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" i="1" l="1"/>
  <c r="L22" i="1"/>
  <c r="L41" i="1"/>
  <c r="L2" i="1"/>
  <c r="L17" i="1"/>
  <c r="L77" i="1"/>
  <c r="L49" i="1"/>
  <c r="L92" i="1"/>
  <c r="L78" i="1"/>
  <c r="L70" i="1"/>
  <c r="L38" i="1"/>
  <c r="L98" i="1"/>
  <c r="L8" i="1"/>
  <c r="L82" i="1"/>
  <c r="L65" i="1"/>
  <c r="L12" i="1"/>
  <c r="L103" i="1"/>
  <c r="L11" i="1"/>
  <c r="L42" i="1"/>
  <c r="L19" i="1"/>
  <c r="L113" i="1"/>
  <c r="L84" i="1"/>
  <c r="L74" i="1"/>
  <c r="L101" i="1"/>
  <c r="L46" i="1"/>
  <c r="L85" i="1"/>
  <c r="L31" i="1"/>
  <c r="L112" i="1"/>
  <c r="L25" i="1"/>
  <c r="L76" i="1"/>
  <c r="L27" i="1"/>
  <c r="L67" i="1"/>
  <c r="L71" i="1"/>
  <c r="L63" i="1"/>
  <c r="L95" i="1"/>
  <c r="L111" i="1"/>
  <c r="L69" i="1"/>
  <c r="L89" i="1"/>
  <c r="L61" i="1"/>
  <c r="L81" i="1"/>
  <c r="L96" i="1"/>
  <c r="L21" i="1"/>
  <c r="L58" i="1"/>
  <c r="L91" i="1"/>
  <c r="L94" i="1"/>
  <c r="L26" i="1"/>
  <c r="L36" i="1"/>
  <c r="L105" i="1"/>
  <c r="L47" i="1"/>
  <c r="L44" i="1"/>
  <c r="L48" i="1"/>
  <c r="L9" i="1"/>
  <c r="L13" i="1"/>
  <c r="L102" i="1"/>
  <c r="L28" i="1"/>
  <c r="L45" i="1"/>
  <c r="L87" i="1"/>
  <c r="L3" i="1"/>
  <c r="L40" i="1"/>
  <c r="L52" i="1"/>
  <c r="L104" i="1"/>
  <c r="L75" i="1"/>
  <c r="L93" i="1"/>
  <c r="L54" i="1"/>
  <c r="L53" i="1"/>
  <c r="L83" i="1"/>
  <c r="L37" i="1"/>
  <c r="L14" i="1"/>
  <c r="L51" i="1"/>
  <c r="L66" i="1"/>
  <c r="L88" i="1"/>
  <c r="L50" i="1"/>
  <c r="L16" i="1"/>
  <c r="L6" i="1"/>
  <c r="L39" i="1"/>
  <c r="L80" i="1"/>
  <c r="L64" i="1"/>
  <c r="L86" i="1"/>
  <c r="L29" i="1"/>
  <c r="L43" i="1"/>
  <c r="L55" i="1"/>
  <c r="L72" i="1"/>
  <c r="L110" i="1"/>
  <c r="L109" i="1"/>
  <c r="L15" i="1"/>
  <c r="L56" i="1"/>
  <c r="L7" i="1"/>
  <c r="L20" i="1"/>
  <c r="L68" i="1"/>
  <c r="L79" i="1"/>
  <c r="L57" i="1"/>
  <c r="L100" i="1"/>
  <c r="L73" i="1"/>
  <c r="L33" i="1"/>
  <c r="L97" i="1"/>
  <c r="L23" i="1"/>
  <c r="L106" i="1"/>
  <c r="L32" i="1"/>
  <c r="L10" i="1"/>
  <c r="L30" i="1"/>
  <c r="L18" i="1"/>
  <c r="L99" i="1"/>
  <c r="L4" i="1"/>
  <c r="L107" i="1"/>
  <c r="L90" i="1"/>
  <c r="L62" i="1"/>
  <c r="L34" i="1"/>
  <c r="L5" i="1"/>
  <c r="L59" i="1"/>
  <c r="L60" i="1"/>
  <c r="L35" i="1"/>
  <c r="L108" i="1"/>
  <c r="M108" i="1" s="1"/>
  <c r="M30" i="1" l="1"/>
  <c r="M20" i="1"/>
  <c r="M50" i="1"/>
  <c r="M52" i="1"/>
  <c r="M91" i="1"/>
  <c r="M101" i="1"/>
  <c r="M23" i="1"/>
  <c r="M109" i="1"/>
  <c r="M14" i="1"/>
  <c r="M45" i="1"/>
  <c r="M81" i="1"/>
  <c r="M112" i="1"/>
  <c r="M98" i="1"/>
  <c r="M35" i="1"/>
  <c r="M10" i="1"/>
  <c r="M97" i="1"/>
  <c r="M110" i="1"/>
  <c r="M88" i="1"/>
  <c r="M40" i="1"/>
  <c r="M28" i="1"/>
  <c r="M48" i="1"/>
  <c r="M36" i="1"/>
  <c r="M58" i="1"/>
  <c r="M61" i="1"/>
  <c r="M95" i="1"/>
  <c r="M27" i="1"/>
  <c r="M31" i="1"/>
  <c r="M74" i="1"/>
  <c r="M42" i="1"/>
  <c r="M65" i="1"/>
  <c r="M38" i="1"/>
  <c r="M49" i="1"/>
  <c r="M41" i="1"/>
  <c r="M107" i="1"/>
  <c r="M43" i="1"/>
  <c r="M54" i="1"/>
  <c r="M9" i="1"/>
  <c r="M111" i="1"/>
  <c r="M19" i="1"/>
  <c r="M92" i="1"/>
  <c r="M34" i="1"/>
  <c r="M57" i="1"/>
  <c r="M29" i="1"/>
  <c r="M37" i="1"/>
  <c r="M62" i="1"/>
  <c r="M32" i="1"/>
  <c r="M79" i="1"/>
  <c r="M56" i="1"/>
  <c r="M72" i="1"/>
  <c r="M86" i="1"/>
  <c r="M6" i="1"/>
  <c r="M66" i="1"/>
  <c r="M83" i="1"/>
  <c r="M75" i="1"/>
  <c r="M3" i="1"/>
  <c r="M102" i="1"/>
  <c r="M44" i="1"/>
  <c r="M26" i="1"/>
  <c r="M21" i="1"/>
  <c r="M89" i="1"/>
  <c r="M63" i="1"/>
  <c r="M76" i="1"/>
  <c r="M85" i="1"/>
  <c r="M84" i="1"/>
  <c r="M11" i="1"/>
  <c r="M82" i="1"/>
  <c r="M70" i="1"/>
  <c r="M77" i="1"/>
  <c r="M22" i="1"/>
  <c r="M5" i="1"/>
  <c r="M100" i="1"/>
  <c r="M80" i="1"/>
  <c r="M105" i="1"/>
  <c r="M67" i="1"/>
  <c r="M12" i="1"/>
  <c r="M2" i="1"/>
  <c r="M4" i="1"/>
  <c r="M7" i="1"/>
  <c r="M39" i="1"/>
  <c r="M93" i="1"/>
  <c r="M60" i="1"/>
  <c r="M99" i="1"/>
  <c r="M33" i="1"/>
  <c r="M59" i="1"/>
  <c r="M90" i="1"/>
  <c r="M18" i="1"/>
  <c r="M106" i="1"/>
  <c r="M73" i="1"/>
  <c r="M68" i="1"/>
  <c r="M15" i="1"/>
  <c r="M55" i="1"/>
  <c r="M64" i="1"/>
  <c r="M16" i="1"/>
  <c r="M51" i="1"/>
  <c r="M53" i="1"/>
  <c r="M104" i="1"/>
  <c r="M87" i="1"/>
  <c r="M13" i="1"/>
  <c r="M47" i="1"/>
  <c r="M94" i="1"/>
  <c r="M96" i="1"/>
  <c r="M69" i="1"/>
  <c r="M71" i="1"/>
  <c r="M25" i="1"/>
  <c r="M46" i="1"/>
  <c r="M113" i="1"/>
  <c r="M103" i="1"/>
  <c r="M8" i="1"/>
  <c r="M78" i="1"/>
  <c r="M17" i="1"/>
  <c r="M24" i="1"/>
</calcChain>
</file>

<file path=xl/sharedStrings.xml><?xml version="1.0" encoding="utf-8"?>
<sst xmlns="http://schemas.openxmlformats.org/spreadsheetml/2006/main" count="577" uniqueCount="326">
  <si>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</si>
  <si>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</si>
  <si>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</si>
  <si>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</si>
  <si>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</si>
  <si>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</si>
  <si>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</si>
  <si>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</si>
  <si>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</si>
  <si>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Эспандер Гимнастика / Гимнастикафитнесйога / для фитнеса / гимнастика / Растяжка шпагата / Растяжка;фитнес;йога;пилатес</t>
  </si>
  <si>
    <t>IRISHA</t>
  </si>
  <si>
    <t>ИП Буланкова Ирина Александровна</t>
  </si>
  <si>
    <t>Эспандер для ягодиц / для бедер / для попы / фитнес / фитнес / кроссфит</t>
  </si>
  <si>
    <t>Oreshek</t>
  </si>
  <si>
    <t>ООО "БЕЛЛИОН"</t>
  </si>
  <si>
    <t>Эспандер</t>
  </si>
  <si>
    <t>RIGHT WAY</t>
  </si>
  <si>
    <t>ИП Захарова Юлия Александровна</t>
  </si>
  <si>
    <t>Эспандер ножной / фитнес</t>
  </si>
  <si>
    <t>SPRI</t>
  </si>
  <si>
    <t>ООО "ЛФР"</t>
  </si>
  <si>
    <t>Эспандер универсальный / фитнес / гимнастика</t>
  </si>
  <si>
    <t>Body Form</t>
  </si>
  <si>
    <t>ООО "АЛЬФА КАПРИЗ И К"</t>
  </si>
  <si>
    <t>Эспандер тренировки в спортзале / Тренажер / ножной; универсальный; ленточный; тренировки дома; / Спорт; фитнес; фитнес резинка; фитнес резинки; / фитнес / гимнастика / йога</t>
  </si>
  <si>
    <t>SmithFit</t>
  </si>
  <si>
    <t>Сульянова Наталья Викторовна ИП</t>
  </si>
  <si>
    <t>Эспандер универсальный / воркаут / прокачка всех групп мышц / для похудения / Подтягивания / турник / фитнес / фитнес / кроссфит</t>
  </si>
  <si>
    <t>UP U-Powex</t>
  </si>
  <si>
    <t>ИП Зимин Александр Анатольевич</t>
  </si>
  <si>
    <t>TrendMarket</t>
  </si>
  <si>
    <t>ИП Габдуллина Гузалия Наилевна</t>
  </si>
  <si>
    <t>Эспандер универсальный / фитнес / йога / фитнес, пилатес, кроссфит, гимнастика, йога / резинка для спорта / фитнес и тренажеры / фитнес / йога / кроссфит</t>
  </si>
  <si>
    <t>DIM.CO</t>
  </si>
  <si>
    <t>ИП Васнев Дмитрий Олегович</t>
  </si>
  <si>
    <t>Эспандер Фитнес пилатес йога</t>
  </si>
  <si>
    <t>elux sports</t>
  </si>
  <si>
    <t>ИП Стремоусов Георгий Анатольевич</t>
  </si>
  <si>
    <t>denmarkET</t>
  </si>
  <si>
    <t>ИП Чернышев Денис Игоревич</t>
  </si>
  <si>
    <t>Эспандер фитнес / Антистресс</t>
  </si>
  <si>
    <t>Стальной кулак</t>
  </si>
  <si>
    <t>Абуаллабан Мохаммад Захир ИП</t>
  </si>
  <si>
    <t>Эспандер спорт / фитнес резинка / фитнес дома / Спорт / фитнес резинки / фитнес для дома / фитнес / фитнес / йога</t>
  </si>
  <si>
    <t>Fit Me Lab</t>
  </si>
  <si>
    <t>-</t>
  </si>
  <si>
    <t>Эспандер универсальный / фитнес</t>
  </si>
  <si>
    <t>Sprinter Sport</t>
  </si>
  <si>
    <t>ИП Воевуцкий Валентин Владимирович</t>
  </si>
  <si>
    <t>Эспандер универсальный / Фитнес / атлетика / кроссфит / спорт / бег / фитнес</t>
  </si>
  <si>
    <t>INDIGO Sport</t>
  </si>
  <si>
    <t>ООО ''КРОСС ПЛЮС''</t>
  </si>
  <si>
    <t>Эспандер универсальный / фитнес / фитнес резинка / подарок девушке / от целлюлита / для ягодиц / фитнес / гимнастика / йога</t>
  </si>
  <si>
    <t>Dare To Dream</t>
  </si>
  <si>
    <t>ИП Тетерук Николай Викторович</t>
  </si>
  <si>
    <t>Эспандер спины, груди, плечевого пояса и брюшного пресса / спортивная резинка для фитнеса / пилатес; фитнес резинка; фитнес дома / Спорт / фитнес резинки / фитнес для дома / фитнес / йога / фитнес</t>
  </si>
  <si>
    <t>Резинки для фитнеса, пилатеса и йоги</t>
  </si>
  <si>
    <t>ИП Козубова Ольга Николаевна</t>
  </si>
  <si>
    <t>Эспандер универсальный</t>
  </si>
  <si>
    <t>Fit Nuts</t>
  </si>
  <si>
    <t>ИП Дерипаско Никита Денисович</t>
  </si>
  <si>
    <t>Эспандер универсальный / фитнес резинка, резинка для фитнеса, для ягодиц / Фитнес резинка, резинка для финтеса, фитнес лента / Спорт и ЗОЖ / Фитнес / атлетика / кроссфит / спорт / бег / гимнастика / пилатес / растяжка / тренажерный зал / фитнес / фитнес</t>
  </si>
  <si>
    <t>VikMat Energy</t>
  </si>
  <si>
    <t>ИП Ефремов Виктор Михайлович</t>
  </si>
  <si>
    <t>Эспандер кистевой</t>
  </si>
  <si>
    <t>Double Punch</t>
  </si>
  <si>
    <t>ДАБЛ ПАНЧ ООО</t>
  </si>
  <si>
    <t>ZigMair</t>
  </si>
  <si>
    <t>ООО "ОНМЕДИА"</t>
  </si>
  <si>
    <t>Эспандер тренажер для дома / руки / Эспандер для укрепления пальцев и кистей рук. / тренировка / фитнес</t>
  </si>
  <si>
    <t>Xiaomi</t>
  </si>
  <si>
    <t>ИП Чешуин Николай Олегович</t>
  </si>
  <si>
    <t>Эспандер плечевой/грудной / универсальный / многофункциональный / кроссфит; фитнес / кроссфит</t>
  </si>
  <si>
    <t>SKLZ</t>
  </si>
  <si>
    <t>ООО "БОСТОН-ГРУПП"</t>
  </si>
  <si>
    <t>Эспандер тренировка кисти / фитнес, тренажер, тренировки дома / спорт, разминка, гимнастика, реабилитация / фитнес дома / фитнес / фитнес / фитнес</t>
  </si>
  <si>
    <t>GORDANA</t>
  </si>
  <si>
    <t>Купцов Александр Васильевич ИП</t>
  </si>
  <si>
    <t>ASE-sport</t>
  </si>
  <si>
    <t>ООО "ЛАДАС-Т"</t>
  </si>
  <si>
    <t>Эспандер универсальный / многофункциональный / укрепление мышц / для тренировок / физические нагрузки / фитнес / фитнес / фитнес</t>
  </si>
  <si>
    <t>Центр доктора Бубновского</t>
  </si>
  <si>
    <t>ООО "ПСК"</t>
  </si>
  <si>
    <t>Эспандер универсальный / для спорта / для всех групп мышц / Эспандеры / резинки для упражнений / эспандеры для спорта / фитнес / гимнастика / йога</t>
  </si>
  <si>
    <t>GO FIT</t>
  </si>
  <si>
    <t>ИП Скоков Андрей Олегович</t>
  </si>
  <si>
    <t>Эспандер для скул / тренажер для челюсти / тонизирует кожу и мышцы лица / убирает брылья и второй подбородок / корректирует овал лица / фитнес</t>
  </si>
  <si>
    <t>FaceFit</t>
  </si>
  <si>
    <t>ИП Атаманова Полина Владимировна</t>
  </si>
  <si>
    <t>Эспандер кистевой / спортзал / фитнес; йога; ноги, ягодицы, спина, грудь, пресс / Спорт и фитнес / Спорт и отдых; спорт и активный отдых; / Фитнес / атлетика / кроссфит / спорт / бег / фитнес / фитнес / тяжелая атлетика</t>
  </si>
  <si>
    <t>Starfit</t>
  </si>
  <si>
    <t>ООО "ПРАЙМ СПОРТ РУС"</t>
  </si>
  <si>
    <t>Эспандер универсальный / тренировка / фитнес</t>
  </si>
  <si>
    <t>FitBuy</t>
  </si>
  <si>
    <t>ИП Семериков Ярослав Олегович</t>
  </si>
  <si>
    <t>Эспандер фитнес / фитнес резинка / фитнес дома / фитнес / гимнастика / йога</t>
  </si>
  <si>
    <t>Fitness &amp; Beauty</t>
  </si>
  <si>
    <t>ИП "Мендеева</t>
  </si>
  <si>
    <t>Atletika24</t>
  </si>
  <si>
    <t>ИП Кислицкий Александр Геннадиевич</t>
  </si>
  <si>
    <t>Эспандер универсальный / Спорт / фитнес / фитнес / йога</t>
  </si>
  <si>
    <t>SUNSTONE</t>
  </si>
  <si>
    <t>ИП Гоголин Алексей Сергеевич</t>
  </si>
  <si>
    <t>Эспандер Гимнастика / йога / ножной; универсальный; ленточный; тренировки дома; / Растяжка / Йога, пилатес, аэробика, акробатика на шесте / гимнастика; спорт; танцы; фитнес; школа / гимнастика / художественная гимнастика / йога</t>
  </si>
  <si>
    <t>Iron People</t>
  </si>
  <si>
    <t>ИП Кондакова Елена Валерьевна</t>
  </si>
  <si>
    <t>Эспандер тренажер для скул / для мышц лица / коррекция скул / тренировка мышц лица / Тренажер для скул / Тренажер для лица / фитнес</t>
  </si>
  <si>
    <t>GYMFORFACE</t>
  </si>
  <si>
    <t>ИП Кузнецов Артур Валентинович</t>
  </si>
  <si>
    <t>Эспандер фитнес / гимнастика, кроссфит, йога / подарок; любимому / корпоративный подарок / подарок для спортсмена / фитнес / гимнастика / йога</t>
  </si>
  <si>
    <t>Sport2Go</t>
  </si>
  <si>
    <t>ИП Борисова Майя Раффаковна</t>
  </si>
  <si>
    <t>Синергия STC</t>
  </si>
  <si>
    <t>ООО "СИНЕРГИЯ"</t>
  </si>
  <si>
    <t>Эспандер кистевой эспандер</t>
  </si>
  <si>
    <t>КАРТОФАН</t>
  </si>
  <si>
    <t>ИП Кирилина Антонина Григорьевна</t>
  </si>
  <si>
    <t>Грация Спорт</t>
  </si>
  <si>
    <t>ИП Волкова Алина Валерьевна</t>
  </si>
  <si>
    <t>Эспандер фитнес / фитнес</t>
  </si>
  <si>
    <t>Sayes</t>
  </si>
  <si>
    <t>ИП Першин Роман Юрьевич</t>
  </si>
  <si>
    <t>Эспандер кистевой / фитнес</t>
  </si>
  <si>
    <t>Start Up</t>
  </si>
  <si>
    <t>ЧЕМПИОНЕРИЯ ООО</t>
  </si>
  <si>
    <t>Эспандер плечевой/грудной / универсальный / многофункциональный / ленточный / фитнес / кроссфит / кроссфит</t>
  </si>
  <si>
    <t>N/M</t>
  </si>
  <si>
    <t>ИП Леонтий Татьяна Ивановна</t>
  </si>
  <si>
    <t>Эспандер универсальный / фитнес / йога / кроссфит</t>
  </si>
  <si>
    <t>ProCircle</t>
  </si>
  <si>
    <t>Бердников Алексей Владимирович ИП</t>
  </si>
  <si>
    <t>Эспандер универсальный / фитнес / кроссфит</t>
  </si>
  <si>
    <t>ИП Бердников Алексей Владимирович</t>
  </si>
  <si>
    <t>Эспандер резинка для спорта / фитнес резинка / эспандер для фитнеса / фитнес / тренировка / фитнес для дома / фитнес / фитнес / йога</t>
  </si>
  <si>
    <t>Zoe Dundee</t>
  </si>
  <si>
    <t>ООО "ТБ"</t>
  </si>
  <si>
    <t>Эспандер универсальный / пилатес / фитнес, йога, ноги, ягодицы, спина, грудь, пресс / йога / пилатес / фитнес, пилатес, кроссфит, гимнастика, йога / фитнес / бокс / йога</t>
  </si>
  <si>
    <t>Силач'ОК</t>
  </si>
  <si>
    <t>ИП Эрфле Александр Иванович</t>
  </si>
  <si>
    <t>Эспандер для поддержания спортивной формы / для бедер, для рук, для пресса, для растяжки / Для подтягивания / фитнес / гимнастика / воркаут / фитнес / фитнес / фитнес</t>
  </si>
  <si>
    <t>HVAT</t>
  </si>
  <si>
    <t>ИП Латыпов Ильшат Рашитович</t>
  </si>
  <si>
    <t>Эспандер универсальный / воркаут / прокачка всех групп мышц / Подтягивания / фитнес; танцы; йога; гимнастика / Фитнес; Йога; Пилатес; Туризм; Активный отдых / фитнес / гимнастика / кроссфит</t>
  </si>
  <si>
    <t>FlexFel</t>
  </si>
  <si>
    <t>ИП Кривошеин Дмитрий Сергеевич</t>
  </si>
  <si>
    <t>Your result</t>
  </si>
  <si>
    <t>Смирнова Ольга Александровна</t>
  </si>
  <si>
    <t>LiVEUP</t>
  </si>
  <si>
    <t>ООО "ПРОФИ ТРЕЙД"</t>
  </si>
  <si>
    <t>Эспандер эспандер для фитнеса / Эспандер для фитнеса Для ягодиц / эспандер для занятий в домашних условиях / Фитнес; Йога; Пилатес; Туризм; Активный отдых / фитнес / йога / спорт / кроссфит / танцы / ЗОЖ</t>
  </si>
  <si>
    <t>TopMarket</t>
  </si>
  <si>
    <t>ИП Новиков Александр Владимирович</t>
  </si>
  <si>
    <t>Эспандер универсальный / многофункциональный / ленточный / фитнес / резинка для спорта / фитнес резинка / для фитнеса / фитнес / фитнес резинки для рук и ног / фитнес резинки / фитнес</t>
  </si>
  <si>
    <t>Elitefit</t>
  </si>
  <si>
    <t>ИП Телегина Наталья Михайловна</t>
  </si>
  <si>
    <t>PANTERA ENERGY</t>
  </si>
  <si>
    <t>ИП Гусейнов Гусейнбала Рамазан Оглы</t>
  </si>
  <si>
    <t>Эспандер универсальный / фитнес / бег / кроссфит</t>
  </si>
  <si>
    <t>Yamaguchi</t>
  </si>
  <si>
    <t>ООО "ОРИОН"</t>
  </si>
  <si>
    <t>Эспандер универсальный / воркаут / для фитнеса / для похудения / для тренировки / для ягодиц / для бедер / для ног / для дома / домашние тренировки / для спины / Спорт / фитнес / кроссфит / Спорт и ЗОЖ / в спортзал / фитнес / кроссфит / тяжелая атлетика</t>
  </si>
  <si>
    <t>UP PoweR</t>
  </si>
  <si>
    <t>Эспандер универсальный / Тренировки / Гимнастика / йога / Гимнастикафитнесйога / тренировки дома / фитнес резинка / фитнес дома / Спорт / гимнастика</t>
  </si>
  <si>
    <t>TAKE &amp; SHAKE</t>
  </si>
  <si>
    <t>ИП Шульженко Дмитрий Дмитриевич</t>
  </si>
  <si>
    <t>Эспандер кистевой / кистевой эспандер / фитнес / бокс / фитнес / бокс</t>
  </si>
  <si>
    <t>Profitcompany</t>
  </si>
  <si>
    <t>Протасова Карина Дамировна ИП</t>
  </si>
  <si>
    <t>BASEFIT</t>
  </si>
  <si>
    <t>Эспандер универсальный / Спорт / фитнес / кроссфит</t>
  </si>
  <si>
    <t>Down Up</t>
  </si>
  <si>
    <t>ИП Синева Антонина Степановна</t>
  </si>
  <si>
    <t>Эспандер кистевой / кистевой эспандер / фитнес / тренировка / фитнес</t>
  </si>
  <si>
    <t>Sprinter</t>
  </si>
  <si>
    <t>МЕДСОРС ООО</t>
  </si>
  <si>
    <t>Эспандер фитнес / йога / силовая тренировка / укрепление мышц спины / домашние занятия спортом / выравнивание осанки / фитнес / гимнастика / кроссфит</t>
  </si>
  <si>
    <t>SportEX</t>
  </si>
  <si>
    <t>ИП Горенко Артем Александрович</t>
  </si>
  <si>
    <t>Эспандер фитнес резинка / Эспандер для фитнеса Для ягодиц / тренировк дома; пилатес; фитнес резинка для спорта / фитнес резинки / подтягивание на турнике / эспандер для тренировок / фитнес / тайский бокс / рукопашный бой</t>
  </si>
  <si>
    <t>ZazaShop</t>
  </si>
  <si>
    <t>Зайцев Руслан СергеевичИП</t>
  </si>
  <si>
    <t>Эспандер фитнес резинки / Эспандеры для фитнеса / эластичная фитнес лента для фитнеса</t>
  </si>
  <si>
    <t>GoodLife</t>
  </si>
  <si>
    <t>ИП Габдуллин Фидаиль Лутфуллович</t>
  </si>
  <si>
    <t>Эспандер универсальный / йога / фитнес резинка / фитнес / йога / резинки для фитнеса / фитнес / йога / кроссфит</t>
  </si>
  <si>
    <t>DSA-sport</t>
  </si>
  <si>
    <t>Хачатрян Нуне Гагиковна</t>
  </si>
  <si>
    <t>Эспандер спортзал / для самостоятельных тренировок / прокачка всех групп мышц / спортивный комплект / Эспандеры для фитнеса / Спорт; фитнес; фитнес резинка; фитнес резинки; / фитнес / гимнастика / спортивный стиль</t>
  </si>
  <si>
    <t>Forever777Young</t>
  </si>
  <si>
    <t>Дикинова Ольга Борисовна</t>
  </si>
  <si>
    <t>Эспандер ноги / спины, груди, плечевого пояса и брюшного пресса / спины / Йога, гимнастика , активный отдых / Фитнес / атлетика / кроссфит / спорт / бег / йога / спортивная ходьба</t>
  </si>
  <si>
    <t>Perfecto</t>
  </si>
  <si>
    <t>ИП Аттокуров Жапар Рысмаматович</t>
  </si>
  <si>
    <t>Original FitTools</t>
  </si>
  <si>
    <t>Спорт и Мода ООО</t>
  </si>
  <si>
    <t>Эспандер развитие кистей рук и предплечий</t>
  </si>
  <si>
    <t>Фитнес ленты FitBuy</t>
  </si>
  <si>
    <t>BRADEX</t>
  </si>
  <si>
    <t>ООО "ТЕХНОЛОГИИ ЗДОРОВЬЯ"</t>
  </si>
  <si>
    <t>Эспандер бокс / мма / тайский бокс</t>
  </si>
  <si>
    <t>Corsuperbia боевой мяч для бокса файтбол</t>
  </si>
  <si>
    <t>119510</t>
  </si>
  <si>
    <t>Эспандер реабилитация / для снятия стресса / эспандер / Для снятия стресса / эспандер кистевой / реабилитация кистей / фитнес / фитнес</t>
  </si>
  <si>
    <t>Эспандер универсальный / фитнес / гимнастика / тяжелая атлетика</t>
  </si>
  <si>
    <t>Rekoy</t>
  </si>
  <si>
    <t>Кончук Ольга Олеговна ИП</t>
  </si>
  <si>
    <t>SPORT ELIT</t>
  </si>
  <si>
    <t>Донец Андрей Николаевич ИП</t>
  </si>
  <si>
    <t>Эспандер фитнес дома / для бедер, для рук, для пресса, для растяжки / Для ягодиц, для спины, для ног, для рук / фитнес резинки для рук и ног / фитнес пилатес кроссфит гимнастика йога / фитнес дома / фитнес / фитнес / фитнес</t>
  </si>
  <si>
    <t>Зимин Александр Анатольевич</t>
  </si>
  <si>
    <t>Эспандер тренажер для скул / коррекция скул / тренажер для челюсти / фитнес / тренировка мышц лица / для скул / фитнес</t>
  </si>
  <si>
    <t>Эспандер фитнес / гимнастика / йога</t>
  </si>
  <si>
    <t>Reform Shape Matters</t>
  </si>
  <si>
    <t>ИП Азарова Кира Борисовна</t>
  </si>
  <si>
    <t>Pump Your Nut</t>
  </si>
  <si>
    <t>Эспандер кистевой / реабилитация / кистевой эспандер / фитнес, пилатес, кроссфит, гимнастика, йога / фитнес и тренажеры / фитнес, тренажер / фитнес / бокс / кроссфит</t>
  </si>
  <si>
    <t>Healthy Life</t>
  </si>
  <si>
    <t>ООО "КМД-ПАРТНЁР"</t>
  </si>
  <si>
    <t>Эспандер для ягодиц / Фитнес пилатес йога / универсальный резинка для спорта / Спорт; фитнес; фитнес резинка; фитнес резинки; / тренировки дома, в зале, на даче, на воздухе / тренажер для ног, ягодиц, рук, спины, тела / фитнес / туризм / кроссфит</t>
  </si>
  <si>
    <t>Good shape</t>
  </si>
  <si>
    <t>ИП Желялетдинов Иван Алексеевич</t>
  </si>
  <si>
    <t>Эспандер Гимнастика / йога / пилатес; фитнес резинка; фитнес дома / йога / пилатес гимнастика / Фитнес / атлетика / кроссфит / спорт / бег / гимнастика / йога</t>
  </si>
  <si>
    <t>Эспандер фитнес / йога / фитнес лента для пилатес / йога / йога / пилатес / йога и фитнес / йога</t>
  </si>
  <si>
    <t>ИП Протасова Карина Дамировна</t>
  </si>
  <si>
    <t>Sportage</t>
  </si>
  <si>
    <t>ООО "РЦ ВОСТОК"</t>
  </si>
  <si>
    <t>Эспандер Фитнес резинка; Эспандер для фитнеса; Для ягодиц; / Спорт и фитнес / спортивный стиль</t>
  </si>
  <si>
    <t>Peach bands</t>
  </si>
  <si>
    <t>ИП Сквороднев Антон Сергеевич</t>
  </si>
  <si>
    <t>Эспандер для самостоятельных тренировок / тренировки на даче / крастота тела / бег; на каждый день; Повседневные; спорт / для занятий спортом / прогулок / путешествий / маме, девушке, любимой / фитнес / фитнес / фитнес</t>
  </si>
  <si>
    <t>HappyGoods</t>
  </si>
  <si>
    <t>ИП Бузенков Евгений Игоревич</t>
  </si>
  <si>
    <t>Эспандер фитнес</t>
  </si>
  <si>
    <t>atvsprint</t>
  </si>
  <si>
    <t>ИП Богушевский Александр Александрович</t>
  </si>
  <si>
    <t>Rised</t>
  </si>
  <si>
    <t>ИП Остров Иван Ильич</t>
  </si>
  <si>
    <t>Эспандер для шеи / для тренировки в зале / для тренировки / фитнес / фитнес</t>
  </si>
  <si>
    <t>ООО "МЕДСОРС"</t>
  </si>
  <si>
    <t>Фитнес резинки PWR</t>
  </si>
  <si>
    <t>ИП Гусейнов Садиг Вугар Оглы</t>
  </si>
  <si>
    <t>Эспандер мма</t>
  </si>
  <si>
    <t>Gess</t>
  </si>
  <si>
    <t>МАРКЕТЦЕНТР ООО</t>
  </si>
  <si>
    <t>Эспандер фитнес резинка / фитнес, пилатес, кроссфит, гимнастика, йога</t>
  </si>
  <si>
    <t>Шилович Светлана Николаевна ИП</t>
  </si>
  <si>
    <t>Эспандер универсальный / фитнес / фитнес</t>
  </si>
  <si>
    <t>Эспандер Фитнес резинка, эспандер для фитнеса, для ягодиц / Фитнес резинка, резинка для финтеса, фитнес лента / Фитнес резинка/резинка для фитнеса/фитнес лента / для фитнеса и тренировок / для фитнеса / йоги / кроссфита / танцев / спорта / фитнес ...</t>
  </si>
  <si>
    <t>GP SPORT</t>
  </si>
  <si>
    <t>ИП Коняшкина Мария Игоревна</t>
  </si>
  <si>
    <t>Эспандер бокс / борьба / бокс / бокс</t>
  </si>
  <si>
    <t>BoyBo</t>
  </si>
  <si>
    <t>ИП Семерюк Дмитрий Владимирович</t>
  </si>
  <si>
    <t>Monta</t>
  </si>
  <si>
    <t>ИП Татаркин Кирилл Владимирович</t>
  </si>
  <si>
    <t>Эспандер пилатес / Спорт / Спорт и фитнес / фитнес</t>
  </si>
  <si>
    <t>Декатлон</t>
  </si>
  <si>
    <t>ОКТОБЛУ ООО</t>
  </si>
  <si>
    <t>Stenix</t>
  </si>
  <si>
    <t>ООО СТЭНИКС</t>
  </si>
  <si>
    <t>Эспандер Фитнес резинка; Эспандер для фитнеса; Для ягодиц; / фитнес; йога; ноги, ягодицы, спина, грудь, пресс / Фитнес пилатес йога / Фитнес;гимнастика;спорт / фитнес дома и в зале / Кроссфит и зож для девушек и парней / фитнес / фитнес / кроссфит</t>
  </si>
  <si>
    <t>FitRule</t>
  </si>
  <si>
    <t>ИП Шилович Александр Николаевич</t>
  </si>
  <si>
    <t>Эспандер универсальный / ленточный / тренировки дома / Спорт / фитнес / фитнес резинки / фитнес / гимнастика / йога</t>
  </si>
  <si>
    <t>Фитнес резинка Vip</t>
  </si>
  <si>
    <t>ИП Колесникова Анастасия Сергеевна</t>
  </si>
  <si>
    <t>Остров Иван Ильич ИП</t>
  </si>
  <si>
    <t>Эспандер воркаут / тренировки в спортзале / спины, груди, плечевого пояса и брюшного пресса / Спорт / для тренировки мышц / фигурное катание / самбо / карате</t>
  </si>
  <si>
    <t>ZaydiZapaRus</t>
  </si>
  <si>
    <t>ИП Леликов Александр Иванович</t>
  </si>
  <si>
    <t>Эспандер универсальный / фитнес / художественная гимнастика</t>
  </si>
  <si>
    <t>ProSupra</t>
  </si>
  <si>
    <t>Эрфле Александр Иванович ИП</t>
  </si>
  <si>
    <t>Эспандер фитнес / Спорт / фитнес / кроссфит / фитнес</t>
  </si>
  <si>
    <t>SportLife24</t>
  </si>
  <si>
    <t>Индивидуальный предприниматель Юркин Дмитрий Валерьевич</t>
  </si>
  <si>
    <t>Эспандер кистевой эспандер / Эспандер для укрепления пальцев и кистей рук. / эспандер для занятий в домашних условиях / тренировки в домашних условиях / эспандер кистевой / экспандер / фитнес / фитнес / фитнес</t>
  </si>
  <si>
    <t>Heavy Grips</t>
  </si>
  <si>
    <t>ИП Кошелев Алексей Борисович</t>
  </si>
  <si>
    <t>Эспандер универсальный / фитнес / универсальный резинка для спорта / йога / Йога, гимнастика , активный отдых / Йога, пилатес, аэробика, акробатика на шесте / фитнес / фитнес / кроссфит</t>
  </si>
  <si>
    <t>SportStock</t>
  </si>
  <si>
    <t>ИП Синяков Сергей Максимович</t>
  </si>
  <si>
    <t>Эспандер резинка для фитнеса тканевая / Эспандер для фитнеса Для ягодиц / резинка для ног / фитнес резинки для рук и ног / резинки для упражнений / Тренажер спортивный; тренажер для бедер / фитнес / фитнес / фитнес</t>
  </si>
  <si>
    <t>Supernova Fit</t>
  </si>
  <si>
    <t>ИП Муллагалеев Ильдар Альбертович</t>
  </si>
  <si>
    <t>Эспандер кистевой / для рук</t>
  </si>
  <si>
    <t>Xiaomi.</t>
  </si>
  <si>
    <t>Тарасевич Алексей Александрович ИП</t>
  </si>
  <si>
    <t>Эспандер пилатес / фитнес резинка / фитнес дома / Спорт / фитнес резинки / фитнес для дома / фитнес</t>
  </si>
  <si>
    <t>Shark Fit</t>
  </si>
  <si>
    <t>ИНТЕРНЕТ РЕВОЛЮЦИЯ ООО</t>
  </si>
  <si>
    <t>Эспандер спортивная резинка для фитнеса / Фитнес пилатес йога / тренировка на все группы мышц / силовая нагрузка на мышцы / силовые тренировки / Фитнес / атлетика / кроссфит / спорт / бег / йога / фитнес / фитнес</t>
  </si>
  <si>
    <t>NOLIMITS</t>
  </si>
  <si>
    <t>ИП Пыжов Роман Николаевич</t>
  </si>
  <si>
    <t>Эспандер универсальный / Растяжка;фитнес;йога;пилатес / фитнес / йога</t>
  </si>
  <si>
    <t>GO-DO-IT</t>
  </si>
  <si>
    <t>ИП Шевченко Александр Валерьевич</t>
  </si>
  <si>
    <t>Кислицкий Александр Геннадиевич ИП</t>
  </si>
  <si>
    <t>Эспандер фитнес / йога / ноги, ягодицы, спина, грудь, пресс / Фитнес, Гимнастика, Шейпинг, Йога и пилатес / фитнес / гимнастика / йога</t>
  </si>
  <si>
    <t>Best4Me</t>
  </si>
  <si>
    <t>ИП Юркевич Михаил Анатольевич</t>
  </si>
  <si>
    <t>Эспандер 8 марта / фитнес</t>
  </si>
  <si>
    <t>Craft Solutions</t>
  </si>
  <si>
    <t>Резников Владимир Алексеевич</t>
  </si>
  <si>
    <t>Эспандер универсальный / Спортивные тренировки / Фитнес резинка, резинка для финтеса, фитнес лента / Спорт и ЗОЖ / Спорт для женщин/ спорт для мужчин / Фитнес / атлетика / кроссфит / спорт / бег / фитнес / гимнастика / спортивный стиль</t>
  </si>
  <si>
    <t>Эспандер фитнес резинка / фитнес тренажёр / йога / гимнастика / единоборства / кроссфит / борьба / дзюдо</t>
  </si>
  <si>
    <t>Faire du sport</t>
  </si>
  <si>
    <t>ИП Лысенко Владислав Андреевич</t>
  </si>
  <si>
    <t>ООО "СПОРТ И МОДА"</t>
  </si>
  <si>
    <t>Прокудина Мария Алексеевна ИП</t>
  </si>
  <si>
    <t>Эспандер для шеи / для лица / для мышц лица</t>
  </si>
  <si>
    <t>OnnekS</t>
  </si>
  <si>
    <t>ИП Рамазанова Гузель Гелюсовна</t>
  </si>
  <si>
    <t>Эспандер тренировки дома / тренеровка кисти / тренажер для дома; эспандер для фитнеса; дома / Тренажер для фитнеса / СИЛА / Тренд сезона 2021 / фитнес / рукопашный бой</t>
  </si>
  <si>
    <t>DECORICA</t>
  </si>
  <si>
    <t>ИП Шмавонян Артак Барисович</t>
  </si>
  <si>
    <t>Tivia</t>
  </si>
  <si>
    <t>ИП Бочаров Павел Михайлович</t>
  </si>
  <si>
    <t>Эспандер универсальный / Гимнастика / фитнес / ноги, ягодицы, спина, грудь, пресс / тренировки дома / тренировки в спортзале / тренажер для дома / для спорта / тренировки на даче / для ног / для рук / Спорт / укрепление мышц спины, выравнивание ос...</t>
  </si>
  <si>
    <t>ИП Амелина Мария Витальевна</t>
  </si>
  <si>
    <t>Эспандер Укрепление мышц лица / фитнес</t>
  </si>
  <si>
    <t>Киреева С.С. ИП</t>
  </si>
  <si>
    <t>ИП Киреева Светлана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</si>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</sst>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323</v>
      </c>
      <c r="L1" s="2" t="s">
        <v>324</v>
      </c>
      <c r="M1" s="2" t="s">
        <v>325</v>
      </c>
    </row>
    <row r="2" spans="1:13" x14ac:dyDescent="0.25">
      <c r="A2" t="s">
        <v>9</v>
      </c>
      <c r="B2">
        <v>19278090</v>
      </c>
      <c r="C2" t="s">
        <v>10</v>
      </c>
      <c r="D2" t="s">
        <v>11</v>
      </c>
      <c r="E2">
        <v>4</v>
      </c>
      <c r="F2">
        <v>3</v>
      </c>
      <c r="G2">
        <v>549.4</v>
      </c>
      <c r="H2">
        <v>0</v>
      </c>
      <c r="I2">
        <v>4927</v>
      </c>
      <c r="K2" t="s">
        <v>240</v>
      </c>
      <c r="L2">
        <f>SUMIF(D:D, K2, I:I)</f>
        <v>2465150</v>
      </c>
      <c r="M2">
        <f>L2/SUM(L:L)</f>
        <v>0.16790766607492749</v>
      </c>
    </row>
    <row r="3" spans="1:13" x14ac:dyDescent="0.25">
      <c r="A3" t="s">
        <v>12</v>
      </c>
      <c r="B3">
        <v>28121271</v>
      </c>
      <c r="C3" t="s">
        <v>13</v>
      </c>
      <c r="D3" t="s">
        <v>14</v>
      </c>
      <c r="E3">
        <v>0</v>
      </c>
      <c r="F3">
        <v>29</v>
      </c>
      <c r="G3">
        <v>834.86</v>
      </c>
      <c r="H3">
        <v>0</v>
      </c>
      <c r="I3">
        <v>256335</v>
      </c>
      <c r="K3" t="s">
        <v>99</v>
      </c>
      <c r="L3">
        <f>SUMIF(D:D, K3, I:I)</f>
        <v>925345</v>
      </c>
      <c r="M3">
        <f>L3/SUM(L:L)</f>
        <v>6.3027612625642979E-2</v>
      </c>
    </row>
    <row r="4" spans="1:13" x14ac:dyDescent="0.25">
      <c r="A4" t="s">
        <v>15</v>
      </c>
      <c r="B4">
        <v>17804901</v>
      </c>
      <c r="C4" t="s">
        <v>16</v>
      </c>
      <c r="D4" t="s">
        <v>17</v>
      </c>
      <c r="E4">
        <v>5</v>
      </c>
      <c r="F4">
        <v>120</v>
      </c>
      <c r="G4">
        <v>734</v>
      </c>
      <c r="H4">
        <v>0</v>
      </c>
      <c r="I4">
        <v>192008</v>
      </c>
      <c r="K4" t="s">
        <v>171</v>
      </c>
      <c r="L4">
        <f>SUMIF(D:D, K4, I:I)</f>
        <v>786197</v>
      </c>
      <c r="M4">
        <f>L4/SUM(L:L)</f>
        <v>5.3549886759470929E-2</v>
      </c>
    </row>
    <row r="5" spans="1:13" x14ac:dyDescent="0.25">
      <c r="A5" t="s">
        <v>18</v>
      </c>
      <c r="B5">
        <v>12913226</v>
      </c>
      <c r="C5" t="s">
        <v>19</v>
      </c>
      <c r="D5" t="s">
        <v>20</v>
      </c>
      <c r="E5">
        <v>0</v>
      </c>
      <c r="F5">
        <v>0</v>
      </c>
      <c r="G5">
        <v>1320</v>
      </c>
      <c r="H5">
        <v>0</v>
      </c>
      <c r="I5">
        <v>0</v>
      </c>
      <c r="K5" t="s">
        <v>209</v>
      </c>
      <c r="L5">
        <f>SUMIF(D:D, K5, I:I)</f>
        <v>663309</v>
      </c>
      <c r="M5">
        <f>L5/SUM(L:L)</f>
        <v>4.5179671044964433E-2</v>
      </c>
    </row>
    <row r="6" spans="1:13" x14ac:dyDescent="0.25">
      <c r="A6" t="s">
        <v>21</v>
      </c>
      <c r="B6">
        <v>11811011</v>
      </c>
      <c r="C6" t="s">
        <v>22</v>
      </c>
      <c r="D6" t="s">
        <v>23</v>
      </c>
      <c r="E6">
        <v>0</v>
      </c>
      <c r="F6">
        <v>103</v>
      </c>
      <c r="G6">
        <v>437.73</v>
      </c>
      <c r="H6">
        <v>0</v>
      </c>
      <c r="I6">
        <v>187040</v>
      </c>
      <c r="K6" t="s">
        <v>135</v>
      </c>
      <c r="L6">
        <f>SUMIF(D:D, K6, I:I)</f>
        <v>477592</v>
      </c>
      <c r="M6">
        <f>L6/SUM(L:L)</f>
        <v>3.2530011583902306E-2</v>
      </c>
    </row>
    <row r="7" spans="1:13" x14ac:dyDescent="0.25">
      <c r="A7" t="s">
        <v>24</v>
      </c>
      <c r="B7">
        <v>26522925</v>
      </c>
      <c r="C7" t="s">
        <v>25</v>
      </c>
      <c r="D7" t="s">
        <v>26</v>
      </c>
      <c r="E7">
        <v>5</v>
      </c>
      <c r="F7">
        <v>32</v>
      </c>
      <c r="G7">
        <v>1371.5</v>
      </c>
      <c r="H7">
        <v>0</v>
      </c>
      <c r="I7">
        <v>156804</v>
      </c>
      <c r="K7" t="s">
        <v>118</v>
      </c>
      <c r="L7">
        <f>SUMIF(D:D, K7, I:I)</f>
        <v>477445</v>
      </c>
      <c r="M7">
        <f>L7/SUM(L:L)</f>
        <v>3.2519999038250716E-2</v>
      </c>
    </row>
    <row r="8" spans="1:13" x14ac:dyDescent="0.25">
      <c r="A8" t="s">
        <v>27</v>
      </c>
      <c r="B8">
        <v>17597739</v>
      </c>
      <c r="C8" t="s">
        <v>28</v>
      </c>
      <c r="D8" t="s">
        <v>29</v>
      </c>
      <c r="E8">
        <v>5</v>
      </c>
      <c r="F8">
        <v>121</v>
      </c>
      <c r="G8">
        <v>3227.86</v>
      </c>
      <c r="H8">
        <v>9456.58</v>
      </c>
      <c r="I8">
        <v>274241</v>
      </c>
      <c r="K8" t="s">
        <v>94</v>
      </c>
      <c r="L8">
        <f>SUMIF(D:D, K8, I:I)</f>
        <v>451081</v>
      </c>
      <c r="M8">
        <f>L8/SUM(L:L)</f>
        <v>3.0724279626288205E-2</v>
      </c>
    </row>
    <row r="9" spans="1:13" x14ac:dyDescent="0.25">
      <c r="A9" t="s">
        <v>15</v>
      </c>
      <c r="B9">
        <v>18536835</v>
      </c>
      <c r="C9" t="s">
        <v>30</v>
      </c>
      <c r="D9" t="s">
        <v>31</v>
      </c>
      <c r="E9">
        <v>5</v>
      </c>
      <c r="F9">
        <v>703</v>
      </c>
      <c r="G9">
        <v>278.8</v>
      </c>
      <c r="H9">
        <v>0</v>
      </c>
      <c r="I9">
        <v>111575</v>
      </c>
      <c r="K9" t="s">
        <v>29</v>
      </c>
      <c r="L9">
        <f>SUMIF(D:D, K9, I:I)</f>
        <v>444297</v>
      </c>
      <c r="M9">
        <f>L9/SUM(L:L)</f>
        <v>3.0262204050095151E-2</v>
      </c>
    </row>
    <row r="10" spans="1:13" x14ac:dyDescent="0.25">
      <c r="A10" t="s">
        <v>32</v>
      </c>
      <c r="B10">
        <v>14768485</v>
      </c>
      <c r="C10" t="s">
        <v>33</v>
      </c>
      <c r="D10" t="s">
        <v>34</v>
      </c>
      <c r="E10">
        <v>0</v>
      </c>
      <c r="F10">
        <v>92</v>
      </c>
      <c r="G10">
        <v>246.26</v>
      </c>
      <c r="H10">
        <v>0</v>
      </c>
      <c r="I10">
        <v>6175</v>
      </c>
      <c r="K10" t="s">
        <v>54</v>
      </c>
      <c r="L10">
        <f>SUMIF(D:D, K10, I:I)</f>
        <v>425789</v>
      </c>
      <c r="M10">
        <f>L10/SUM(L:L)</f>
        <v>2.9001576873771293E-2</v>
      </c>
    </row>
    <row r="11" spans="1:13" x14ac:dyDescent="0.25">
      <c r="A11" t="s">
        <v>35</v>
      </c>
      <c r="B11">
        <v>37601824</v>
      </c>
      <c r="C11" t="s">
        <v>36</v>
      </c>
      <c r="D11" t="s">
        <v>37</v>
      </c>
      <c r="E11">
        <v>5</v>
      </c>
      <c r="F11">
        <v>7</v>
      </c>
      <c r="G11">
        <v>204.06</v>
      </c>
      <c r="H11">
        <v>0</v>
      </c>
      <c r="I11">
        <v>4669</v>
      </c>
      <c r="K11" t="s">
        <v>91</v>
      </c>
      <c r="L11">
        <f>SUMIF(D:D, K11, I:I)</f>
        <v>408374</v>
      </c>
      <c r="M11">
        <f>L11/SUM(L:L)</f>
        <v>2.7815396720557547E-2</v>
      </c>
    </row>
    <row r="12" spans="1:13" x14ac:dyDescent="0.25">
      <c r="A12" t="s">
        <v>15</v>
      </c>
      <c r="B12">
        <v>32036042</v>
      </c>
      <c r="C12" t="s">
        <v>38</v>
      </c>
      <c r="D12" t="s">
        <v>39</v>
      </c>
      <c r="E12">
        <v>5</v>
      </c>
      <c r="F12">
        <v>21</v>
      </c>
      <c r="G12">
        <v>594.76</v>
      </c>
      <c r="H12">
        <v>0</v>
      </c>
      <c r="I12">
        <v>158468</v>
      </c>
      <c r="K12" t="s">
        <v>265</v>
      </c>
      <c r="L12">
        <f>SUMIF(D:D, K12, I:I)</f>
        <v>383315</v>
      </c>
      <c r="M12">
        <f>L12/SUM(L:L)</f>
        <v>2.6108564193461182E-2</v>
      </c>
    </row>
    <row r="13" spans="1:13" x14ac:dyDescent="0.25">
      <c r="A13" t="s">
        <v>40</v>
      </c>
      <c r="B13">
        <v>34607449</v>
      </c>
      <c r="C13" t="s">
        <v>41</v>
      </c>
      <c r="D13" t="s">
        <v>42</v>
      </c>
      <c r="E13">
        <v>0</v>
      </c>
      <c r="F13">
        <v>0</v>
      </c>
      <c r="G13">
        <v>1020</v>
      </c>
      <c r="H13">
        <v>0</v>
      </c>
      <c r="I13">
        <v>6120</v>
      </c>
      <c r="K13" t="s">
        <v>68</v>
      </c>
      <c r="L13">
        <f>SUMIF(D:D, K13, I:I)</f>
        <v>347622</v>
      </c>
      <c r="M13">
        <f>L13/SUM(L:L)</f>
        <v>2.3677422751677765E-2</v>
      </c>
    </row>
    <row r="14" spans="1:13" x14ac:dyDescent="0.25">
      <c r="A14" t="s">
        <v>43</v>
      </c>
      <c r="B14">
        <v>35132008</v>
      </c>
      <c r="C14" t="s">
        <v>44</v>
      </c>
      <c r="D14" t="s">
        <v>45</v>
      </c>
      <c r="E14">
        <v>0</v>
      </c>
      <c r="F14">
        <v>1</v>
      </c>
      <c r="G14">
        <v>315.95999999999998</v>
      </c>
      <c r="H14">
        <v>0</v>
      </c>
      <c r="I14">
        <v>2417</v>
      </c>
      <c r="K14" t="s">
        <v>290</v>
      </c>
      <c r="L14">
        <f>SUMIF(D:D, K14, I:I)</f>
        <v>334768</v>
      </c>
      <c r="M14">
        <f>L14/SUM(L:L)</f>
        <v>2.2801903963885088E-2</v>
      </c>
    </row>
    <row r="15" spans="1:13" x14ac:dyDescent="0.25">
      <c r="A15" t="s">
        <v>46</v>
      </c>
      <c r="B15">
        <v>19653265</v>
      </c>
      <c r="C15" t="s">
        <v>47</v>
      </c>
      <c r="D15" t="s">
        <v>48</v>
      </c>
      <c r="E15">
        <v>4</v>
      </c>
      <c r="F15">
        <v>17</v>
      </c>
      <c r="G15">
        <v>486.83</v>
      </c>
      <c r="H15">
        <v>0</v>
      </c>
      <c r="I15">
        <v>11071</v>
      </c>
      <c r="K15" t="s">
        <v>57</v>
      </c>
      <c r="L15">
        <f>SUMIF(D:D, K15, I:I)</f>
        <v>317853</v>
      </c>
      <c r="M15">
        <f>L15/SUM(L:L)</f>
        <v>2.1649780088397838E-2</v>
      </c>
    </row>
    <row r="16" spans="1:13" x14ac:dyDescent="0.25">
      <c r="A16" t="s">
        <v>49</v>
      </c>
      <c r="B16">
        <v>11520940</v>
      </c>
      <c r="C16" t="s">
        <v>50</v>
      </c>
      <c r="D16" t="s">
        <v>51</v>
      </c>
      <c r="E16">
        <v>4</v>
      </c>
      <c r="F16">
        <v>15</v>
      </c>
      <c r="G16">
        <v>292.16000000000003</v>
      </c>
      <c r="H16">
        <v>0</v>
      </c>
      <c r="I16">
        <v>2842</v>
      </c>
      <c r="K16" t="s">
        <v>192</v>
      </c>
      <c r="L16">
        <f>SUMIF(D:D, K16, I:I)</f>
        <v>295845</v>
      </c>
      <c r="M16">
        <f>L16/SUM(L:L)</f>
        <v>2.0150758967988531E-2</v>
      </c>
    </row>
    <row r="17" spans="1:13" x14ac:dyDescent="0.25">
      <c r="A17" t="s">
        <v>52</v>
      </c>
      <c r="B17">
        <v>17134390</v>
      </c>
      <c r="C17" t="s">
        <v>53</v>
      </c>
      <c r="D17" t="s">
        <v>54</v>
      </c>
      <c r="E17">
        <v>0</v>
      </c>
      <c r="F17">
        <v>48</v>
      </c>
      <c r="G17">
        <v>804.83</v>
      </c>
      <c r="H17">
        <v>0</v>
      </c>
      <c r="I17">
        <v>10485</v>
      </c>
      <c r="K17" t="s">
        <v>183</v>
      </c>
      <c r="L17">
        <f>SUMIF(D:D, K17, I:I)</f>
        <v>291504</v>
      </c>
      <c r="M17">
        <f>L17/SUM(L:L)</f>
        <v>1.9855082364767119E-2</v>
      </c>
    </row>
    <row r="18" spans="1:13" x14ac:dyDescent="0.25">
      <c r="A18" t="s">
        <v>55</v>
      </c>
      <c r="B18">
        <v>32405066</v>
      </c>
      <c r="C18" t="s">
        <v>56</v>
      </c>
      <c r="D18" t="s">
        <v>57</v>
      </c>
      <c r="E18">
        <v>5</v>
      </c>
      <c r="F18">
        <v>535</v>
      </c>
      <c r="G18">
        <v>209.9</v>
      </c>
      <c r="H18">
        <v>0</v>
      </c>
      <c r="I18">
        <v>317853</v>
      </c>
      <c r="K18" t="s">
        <v>79</v>
      </c>
      <c r="L18">
        <f>SUMIF(D:D, K18, I:I)</f>
        <v>260633</v>
      </c>
      <c r="M18">
        <f>L18/SUM(L:L)</f>
        <v>1.7752379665378001E-2</v>
      </c>
    </row>
    <row r="19" spans="1:13" x14ac:dyDescent="0.25">
      <c r="A19" t="s">
        <v>58</v>
      </c>
      <c r="B19">
        <v>33751408</v>
      </c>
      <c r="C19" t="s">
        <v>59</v>
      </c>
      <c r="D19" t="s">
        <v>60</v>
      </c>
      <c r="E19">
        <v>5</v>
      </c>
      <c r="F19">
        <v>7</v>
      </c>
      <c r="G19">
        <v>588</v>
      </c>
      <c r="H19">
        <v>0</v>
      </c>
      <c r="I19">
        <v>2240</v>
      </c>
      <c r="K19" t="s">
        <v>220</v>
      </c>
      <c r="L19">
        <f>SUMIF(D:D, K19, I:I)</f>
        <v>259252</v>
      </c>
      <c r="M19">
        <f>L19/SUM(L:L)</f>
        <v>1.7658316226297426E-2</v>
      </c>
    </row>
    <row r="20" spans="1:13" x14ac:dyDescent="0.25">
      <c r="A20" t="s">
        <v>61</v>
      </c>
      <c r="B20">
        <v>12669371</v>
      </c>
      <c r="C20" t="s">
        <v>62</v>
      </c>
      <c r="D20" t="s">
        <v>63</v>
      </c>
      <c r="E20">
        <v>0</v>
      </c>
      <c r="F20">
        <v>18</v>
      </c>
      <c r="G20">
        <v>1743.73</v>
      </c>
      <c r="H20">
        <v>0</v>
      </c>
      <c r="I20">
        <v>3557</v>
      </c>
      <c r="K20" t="s">
        <v>14</v>
      </c>
      <c r="L20">
        <f>SUMIF(D:D, K20, I:I)</f>
        <v>256335</v>
      </c>
      <c r="M20">
        <f>L20/SUM(L:L)</f>
        <v>1.7459631902041067E-2</v>
      </c>
    </row>
    <row r="21" spans="1:13" x14ac:dyDescent="0.25">
      <c r="A21" t="s">
        <v>64</v>
      </c>
      <c r="B21">
        <v>18999254</v>
      </c>
      <c r="C21" t="s">
        <v>65</v>
      </c>
      <c r="D21" t="s">
        <v>66</v>
      </c>
      <c r="E21">
        <v>4</v>
      </c>
      <c r="F21">
        <v>8</v>
      </c>
      <c r="G21">
        <v>176.4</v>
      </c>
      <c r="H21">
        <v>0</v>
      </c>
      <c r="I21">
        <v>3332</v>
      </c>
      <c r="K21" t="s">
        <v>319</v>
      </c>
      <c r="L21">
        <f>SUMIF(D:D, K21, I:I)</f>
        <v>253494</v>
      </c>
      <c r="M21">
        <f>L21/SUM(L:L)</f>
        <v>1.7266124131999135E-2</v>
      </c>
    </row>
    <row r="22" spans="1:13" x14ac:dyDescent="0.25">
      <c r="A22" t="s">
        <v>15</v>
      </c>
      <c r="B22">
        <v>16530510</v>
      </c>
      <c r="C22" t="s">
        <v>67</v>
      </c>
      <c r="D22" t="s">
        <v>68</v>
      </c>
      <c r="E22">
        <v>0</v>
      </c>
      <c r="F22">
        <v>159</v>
      </c>
      <c r="G22">
        <v>237.6</v>
      </c>
      <c r="H22">
        <v>0</v>
      </c>
      <c r="I22">
        <v>347622</v>
      </c>
      <c r="K22" t="s">
        <v>127</v>
      </c>
      <c r="L22">
        <f>SUMIF(D:D, K22, I:I)</f>
        <v>239120</v>
      </c>
      <c r="M22">
        <f>L22/SUM(L:L)</f>
        <v>1.6287074259917919E-2</v>
      </c>
    </row>
    <row r="23" spans="1:13" x14ac:dyDescent="0.25">
      <c r="A23" t="s">
        <v>69</v>
      </c>
      <c r="B23">
        <v>13889509</v>
      </c>
      <c r="C23" t="s">
        <v>70</v>
      </c>
      <c r="D23" t="s">
        <v>71</v>
      </c>
      <c r="E23">
        <v>5</v>
      </c>
      <c r="F23">
        <v>79</v>
      </c>
      <c r="G23">
        <v>1110</v>
      </c>
      <c r="H23">
        <v>0</v>
      </c>
      <c r="I23">
        <v>210900</v>
      </c>
      <c r="K23" t="s">
        <v>154</v>
      </c>
      <c r="L23">
        <f>SUMIF(D:D, K23, I:I)</f>
        <v>227809</v>
      </c>
      <c r="M23">
        <f>L23/SUM(L:L)</f>
        <v>1.5516653145189199E-2</v>
      </c>
    </row>
    <row r="24" spans="1:13" x14ac:dyDescent="0.25">
      <c r="A24" t="s">
        <v>72</v>
      </c>
      <c r="B24">
        <v>10048992</v>
      </c>
      <c r="C24" t="s">
        <v>73</v>
      </c>
      <c r="D24" t="s">
        <v>74</v>
      </c>
      <c r="E24">
        <v>0</v>
      </c>
      <c r="F24">
        <v>3</v>
      </c>
      <c r="G24">
        <v>2200.0300000000002</v>
      </c>
      <c r="H24">
        <v>0</v>
      </c>
      <c r="I24">
        <v>6342</v>
      </c>
      <c r="K24" t="s">
        <v>144</v>
      </c>
      <c r="L24">
        <f>SUMIF(D:D, K24, I:I)</f>
        <v>225929</v>
      </c>
      <c r="M24">
        <f>L24/SUM(L:L)</f>
        <v>1.5388601540937586E-2</v>
      </c>
    </row>
    <row r="25" spans="1:13" x14ac:dyDescent="0.25">
      <c r="A25" t="s">
        <v>75</v>
      </c>
      <c r="B25">
        <v>28267194</v>
      </c>
      <c r="C25" t="s">
        <v>76</v>
      </c>
      <c r="D25" t="s">
        <v>77</v>
      </c>
      <c r="E25">
        <v>0</v>
      </c>
      <c r="F25">
        <v>36</v>
      </c>
      <c r="G25">
        <v>193.6</v>
      </c>
      <c r="H25">
        <v>0</v>
      </c>
      <c r="I25">
        <v>0</v>
      </c>
      <c r="K25" t="s">
        <v>23</v>
      </c>
      <c r="L25">
        <f>SUMIF(D:D, K25, I:I)</f>
        <v>225568</v>
      </c>
      <c r="M25">
        <f>L25/SUM(L:L)</f>
        <v>1.5364012908419059E-2</v>
      </c>
    </row>
    <row r="26" spans="1:13" x14ac:dyDescent="0.25">
      <c r="A26" t="s">
        <v>46</v>
      </c>
      <c r="B26">
        <v>10502973</v>
      </c>
      <c r="C26" t="s">
        <v>78</v>
      </c>
      <c r="D26" t="s">
        <v>79</v>
      </c>
      <c r="E26">
        <v>5</v>
      </c>
      <c r="F26">
        <v>215</v>
      </c>
      <c r="G26">
        <v>588.05999999999995</v>
      </c>
      <c r="H26">
        <v>0</v>
      </c>
      <c r="I26">
        <v>260633</v>
      </c>
      <c r="K26" t="s">
        <v>71</v>
      </c>
      <c r="L26">
        <f>SUMIF(D:D, K26, I:I)</f>
        <v>210900</v>
      </c>
      <c r="M26">
        <f>L26/SUM(L:L)</f>
        <v>1.4364937945034666E-2</v>
      </c>
    </row>
    <row r="27" spans="1:13" x14ac:dyDescent="0.25">
      <c r="A27" t="s">
        <v>80</v>
      </c>
      <c r="B27">
        <v>36559506</v>
      </c>
      <c r="C27" t="s">
        <v>81</v>
      </c>
      <c r="D27" t="s">
        <v>82</v>
      </c>
      <c r="E27">
        <v>5</v>
      </c>
      <c r="F27">
        <v>4</v>
      </c>
      <c r="G27">
        <v>3342.5</v>
      </c>
      <c r="H27">
        <v>0</v>
      </c>
      <c r="I27">
        <v>198079</v>
      </c>
      <c r="K27" t="s">
        <v>249</v>
      </c>
      <c r="L27">
        <f>SUMIF(D:D, K27, I:I)</f>
        <v>203236</v>
      </c>
      <c r="M27">
        <f>L27/SUM(L:L)</f>
        <v>1.3842923320042985E-2</v>
      </c>
    </row>
    <row r="28" spans="1:13" x14ac:dyDescent="0.25">
      <c r="A28" t="s">
        <v>83</v>
      </c>
      <c r="B28">
        <v>17613085</v>
      </c>
      <c r="C28" t="s">
        <v>84</v>
      </c>
      <c r="D28" t="s">
        <v>85</v>
      </c>
      <c r="E28">
        <v>5</v>
      </c>
      <c r="F28">
        <v>12</v>
      </c>
      <c r="G28">
        <v>2031.4</v>
      </c>
      <c r="H28">
        <v>0</v>
      </c>
      <c r="I28">
        <v>144563</v>
      </c>
      <c r="K28" t="s">
        <v>82</v>
      </c>
      <c r="L28">
        <f>SUMIF(D:D, K28, I:I)</f>
        <v>198079</v>
      </c>
      <c r="M28">
        <f>L28/SUM(L:L)</f>
        <v>1.3491666871571937E-2</v>
      </c>
    </row>
    <row r="29" spans="1:13" x14ac:dyDescent="0.25">
      <c r="A29" t="s">
        <v>86</v>
      </c>
      <c r="B29">
        <v>25992879</v>
      </c>
      <c r="C29" t="s">
        <v>87</v>
      </c>
      <c r="D29" t="s">
        <v>88</v>
      </c>
      <c r="E29">
        <v>0</v>
      </c>
      <c r="F29">
        <v>17</v>
      </c>
      <c r="G29">
        <v>255.26</v>
      </c>
      <c r="H29">
        <v>0</v>
      </c>
      <c r="I29">
        <v>4550</v>
      </c>
      <c r="K29" t="s">
        <v>231</v>
      </c>
      <c r="L29">
        <f>SUMIF(D:D, K29, I:I)</f>
        <v>195776</v>
      </c>
      <c r="M29">
        <f>L29/SUM(L:L)</f>
        <v>1.3334803656363713E-2</v>
      </c>
    </row>
    <row r="30" spans="1:13" x14ac:dyDescent="0.25">
      <c r="A30" t="s">
        <v>89</v>
      </c>
      <c r="B30">
        <v>8000299</v>
      </c>
      <c r="C30" t="s">
        <v>90</v>
      </c>
      <c r="D30" t="s">
        <v>91</v>
      </c>
      <c r="E30">
        <v>0</v>
      </c>
      <c r="F30">
        <v>8</v>
      </c>
      <c r="G30">
        <v>600.9</v>
      </c>
      <c r="H30">
        <v>0</v>
      </c>
      <c r="I30">
        <v>3552</v>
      </c>
      <c r="K30" t="s">
        <v>17</v>
      </c>
      <c r="L30">
        <f>SUMIF(D:D, K30, I:I)</f>
        <v>192008</v>
      </c>
      <c r="M30">
        <f>L30/SUM(L:L)</f>
        <v>1.3078155547416861E-2</v>
      </c>
    </row>
    <row r="31" spans="1:13" x14ac:dyDescent="0.25">
      <c r="A31" t="s">
        <v>89</v>
      </c>
      <c r="B31">
        <v>4935703</v>
      </c>
      <c r="C31" t="s">
        <v>90</v>
      </c>
      <c r="D31" t="s">
        <v>91</v>
      </c>
      <c r="E31">
        <v>0</v>
      </c>
      <c r="F31">
        <v>55</v>
      </c>
      <c r="G31">
        <v>252.93</v>
      </c>
      <c r="H31">
        <v>0</v>
      </c>
      <c r="I31">
        <v>127562</v>
      </c>
      <c r="K31" t="s">
        <v>51</v>
      </c>
      <c r="L31">
        <f>SUMIF(D:D, K31, I:I)</f>
        <v>190370</v>
      </c>
      <c r="M31">
        <f>L31/SUM(L:L)</f>
        <v>1.2966587181584872E-2</v>
      </c>
    </row>
    <row r="32" spans="1:13" x14ac:dyDescent="0.25">
      <c r="A32" t="s">
        <v>92</v>
      </c>
      <c r="B32">
        <v>16385267</v>
      </c>
      <c r="C32" t="s">
        <v>93</v>
      </c>
      <c r="D32" t="s">
        <v>94</v>
      </c>
      <c r="E32">
        <v>5</v>
      </c>
      <c r="F32">
        <v>529</v>
      </c>
      <c r="G32">
        <v>536.33000000000004</v>
      </c>
      <c r="H32">
        <v>0</v>
      </c>
      <c r="I32">
        <v>451081</v>
      </c>
      <c r="K32" t="s">
        <v>180</v>
      </c>
      <c r="L32">
        <f>SUMIF(D:D, K32, I:I)</f>
        <v>169992</v>
      </c>
      <c r="M32">
        <f>L32/SUM(L:L)</f>
        <v>1.157858952656393E-2</v>
      </c>
    </row>
    <row r="33" spans="1:13" x14ac:dyDescent="0.25">
      <c r="A33" t="s">
        <v>95</v>
      </c>
      <c r="B33">
        <v>37469494</v>
      </c>
      <c r="C33" t="s">
        <v>96</v>
      </c>
      <c r="D33" t="s">
        <v>97</v>
      </c>
      <c r="E33">
        <v>0</v>
      </c>
      <c r="F33">
        <v>3</v>
      </c>
      <c r="G33">
        <v>493.5</v>
      </c>
      <c r="H33">
        <v>0</v>
      </c>
      <c r="I33">
        <v>0</v>
      </c>
      <c r="K33" t="s">
        <v>275</v>
      </c>
      <c r="L33">
        <f>SUMIF(D:D, K33, I:I)</f>
        <v>168909</v>
      </c>
      <c r="M33">
        <f>L33/SUM(L:L)</f>
        <v>1.1504823629008348E-2</v>
      </c>
    </row>
    <row r="34" spans="1:13" x14ac:dyDescent="0.25">
      <c r="A34" t="s">
        <v>46</v>
      </c>
      <c r="B34">
        <v>13474952</v>
      </c>
      <c r="C34" t="s">
        <v>98</v>
      </c>
      <c r="D34" t="s">
        <v>99</v>
      </c>
      <c r="E34">
        <v>0</v>
      </c>
      <c r="F34">
        <v>11</v>
      </c>
      <c r="G34">
        <v>225</v>
      </c>
      <c r="H34">
        <v>0</v>
      </c>
      <c r="I34">
        <v>4050</v>
      </c>
      <c r="K34" t="s">
        <v>39</v>
      </c>
      <c r="L34">
        <f>SUMIF(D:D, K34, I:I)</f>
        <v>158468</v>
      </c>
      <c r="M34">
        <f>L34/SUM(L:L)</f>
        <v>1.0793660437523724E-2</v>
      </c>
    </row>
    <row r="35" spans="1:13" x14ac:dyDescent="0.25">
      <c r="A35" t="s">
        <v>100</v>
      </c>
      <c r="B35">
        <v>15733920</v>
      </c>
      <c r="C35" t="s">
        <v>101</v>
      </c>
      <c r="D35" t="s">
        <v>102</v>
      </c>
      <c r="E35">
        <v>0</v>
      </c>
      <c r="F35">
        <v>6</v>
      </c>
      <c r="G35">
        <v>256</v>
      </c>
      <c r="H35">
        <v>0</v>
      </c>
      <c r="I35">
        <v>6144</v>
      </c>
      <c r="K35" t="s">
        <v>26</v>
      </c>
      <c r="L35">
        <f>SUMIF(D:D, K35, I:I)</f>
        <v>156804</v>
      </c>
      <c r="M35">
        <f>L35/SUM(L:L)</f>
        <v>1.0680321145249956E-2</v>
      </c>
    </row>
    <row r="36" spans="1:13" x14ac:dyDescent="0.25">
      <c r="A36" t="s">
        <v>103</v>
      </c>
      <c r="B36">
        <v>37606330</v>
      </c>
      <c r="C36" t="s">
        <v>104</v>
      </c>
      <c r="D36" t="s">
        <v>105</v>
      </c>
      <c r="E36">
        <v>4</v>
      </c>
      <c r="F36">
        <v>12</v>
      </c>
      <c r="G36">
        <v>742.03</v>
      </c>
      <c r="H36">
        <v>0</v>
      </c>
      <c r="I36">
        <v>143099</v>
      </c>
      <c r="K36" t="s">
        <v>85</v>
      </c>
      <c r="L36">
        <f>SUMIF(D:D, K36, I:I)</f>
        <v>144563</v>
      </c>
      <c r="M36">
        <f>L36/SUM(L:L)</f>
        <v>9.8465553539499595E-3</v>
      </c>
    </row>
    <row r="37" spans="1:13" x14ac:dyDescent="0.25">
      <c r="A37" t="s">
        <v>106</v>
      </c>
      <c r="B37">
        <v>34081144</v>
      </c>
      <c r="C37" t="s">
        <v>107</v>
      </c>
      <c r="D37" t="s">
        <v>108</v>
      </c>
      <c r="E37">
        <v>0</v>
      </c>
      <c r="F37">
        <v>2</v>
      </c>
      <c r="G37">
        <v>817.24</v>
      </c>
      <c r="H37">
        <v>163.44</v>
      </c>
      <c r="I37">
        <v>4740</v>
      </c>
      <c r="K37" t="s">
        <v>105</v>
      </c>
      <c r="L37">
        <f>SUMIF(D:D, K37, I:I)</f>
        <v>143099</v>
      </c>
      <c r="M37">
        <f>L37/SUM(L:L)</f>
        <v>9.7468385727667878E-3</v>
      </c>
    </row>
    <row r="38" spans="1:13" x14ac:dyDescent="0.25">
      <c r="A38" t="s">
        <v>109</v>
      </c>
      <c r="B38">
        <v>38035589</v>
      </c>
      <c r="C38" t="s">
        <v>110</v>
      </c>
      <c r="D38" t="s">
        <v>111</v>
      </c>
      <c r="E38">
        <v>0</v>
      </c>
      <c r="F38">
        <v>0</v>
      </c>
      <c r="G38">
        <v>500.19</v>
      </c>
      <c r="H38">
        <v>875.57</v>
      </c>
      <c r="I38">
        <v>2043</v>
      </c>
      <c r="K38" t="s">
        <v>259</v>
      </c>
      <c r="L38">
        <f>SUMIF(D:D, K38, I:I)</f>
        <v>133389</v>
      </c>
      <c r="M38">
        <f>L38/SUM(L:L)</f>
        <v>9.0854656593182988E-3</v>
      </c>
    </row>
    <row r="39" spans="1:13" x14ac:dyDescent="0.25">
      <c r="A39" t="s">
        <v>15</v>
      </c>
      <c r="B39">
        <v>33660090</v>
      </c>
      <c r="C39" t="s">
        <v>112</v>
      </c>
      <c r="D39" t="s">
        <v>113</v>
      </c>
      <c r="E39">
        <v>3</v>
      </c>
      <c r="F39">
        <v>4</v>
      </c>
      <c r="G39">
        <v>403</v>
      </c>
      <c r="H39">
        <v>0</v>
      </c>
      <c r="I39">
        <v>5239</v>
      </c>
      <c r="K39" t="s">
        <v>151</v>
      </c>
      <c r="L39">
        <f>SUMIF(D:D, K39, I:I)</f>
        <v>129351</v>
      </c>
      <c r="M39">
        <f>L39/SUM(L:L)</f>
        <v>8.8104271603991428E-3</v>
      </c>
    </row>
    <row r="40" spans="1:13" x14ac:dyDescent="0.25">
      <c r="A40" t="s">
        <v>114</v>
      </c>
      <c r="B40">
        <v>13439276</v>
      </c>
      <c r="C40" t="s">
        <v>115</v>
      </c>
      <c r="D40" t="s">
        <v>116</v>
      </c>
      <c r="E40">
        <v>4</v>
      </c>
      <c r="F40">
        <v>26</v>
      </c>
      <c r="G40">
        <v>273.66000000000003</v>
      </c>
      <c r="H40">
        <v>0</v>
      </c>
      <c r="I40">
        <v>4501</v>
      </c>
      <c r="K40" t="s">
        <v>293</v>
      </c>
      <c r="L40">
        <f>SUMIF(D:D, K40, I:I)</f>
        <v>123281</v>
      </c>
      <c r="M40">
        <f>L40/SUM(L:L)</f>
        <v>8.3969839487995201E-3</v>
      </c>
    </row>
    <row r="41" spans="1:13" x14ac:dyDescent="0.25">
      <c r="A41" t="s">
        <v>58</v>
      </c>
      <c r="B41">
        <v>14276770</v>
      </c>
      <c r="C41" t="s">
        <v>117</v>
      </c>
      <c r="D41" t="s">
        <v>118</v>
      </c>
      <c r="E41">
        <v>5</v>
      </c>
      <c r="F41">
        <v>44</v>
      </c>
      <c r="G41">
        <v>697</v>
      </c>
      <c r="H41">
        <v>0</v>
      </c>
      <c r="I41">
        <v>259284</v>
      </c>
      <c r="K41" t="s">
        <v>284</v>
      </c>
      <c r="L41">
        <f>SUMIF(D:D, K41, I:I)</f>
        <v>120349</v>
      </c>
      <c r="M41">
        <f>L41/SUM(L:L)</f>
        <v>8.1972779362113665E-3</v>
      </c>
    </row>
    <row r="42" spans="1:13" x14ac:dyDescent="0.25">
      <c r="A42" t="s">
        <v>119</v>
      </c>
      <c r="B42">
        <v>40024228</v>
      </c>
      <c r="C42" t="s">
        <v>120</v>
      </c>
      <c r="D42" t="s">
        <v>121</v>
      </c>
      <c r="E42">
        <v>0</v>
      </c>
      <c r="F42">
        <v>0</v>
      </c>
      <c r="G42">
        <v>1048</v>
      </c>
      <c r="H42">
        <v>2985</v>
      </c>
      <c r="I42">
        <v>2985</v>
      </c>
      <c r="K42" t="s">
        <v>254</v>
      </c>
      <c r="L42">
        <f>SUMIF(D:D, K42, I:I)</f>
        <v>112185</v>
      </c>
      <c r="M42">
        <f>L42/SUM(L:L)</f>
        <v>7.6412070334931914E-3</v>
      </c>
    </row>
    <row r="43" spans="1:13" x14ac:dyDescent="0.25">
      <c r="A43" t="s">
        <v>46</v>
      </c>
      <c r="B43">
        <v>11520941</v>
      </c>
      <c r="C43" t="s">
        <v>50</v>
      </c>
      <c r="D43" t="s">
        <v>51</v>
      </c>
      <c r="E43">
        <v>3</v>
      </c>
      <c r="F43">
        <v>8</v>
      </c>
      <c r="G43">
        <v>348.26</v>
      </c>
      <c r="H43">
        <v>0</v>
      </c>
      <c r="I43">
        <v>2459</v>
      </c>
      <c r="K43" t="s">
        <v>31</v>
      </c>
      <c r="L43">
        <f>SUMIF(D:D, K43, I:I)</f>
        <v>111575</v>
      </c>
      <c r="M43">
        <f>L43/SUM(L:L)</f>
        <v>7.59965837466687E-3</v>
      </c>
    </row>
    <row r="44" spans="1:13" x14ac:dyDescent="0.25">
      <c r="A44" t="s">
        <v>122</v>
      </c>
      <c r="B44">
        <v>11379456</v>
      </c>
      <c r="C44" t="s">
        <v>123</v>
      </c>
      <c r="D44" t="s">
        <v>124</v>
      </c>
      <c r="E44">
        <v>0</v>
      </c>
      <c r="F44">
        <v>6</v>
      </c>
      <c r="G44">
        <v>364.66</v>
      </c>
      <c r="H44">
        <v>0</v>
      </c>
      <c r="I44">
        <v>5072</v>
      </c>
      <c r="K44" t="s">
        <v>132</v>
      </c>
      <c r="L44">
        <f>SUMIF(D:D, K44, I:I)</f>
        <v>19486</v>
      </c>
      <c r="M44">
        <f>L44/SUM(L:L)</f>
        <v>1.3272412555568778E-3</v>
      </c>
    </row>
    <row r="45" spans="1:13" x14ac:dyDescent="0.25">
      <c r="A45" t="s">
        <v>125</v>
      </c>
      <c r="B45">
        <v>24257910</v>
      </c>
      <c r="C45" t="s">
        <v>126</v>
      </c>
      <c r="D45" t="s">
        <v>127</v>
      </c>
      <c r="E45">
        <v>4</v>
      </c>
      <c r="F45">
        <v>30</v>
      </c>
      <c r="G45">
        <v>1960</v>
      </c>
      <c r="H45">
        <v>0</v>
      </c>
      <c r="I45">
        <v>239120</v>
      </c>
      <c r="K45" t="s">
        <v>238</v>
      </c>
      <c r="L45">
        <f>SUMIF(D:D, K45, I:I)</f>
        <v>18463</v>
      </c>
      <c r="M45">
        <f>L45/SUM(L:L)</f>
        <v>1.2575621113284734E-3</v>
      </c>
    </row>
    <row r="46" spans="1:13" x14ac:dyDescent="0.25">
      <c r="A46" t="s">
        <v>128</v>
      </c>
      <c r="B46">
        <v>14048379</v>
      </c>
      <c r="C46" t="s">
        <v>129</v>
      </c>
      <c r="D46" t="s">
        <v>130</v>
      </c>
      <c r="E46">
        <v>0</v>
      </c>
      <c r="F46">
        <v>16</v>
      </c>
      <c r="G46">
        <v>252.86</v>
      </c>
      <c r="H46">
        <v>0</v>
      </c>
      <c r="I46">
        <v>3394</v>
      </c>
      <c r="K46" t="s">
        <v>225</v>
      </c>
      <c r="L46">
        <f>SUMIF(D:D, K46, I:I)</f>
        <v>16638</v>
      </c>
      <c r="M46">
        <f>L46/SUM(L:L)</f>
        <v>1.1332566976267747E-3</v>
      </c>
    </row>
    <row r="47" spans="1:13" x14ac:dyDescent="0.25">
      <c r="A47" t="s">
        <v>131</v>
      </c>
      <c r="B47">
        <v>14048388</v>
      </c>
      <c r="C47" t="s">
        <v>129</v>
      </c>
      <c r="D47" t="s">
        <v>132</v>
      </c>
      <c r="E47">
        <v>0</v>
      </c>
      <c r="F47">
        <v>5</v>
      </c>
      <c r="G47">
        <v>909.66</v>
      </c>
      <c r="H47">
        <v>0</v>
      </c>
      <c r="I47">
        <v>9269</v>
      </c>
      <c r="K47" t="s">
        <v>48</v>
      </c>
      <c r="L47">
        <f>SUMIF(D:D, K47, I:I)</f>
        <v>15279</v>
      </c>
      <c r="M47">
        <f>L47/SUM(L:L)</f>
        <v>1.0406917347661672E-3</v>
      </c>
    </row>
    <row r="48" spans="1:13" x14ac:dyDescent="0.25">
      <c r="A48" t="s">
        <v>133</v>
      </c>
      <c r="B48">
        <v>5848018</v>
      </c>
      <c r="C48" t="s">
        <v>134</v>
      </c>
      <c r="D48" t="s">
        <v>135</v>
      </c>
      <c r="E48">
        <v>5</v>
      </c>
      <c r="F48">
        <v>1045</v>
      </c>
      <c r="G48">
        <v>247.46</v>
      </c>
      <c r="H48">
        <v>0</v>
      </c>
      <c r="I48">
        <v>477592</v>
      </c>
      <c r="K48" t="s">
        <v>141</v>
      </c>
      <c r="L48">
        <f>SUMIF(D:D, K48, I:I)</f>
        <v>14040</v>
      </c>
      <c r="M48">
        <f>L48/SUM(L:L)</f>
        <v>9.5630027855991807E-4</v>
      </c>
    </row>
    <row r="49" spans="1:13" x14ac:dyDescent="0.25">
      <c r="A49" t="s">
        <v>46</v>
      </c>
      <c r="B49">
        <v>6928723</v>
      </c>
      <c r="C49" t="s">
        <v>98</v>
      </c>
      <c r="D49" t="s">
        <v>99</v>
      </c>
      <c r="E49">
        <v>5</v>
      </c>
      <c r="F49">
        <v>173</v>
      </c>
      <c r="G49">
        <v>457</v>
      </c>
      <c r="H49">
        <v>0</v>
      </c>
      <c r="I49">
        <v>140299</v>
      </c>
      <c r="K49" t="s">
        <v>243</v>
      </c>
      <c r="L49">
        <f>SUMIF(D:D, K49, I:I)</f>
        <v>12904</v>
      </c>
      <c r="M49">
        <f>L49/SUM(L:L)</f>
        <v>8.789244155653264E-4</v>
      </c>
    </row>
    <row r="50" spans="1:13" x14ac:dyDescent="0.25">
      <c r="A50" t="s">
        <v>136</v>
      </c>
      <c r="B50">
        <v>16091154</v>
      </c>
      <c r="C50" t="s">
        <v>137</v>
      </c>
      <c r="D50" t="s">
        <v>138</v>
      </c>
      <c r="E50">
        <v>0</v>
      </c>
      <c r="F50">
        <v>1</v>
      </c>
      <c r="G50">
        <v>254.66</v>
      </c>
      <c r="H50">
        <v>0</v>
      </c>
      <c r="I50">
        <v>4915</v>
      </c>
      <c r="K50" t="s">
        <v>174</v>
      </c>
      <c r="L50">
        <f>SUMIF(D:D, K50, I:I)</f>
        <v>12187</v>
      </c>
      <c r="M50">
        <f>L50/SUM(L:L)</f>
        <v>8.300877133055357E-4</v>
      </c>
    </row>
    <row r="51" spans="1:13" x14ac:dyDescent="0.25">
      <c r="A51" t="s">
        <v>139</v>
      </c>
      <c r="B51">
        <v>29682355</v>
      </c>
      <c r="C51" t="s">
        <v>140</v>
      </c>
      <c r="D51" t="s">
        <v>141</v>
      </c>
      <c r="E51">
        <v>0</v>
      </c>
      <c r="F51">
        <v>15</v>
      </c>
      <c r="G51">
        <v>1080</v>
      </c>
      <c r="H51">
        <v>70200</v>
      </c>
      <c r="I51">
        <v>14040</v>
      </c>
      <c r="K51" t="s">
        <v>74</v>
      </c>
      <c r="L51">
        <f>SUMIF(D:D, K51, I:I)</f>
        <v>11747</v>
      </c>
      <c r="M51">
        <f>L51/SUM(L:L)</f>
        <v>8.0011818890622199E-4</v>
      </c>
    </row>
    <row r="52" spans="1:13" x14ac:dyDescent="0.25">
      <c r="A52" t="s">
        <v>142</v>
      </c>
      <c r="B52">
        <v>13510905</v>
      </c>
      <c r="C52" t="s">
        <v>143</v>
      </c>
      <c r="D52" t="s">
        <v>144</v>
      </c>
      <c r="E52">
        <v>5</v>
      </c>
      <c r="F52">
        <v>35</v>
      </c>
      <c r="G52">
        <v>1508.4</v>
      </c>
      <c r="H52">
        <v>0</v>
      </c>
      <c r="I52">
        <v>225929</v>
      </c>
      <c r="K52" t="s">
        <v>113</v>
      </c>
      <c r="L52">
        <f>SUMIF(D:D, K52, I:I)</f>
        <v>8730</v>
      </c>
      <c r="M52">
        <f>L52/SUM(L:L)</f>
        <v>5.9462260910456437E-4</v>
      </c>
    </row>
    <row r="53" spans="1:13" x14ac:dyDescent="0.25">
      <c r="A53" t="s">
        <v>46</v>
      </c>
      <c r="B53">
        <v>17616562</v>
      </c>
      <c r="C53" t="s">
        <v>145</v>
      </c>
      <c r="D53" t="s">
        <v>146</v>
      </c>
      <c r="E53">
        <v>0</v>
      </c>
      <c r="F53">
        <v>10</v>
      </c>
      <c r="G53">
        <v>367.33</v>
      </c>
      <c r="H53">
        <v>0</v>
      </c>
      <c r="I53">
        <v>2722</v>
      </c>
      <c r="K53" t="s">
        <v>88</v>
      </c>
      <c r="L53">
        <f>SUMIF(D:D, K53, I:I)</f>
        <v>8648</v>
      </c>
      <c r="M53">
        <f>L53/SUM(L:L)</f>
        <v>5.8903737955741961E-4</v>
      </c>
    </row>
    <row r="54" spans="1:13" x14ac:dyDescent="0.25">
      <c r="A54" t="s">
        <v>131</v>
      </c>
      <c r="B54">
        <v>11932886</v>
      </c>
      <c r="C54" t="s">
        <v>147</v>
      </c>
      <c r="D54" t="s">
        <v>148</v>
      </c>
      <c r="E54">
        <v>0</v>
      </c>
      <c r="F54">
        <v>2</v>
      </c>
      <c r="G54">
        <v>152</v>
      </c>
      <c r="H54">
        <v>0</v>
      </c>
      <c r="I54">
        <v>4092</v>
      </c>
      <c r="K54" t="s">
        <v>228</v>
      </c>
      <c r="L54">
        <f>SUMIF(D:D, K54, I:I)</f>
        <v>8505</v>
      </c>
      <c r="M54">
        <f>L54/SUM(L:L)</f>
        <v>5.7929728412764263E-4</v>
      </c>
    </row>
    <row r="55" spans="1:13" x14ac:dyDescent="0.25">
      <c r="A55" t="s">
        <v>149</v>
      </c>
      <c r="B55">
        <v>16326035</v>
      </c>
      <c r="C55" t="s">
        <v>150</v>
      </c>
      <c r="D55" t="s">
        <v>151</v>
      </c>
      <c r="E55">
        <v>5</v>
      </c>
      <c r="F55">
        <v>805</v>
      </c>
      <c r="G55">
        <v>311.73</v>
      </c>
      <c r="H55">
        <v>0</v>
      </c>
      <c r="I55">
        <v>129351</v>
      </c>
      <c r="K55" t="s">
        <v>296</v>
      </c>
      <c r="L55">
        <f>SUMIF(D:D, K55, I:I)</f>
        <v>8502</v>
      </c>
      <c r="M55">
        <f>L55/SUM(L:L)</f>
        <v>5.7909294646128371E-4</v>
      </c>
    </row>
    <row r="56" spans="1:13" x14ac:dyDescent="0.25">
      <c r="A56" t="s">
        <v>152</v>
      </c>
      <c r="B56">
        <v>16187736</v>
      </c>
      <c r="C56" t="s">
        <v>153</v>
      </c>
      <c r="D56" t="s">
        <v>154</v>
      </c>
      <c r="E56">
        <v>5</v>
      </c>
      <c r="F56">
        <v>207</v>
      </c>
      <c r="G56">
        <v>226.7</v>
      </c>
      <c r="H56">
        <v>0</v>
      </c>
      <c r="I56">
        <v>227809</v>
      </c>
      <c r="K56" t="s">
        <v>186</v>
      </c>
      <c r="L56">
        <f>SUMIF(D:D, K56, I:I)</f>
        <v>8175</v>
      </c>
      <c r="M56">
        <f>L56/SUM(L:L)</f>
        <v>5.5682014082815738E-4</v>
      </c>
    </row>
    <row r="57" spans="1:13" x14ac:dyDescent="0.25">
      <c r="A57" t="s">
        <v>15</v>
      </c>
      <c r="B57">
        <v>13702581</v>
      </c>
      <c r="C57" t="s">
        <v>155</v>
      </c>
      <c r="D57" t="s">
        <v>156</v>
      </c>
      <c r="E57">
        <v>4</v>
      </c>
      <c r="F57">
        <v>11</v>
      </c>
      <c r="G57">
        <v>781</v>
      </c>
      <c r="H57">
        <v>0</v>
      </c>
      <c r="I57">
        <v>7029</v>
      </c>
      <c r="K57" t="s">
        <v>213</v>
      </c>
      <c r="L57">
        <f>SUMIF(D:D, K57, I:I)</f>
        <v>7562</v>
      </c>
      <c r="M57">
        <f>L57/SUM(L:L)</f>
        <v>5.1506714433547718E-4</v>
      </c>
    </row>
    <row r="58" spans="1:13" x14ac:dyDescent="0.25">
      <c r="A58" t="s">
        <v>157</v>
      </c>
      <c r="B58">
        <v>8916112</v>
      </c>
      <c r="C58" t="s">
        <v>158</v>
      </c>
      <c r="D58" t="s">
        <v>159</v>
      </c>
      <c r="E58">
        <v>0</v>
      </c>
      <c r="F58">
        <v>3</v>
      </c>
      <c r="G58">
        <v>2200</v>
      </c>
      <c r="H58">
        <v>2933.33</v>
      </c>
      <c r="I58">
        <v>4400</v>
      </c>
      <c r="K58" t="s">
        <v>138</v>
      </c>
      <c r="L58">
        <f>SUMIF(D:D, K58, I:I)</f>
        <v>7297</v>
      </c>
      <c r="M58">
        <f>L58/SUM(L:L)</f>
        <v>4.9701731714043608E-4</v>
      </c>
    </row>
    <row r="59" spans="1:13" x14ac:dyDescent="0.25">
      <c r="A59" t="s">
        <v>160</v>
      </c>
      <c r="B59">
        <v>19233580</v>
      </c>
      <c r="C59" t="s">
        <v>161</v>
      </c>
      <c r="D59" t="s">
        <v>29</v>
      </c>
      <c r="E59">
        <v>5</v>
      </c>
      <c r="F59">
        <v>35</v>
      </c>
      <c r="G59">
        <v>1848.13</v>
      </c>
      <c r="H59">
        <v>12146.85</v>
      </c>
      <c r="I59">
        <v>170056</v>
      </c>
      <c r="K59" t="s">
        <v>252</v>
      </c>
      <c r="L59">
        <f>SUMIF(D:D, K59, I:I)</f>
        <v>7134</v>
      </c>
      <c r="M59">
        <f>L59/SUM(L:L)</f>
        <v>4.8591497060159936E-4</v>
      </c>
    </row>
    <row r="60" spans="1:13" x14ac:dyDescent="0.25">
      <c r="A60" t="s">
        <v>162</v>
      </c>
      <c r="B60">
        <v>20988142</v>
      </c>
      <c r="C60" t="s">
        <v>163</v>
      </c>
      <c r="D60" t="s">
        <v>164</v>
      </c>
      <c r="E60">
        <v>5</v>
      </c>
      <c r="F60">
        <v>13</v>
      </c>
      <c r="G60">
        <v>725</v>
      </c>
      <c r="H60">
        <v>0</v>
      </c>
      <c r="I60">
        <v>2900</v>
      </c>
      <c r="K60" t="s">
        <v>207</v>
      </c>
      <c r="L60">
        <f>SUMIF(D:D, K60, I:I)</f>
        <v>7110</v>
      </c>
      <c r="M60">
        <f>L60/SUM(L:L)</f>
        <v>4.8428026927072775E-4</v>
      </c>
    </row>
    <row r="61" spans="1:13" x14ac:dyDescent="0.25">
      <c r="A61" t="s">
        <v>165</v>
      </c>
      <c r="B61">
        <v>26632644</v>
      </c>
      <c r="C61" t="s">
        <v>166</v>
      </c>
      <c r="D61" t="s">
        <v>167</v>
      </c>
      <c r="E61">
        <v>0</v>
      </c>
      <c r="F61">
        <v>2</v>
      </c>
      <c r="G61">
        <v>818.3</v>
      </c>
      <c r="H61">
        <v>0</v>
      </c>
      <c r="I61">
        <v>2114</v>
      </c>
      <c r="K61" t="s">
        <v>156</v>
      </c>
      <c r="L61">
        <f>SUMIF(D:D, K61, I:I)</f>
        <v>7029</v>
      </c>
      <c r="M61">
        <f>L61/SUM(L:L)</f>
        <v>4.7876315227903589E-4</v>
      </c>
    </row>
    <row r="62" spans="1:13" x14ac:dyDescent="0.25">
      <c r="A62" t="s">
        <v>64</v>
      </c>
      <c r="B62">
        <v>13931293</v>
      </c>
      <c r="C62" t="s">
        <v>168</v>
      </c>
      <c r="D62" t="s">
        <v>91</v>
      </c>
      <c r="E62">
        <v>5</v>
      </c>
      <c r="F62">
        <v>7</v>
      </c>
      <c r="G62">
        <v>128.36000000000001</v>
      </c>
      <c r="H62">
        <v>0</v>
      </c>
      <c r="I62">
        <v>262894</v>
      </c>
      <c r="K62" t="s">
        <v>63</v>
      </c>
      <c r="L62">
        <f>SUMIF(D:D, K62, I:I)</f>
        <v>6905</v>
      </c>
      <c r="M62">
        <f>L62/SUM(L:L)</f>
        <v>4.703171954028657E-4</v>
      </c>
    </row>
    <row r="63" spans="1:13" x14ac:dyDescent="0.25">
      <c r="A63" t="s">
        <v>15</v>
      </c>
      <c r="B63">
        <v>21231718</v>
      </c>
      <c r="C63" t="s">
        <v>98</v>
      </c>
      <c r="D63" t="s">
        <v>99</v>
      </c>
      <c r="E63">
        <v>5</v>
      </c>
      <c r="F63">
        <v>2</v>
      </c>
      <c r="G63">
        <v>249</v>
      </c>
      <c r="H63">
        <v>0</v>
      </c>
      <c r="I63">
        <v>8466</v>
      </c>
      <c r="K63" t="s">
        <v>108</v>
      </c>
      <c r="L63">
        <f>SUMIF(D:D, K63, I:I)</f>
        <v>6860</v>
      </c>
      <c r="M63">
        <f>L63/SUM(L:L)</f>
        <v>4.6725213040748134E-4</v>
      </c>
    </row>
    <row r="64" spans="1:13" x14ac:dyDescent="0.25">
      <c r="A64" t="s">
        <v>169</v>
      </c>
      <c r="B64">
        <v>16616001</v>
      </c>
      <c r="C64" t="s">
        <v>170</v>
      </c>
      <c r="D64" t="s">
        <v>171</v>
      </c>
      <c r="E64">
        <v>5</v>
      </c>
      <c r="F64">
        <v>108</v>
      </c>
      <c r="G64">
        <v>933</v>
      </c>
      <c r="H64">
        <v>0</v>
      </c>
      <c r="I64">
        <v>394659</v>
      </c>
      <c r="K64" t="s">
        <v>315</v>
      </c>
      <c r="L64">
        <f>SUMIF(D:D, K64, I:I)</f>
        <v>6384</v>
      </c>
      <c r="M64">
        <f>L64/SUM(L:L)</f>
        <v>4.3483055401186019E-4</v>
      </c>
    </row>
    <row r="65" spans="1:13" x14ac:dyDescent="0.25">
      <c r="A65" t="s">
        <v>172</v>
      </c>
      <c r="B65">
        <v>29588930</v>
      </c>
      <c r="C65" t="s">
        <v>173</v>
      </c>
      <c r="D65" t="s">
        <v>174</v>
      </c>
      <c r="E65">
        <v>0</v>
      </c>
      <c r="F65">
        <v>17</v>
      </c>
      <c r="G65">
        <v>697.63</v>
      </c>
      <c r="H65">
        <v>0</v>
      </c>
      <c r="I65">
        <v>7733</v>
      </c>
      <c r="K65" t="s">
        <v>34</v>
      </c>
      <c r="L65">
        <f>SUMIF(D:D, K65, I:I)</f>
        <v>6175</v>
      </c>
      <c r="M65">
        <f>L65/SUM(L:L)</f>
        <v>4.2059502992218616E-4</v>
      </c>
    </row>
    <row r="66" spans="1:13" x14ac:dyDescent="0.25">
      <c r="A66" t="s">
        <v>175</v>
      </c>
      <c r="B66">
        <v>10049008</v>
      </c>
      <c r="C66" t="s">
        <v>73</v>
      </c>
      <c r="D66" t="s">
        <v>74</v>
      </c>
      <c r="E66">
        <v>5</v>
      </c>
      <c r="F66">
        <v>5</v>
      </c>
      <c r="G66">
        <v>1083.3</v>
      </c>
      <c r="H66">
        <v>0</v>
      </c>
      <c r="I66">
        <v>5405</v>
      </c>
      <c r="K66" t="s">
        <v>102</v>
      </c>
      <c r="L66">
        <f>SUMIF(D:D, K66, I:I)</f>
        <v>6144</v>
      </c>
      <c r="M66">
        <f>L66/SUM(L:L)</f>
        <v>4.1848354070314359E-4</v>
      </c>
    </row>
    <row r="67" spans="1:13" x14ac:dyDescent="0.25">
      <c r="A67" t="s">
        <v>172</v>
      </c>
      <c r="B67">
        <v>13288428</v>
      </c>
      <c r="C67" t="s">
        <v>173</v>
      </c>
      <c r="D67" t="s">
        <v>174</v>
      </c>
      <c r="E67">
        <v>0</v>
      </c>
      <c r="F67">
        <v>17</v>
      </c>
      <c r="G67">
        <v>722</v>
      </c>
      <c r="H67">
        <v>2166</v>
      </c>
      <c r="I67">
        <v>2166</v>
      </c>
      <c r="K67" t="s">
        <v>42</v>
      </c>
      <c r="L67">
        <f>SUMIF(D:D, K67, I:I)</f>
        <v>6120</v>
      </c>
      <c r="M67">
        <f>L67/SUM(L:L)</f>
        <v>4.1684883937227198E-4</v>
      </c>
    </row>
    <row r="68" spans="1:13" x14ac:dyDescent="0.25">
      <c r="A68" t="s">
        <v>131</v>
      </c>
      <c r="B68">
        <v>14048386</v>
      </c>
      <c r="C68" t="s">
        <v>129</v>
      </c>
      <c r="D68" t="s">
        <v>132</v>
      </c>
      <c r="E68">
        <v>0</v>
      </c>
      <c r="F68">
        <v>5</v>
      </c>
      <c r="G68">
        <v>624.66</v>
      </c>
      <c r="H68">
        <v>0</v>
      </c>
      <c r="I68">
        <v>5899</v>
      </c>
      <c r="K68" t="s">
        <v>205</v>
      </c>
      <c r="L68">
        <f>SUMIF(D:D, K68, I:I)</f>
        <v>5423</v>
      </c>
      <c r="M68">
        <f>L68/SUM(L:L)</f>
        <v>3.6937438822154096E-4</v>
      </c>
    </row>
    <row r="69" spans="1:13" x14ac:dyDescent="0.25">
      <c r="A69" t="s">
        <v>15</v>
      </c>
      <c r="B69">
        <v>12592800</v>
      </c>
      <c r="C69" t="s">
        <v>168</v>
      </c>
      <c r="D69" t="s">
        <v>91</v>
      </c>
      <c r="E69">
        <v>5</v>
      </c>
      <c r="F69">
        <v>10</v>
      </c>
      <c r="G69">
        <v>605.76</v>
      </c>
      <c r="H69">
        <v>0</v>
      </c>
      <c r="I69">
        <v>7910</v>
      </c>
      <c r="K69" t="s">
        <v>245</v>
      </c>
      <c r="L69">
        <f>SUMIF(D:D, K69, I:I)</f>
        <v>5185</v>
      </c>
      <c r="M69">
        <f>L69/SUM(L:L)</f>
        <v>3.5316360002373039E-4</v>
      </c>
    </row>
    <row r="70" spans="1:13" x14ac:dyDescent="0.25">
      <c r="A70" t="s">
        <v>15</v>
      </c>
      <c r="B70">
        <v>26289694</v>
      </c>
      <c r="C70" t="s">
        <v>176</v>
      </c>
      <c r="D70" t="s">
        <v>177</v>
      </c>
      <c r="E70">
        <v>5</v>
      </c>
      <c r="F70">
        <v>4</v>
      </c>
      <c r="G70">
        <v>264.93</v>
      </c>
      <c r="H70">
        <v>0</v>
      </c>
      <c r="I70">
        <v>4884</v>
      </c>
      <c r="K70" t="s">
        <v>124</v>
      </c>
      <c r="L70">
        <f>SUMIF(D:D, K70, I:I)</f>
        <v>5072</v>
      </c>
      <c r="M70">
        <f>L70/SUM(L:L)</f>
        <v>3.4546688125754302E-4</v>
      </c>
    </row>
    <row r="71" spans="1:13" x14ac:dyDescent="0.25">
      <c r="A71" t="s">
        <v>58</v>
      </c>
      <c r="B71">
        <v>14281375</v>
      </c>
      <c r="C71" t="s">
        <v>117</v>
      </c>
      <c r="D71" t="s">
        <v>118</v>
      </c>
      <c r="E71">
        <v>5</v>
      </c>
      <c r="F71">
        <v>25</v>
      </c>
      <c r="G71">
        <v>697</v>
      </c>
      <c r="H71">
        <v>0</v>
      </c>
      <c r="I71">
        <v>218161</v>
      </c>
      <c r="K71" t="s">
        <v>266</v>
      </c>
      <c r="L71">
        <f>SUMIF(D:D, K71, I:I)</f>
        <v>4934</v>
      </c>
      <c r="M71">
        <f>L71/SUM(L:L)</f>
        <v>3.3606734860503102E-4</v>
      </c>
    </row>
    <row r="72" spans="1:13" x14ac:dyDescent="0.25">
      <c r="A72" t="s">
        <v>178</v>
      </c>
      <c r="B72">
        <v>19058565</v>
      </c>
      <c r="C72" t="s">
        <v>179</v>
      </c>
      <c r="D72" t="s">
        <v>180</v>
      </c>
      <c r="E72">
        <v>4</v>
      </c>
      <c r="F72">
        <v>29</v>
      </c>
      <c r="G72">
        <v>1360.8</v>
      </c>
      <c r="H72">
        <v>0</v>
      </c>
      <c r="I72">
        <v>169992</v>
      </c>
      <c r="K72" t="s">
        <v>11</v>
      </c>
      <c r="L72">
        <f>SUMIF(D:D, K72, I:I)</f>
        <v>4927</v>
      </c>
      <c r="M72">
        <f>L72/SUM(L:L)</f>
        <v>3.3559056071686013E-4</v>
      </c>
    </row>
    <row r="73" spans="1:13" x14ac:dyDescent="0.25">
      <c r="A73" t="s">
        <v>181</v>
      </c>
      <c r="B73">
        <v>15905304</v>
      </c>
      <c r="C73" t="s">
        <v>182</v>
      </c>
      <c r="D73" t="s">
        <v>183</v>
      </c>
      <c r="E73">
        <v>5</v>
      </c>
      <c r="F73">
        <v>1085</v>
      </c>
      <c r="G73">
        <v>391.93</v>
      </c>
      <c r="H73">
        <v>0</v>
      </c>
      <c r="I73">
        <v>291504</v>
      </c>
      <c r="K73" t="s">
        <v>236</v>
      </c>
      <c r="L73">
        <f>SUMIF(D:D, K73, I:I)</f>
        <v>4914</v>
      </c>
      <c r="M73">
        <f>L73/SUM(L:L)</f>
        <v>3.3470509749597129E-4</v>
      </c>
    </row>
    <row r="74" spans="1:13" x14ac:dyDescent="0.25">
      <c r="A74" t="s">
        <v>184</v>
      </c>
      <c r="B74">
        <v>14905446</v>
      </c>
      <c r="C74" t="s">
        <v>185</v>
      </c>
      <c r="D74" t="s">
        <v>186</v>
      </c>
      <c r="E74">
        <v>0</v>
      </c>
      <c r="F74">
        <v>36</v>
      </c>
      <c r="G74">
        <v>609.88</v>
      </c>
      <c r="H74">
        <v>977.6</v>
      </c>
      <c r="I74">
        <v>4888</v>
      </c>
      <c r="K74" t="s">
        <v>177</v>
      </c>
      <c r="L74">
        <f>SUMIF(D:D, K74, I:I)</f>
        <v>4884</v>
      </c>
      <c r="M74">
        <f>L74/SUM(L:L)</f>
        <v>3.3266172083238173E-4</v>
      </c>
    </row>
    <row r="75" spans="1:13" x14ac:dyDescent="0.25">
      <c r="A75" t="s">
        <v>187</v>
      </c>
      <c r="B75">
        <v>31039161</v>
      </c>
      <c r="C75" t="s">
        <v>188</v>
      </c>
      <c r="D75" t="s">
        <v>189</v>
      </c>
      <c r="E75">
        <v>0</v>
      </c>
      <c r="F75">
        <v>4</v>
      </c>
      <c r="G75">
        <v>391.34</v>
      </c>
      <c r="H75">
        <v>0</v>
      </c>
      <c r="I75">
        <v>0</v>
      </c>
      <c r="K75" t="s">
        <v>37</v>
      </c>
      <c r="L75">
        <f>SUMIF(D:D, K75, I:I)</f>
        <v>4669</v>
      </c>
      <c r="M75">
        <f>L75/SUM(L:L)</f>
        <v>3.1801752140998981E-4</v>
      </c>
    </row>
    <row r="76" spans="1:13" x14ac:dyDescent="0.25">
      <c r="A76" t="s">
        <v>190</v>
      </c>
      <c r="B76">
        <v>13846487</v>
      </c>
      <c r="C76" t="s">
        <v>191</v>
      </c>
      <c r="D76" t="s">
        <v>192</v>
      </c>
      <c r="E76">
        <v>5</v>
      </c>
      <c r="F76">
        <v>189</v>
      </c>
      <c r="G76">
        <v>489</v>
      </c>
      <c r="H76">
        <v>10201.549999999999</v>
      </c>
      <c r="I76">
        <v>295845</v>
      </c>
      <c r="K76" t="s">
        <v>116</v>
      </c>
      <c r="L76">
        <f>SUMIF(D:D, K76, I:I)</f>
        <v>4501</v>
      </c>
      <c r="M76">
        <f>L76/SUM(L:L)</f>
        <v>3.0657461209388827E-4</v>
      </c>
    </row>
    <row r="77" spans="1:13" x14ac:dyDescent="0.25">
      <c r="A77" t="s">
        <v>46</v>
      </c>
      <c r="B77">
        <v>6872868</v>
      </c>
      <c r="C77" t="s">
        <v>193</v>
      </c>
      <c r="D77" t="s">
        <v>194</v>
      </c>
      <c r="E77">
        <v>0</v>
      </c>
      <c r="F77">
        <v>70</v>
      </c>
      <c r="G77">
        <v>1217.06</v>
      </c>
      <c r="H77">
        <v>0</v>
      </c>
      <c r="I77">
        <v>2425</v>
      </c>
      <c r="K77" t="s">
        <v>297</v>
      </c>
      <c r="L77">
        <f>SUMIF(D:D, K77, I:I)</f>
        <v>4482</v>
      </c>
      <c r="M77">
        <f>L77/SUM(L:L)</f>
        <v>3.0528047354028154E-4</v>
      </c>
    </row>
    <row r="78" spans="1:13" x14ac:dyDescent="0.25">
      <c r="A78" t="s">
        <v>195</v>
      </c>
      <c r="B78">
        <v>27228196</v>
      </c>
      <c r="C78" t="s">
        <v>112</v>
      </c>
      <c r="D78" t="s">
        <v>113</v>
      </c>
      <c r="E78">
        <v>3</v>
      </c>
      <c r="F78">
        <v>18</v>
      </c>
      <c r="G78">
        <v>294.06</v>
      </c>
      <c r="H78">
        <v>0</v>
      </c>
      <c r="I78">
        <v>3491</v>
      </c>
      <c r="K78" t="s">
        <v>159</v>
      </c>
      <c r="L78">
        <f>SUMIF(D:D, K78, I:I)</f>
        <v>4400</v>
      </c>
      <c r="M78">
        <f>L78/SUM(L:L)</f>
        <v>2.9969524399313673E-4</v>
      </c>
    </row>
    <row r="79" spans="1:13" x14ac:dyDescent="0.25">
      <c r="A79" t="s">
        <v>15</v>
      </c>
      <c r="B79">
        <v>38581516</v>
      </c>
      <c r="C79" t="s">
        <v>196</v>
      </c>
      <c r="D79" t="s">
        <v>45</v>
      </c>
      <c r="E79">
        <v>0</v>
      </c>
      <c r="F79">
        <v>0</v>
      </c>
      <c r="G79">
        <v>365</v>
      </c>
      <c r="H79">
        <v>0</v>
      </c>
      <c r="I79">
        <v>0</v>
      </c>
      <c r="K79" t="s">
        <v>223</v>
      </c>
      <c r="L79">
        <f>SUMIF(D:D, K79, I:I)</f>
        <v>4254</v>
      </c>
      <c r="M79">
        <f>L79/SUM(L:L)</f>
        <v>2.8975081089700083E-4</v>
      </c>
    </row>
    <row r="80" spans="1:13" x14ac:dyDescent="0.25">
      <c r="A80" t="s">
        <v>86</v>
      </c>
      <c r="B80">
        <v>25992877</v>
      </c>
      <c r="C80" t="s">
        <v>87</v>
      </c>
      <c r="D80" t="s">
        <v>88</v>
      </c>
      <c r="E80">
        <v>0</v>
      </c>
      <c r="F80">
        <v>17</v>
      </c>
      <c r="G80">
        <v>263.52999999999997</v>
      </c>
      <c r="H80">
        <v>0</v>
      </c>
      <c r="I80">
        <v>4098</v>
      </c>
      <c r="K80" t="s">
        <v>148</v>
      </c>
      <c r="L80">
        <f>SUMIF(D:D, K80, I:I)</f>
        <v>4092</v>
      </c>
      <c r="M80">
        <f>L80/SUM(L:L)</f>
        <v>2.7871657691361712E-4</v>
      </c>
    </row>
    <row r="81" spans="1:13" x14ac:dyDescent="0.25">
      <c r="A81" t="s">
        <v>46</v>
      </c>
      <c r="B81">
        <v>3675141</v>
      </c>
      <c r="C81" t="s">
        <v>197</v>
      </c>
      <c r="D81" t="s">
        <v>198</v>
      </c>
      <c r="E81">
        <v>0</v>
      </c>
      <c r="F81">
        <v>8</v>
      </c>
      <c r="G81">
        <v>1142.26</v>
      </c>
      <c r="H81">
        <v>0</v>
      </c>
      <c r="I81">
        <v>2380</v>
      </c>
      <c r="K81" t="s">
        <v>281</v>
      </c>
      <c r="L81">
        <f>SUMIF(D:D, K81, I:I)</f>
        <v>4066</v>
      </c>
      <c r="M81">
        <f>L81/SUM(L:L)</f>
        <v>2.7694565047183949E-4</v>
      </c>
    </row>
    <row r="82" spans="1:13" x14ac:dyDescent="0.25">
      <c r="A82" t="s">
        <v>199</v>
      </c>
      <c r="B82">
        <v>27348593</v>
      </c>
      <c r="C82" t="s">
        <v>200</v>
      </c>
      <c r="D82" t="s">
        <v>201</v>
      </c>
      <c r="E82">
        <v>5</v>
      </c>
      <c r="F82">
        <v>113</v>
      </c>
      <c r="G82">
        <v>353.83</v>
      </c>
      <c r="H82">
        <v>0</v>
      </c>
      <c r="I82">
        <v>2000</v>
      </c>
      <c r="K82" t="s">
        <v>307</v>
      </c>
      <c r="L82">
        <f>SUMIF(D:D, K82, I:I)</f>
        <v>4020</v>
      </c>
      <c r="M82">
        <f>L82/SUM(L:L)</f>
        <v>2.7381247292100218E-4</v>
      </c>
    </row>
    <row r="83" spans="1:13" x14ac:dyDescent="0.25">
      <c r="A83" t="s">
        <v>202</v>
      </c>
      <c r="B83">
        <v>40111717</v>
      </c>
      <c r="C83" t="s">
        <v>185</v>
      </c>
      <c r="D83" t="s">
        <v>186</v>
      </c>
      <c r="E83">
        <v>0</v>
      </c>
      <c r="F83">
        <v>0</v>
      </c>
      <c r="G83">
        <v>213.88</v>
      </c>
      <c r="H83">
        <v>2513.58</v>
      </c>
      <c r="I83">
        <v>3287</v>
      </c>
      <c r="K83" t="s">
        <v>20</v>
      </c>
      <c r="L83">
        <f>SUMIF(D:D, K83, I:I)</f>
        <v>3960</v>
      </c>
      <c r="M83">
        <f>L83/SUM(L:L)</f>
        <v>2.6972571959382302E-4</v>
      </c>
    </row>
    <row r="84" spans="1:13" x14ac:dyDescent="0.25">
      <c r="A84" t="s">
        <v>203</v>
      </c>
      <c r="B84">
        <v>14047927</v>
      </c>
      <c r="C84" t="s">
        <v>204</v>
      </c>
      <c r="D84" t="s">
        <v>205</v>
      </c>
      <c r="E84">
        <v>4</v>
      </c>
      <c r="F84">
        <v>78</v>
      </c>
      <c r="G84">
        <v>187</v>
      </c>
      <c r="H84">
        <v>0</v>
      </c>
      <c r="I84">
        <v>5423</v>
      </c>
      <c r="K84" t="s">
        <v>312</v>
      </c>
      <c r="L84">
        <f>SUMIF(D:D, K84, I:I)</f>
        <v>3854</v>
      </c>
      <c r="M84">
        <f>L84/SUM(L:L)</f>
        <v>2.6250578871580654E-4</v>
      </c>
    </row>
    <row r="85" spans="1:13" x14ac:dyDescent="0.25">
      <c r="A85" t="s">
        <v>64</v>
      </c>
      <c r="B85">
        <v>10846041</v>
      </c>
      <c r="C85" t="s">
        <v>206</v>
      </c>
      <c r="D85" t="s">
        <v>207</v>
      </c>
      <c r="E85">
        <v>4</v>
      </c>
      <c r="F85">
        <v>12</v>
      </c>
      <c r="G85">
        <v>156.9</v>
      </c>
      <c r="H85">
        <v>0</v>
      </c>
      <c r="I85">
        <v>7110</v>
      </c>
      <c r="K85" t="s">
        <v>308</v>
      </c>
      <c r="L85">
        <f>SUMIF(D:D, K85, I:I)</f>
        <v>3835</v>
      </c>
      <c r="M85">
        <f>L85/SUM(L:L)</f>
        <v>2.6121165016219981E-4</v>
      </c>
    </row>
    <row r="86" spans="1:13" x14ac:dyDescent="0.25">
      <c r="A86" t="s">
        <v>46</v>
      </c>
      <c r="B86">
        <v>15914214</v>
      </c>
      <c r="C86" t="s">
        <v>98</v>
      </c>
      <c r="D86" t="s">
        <v>99</v>
      </c>
      <c r="E86">
        <v>5</v>
      </c>
      <c r="F86">
        <v>60</v>
      </c>
      <c r="G86">
        <v>1950</v>
      </c>
      <c r="H86">
        <v>0</v>
      </c>
      <c r="I86">
        <v>325650</v>
      </c>
      <c r="K86" t="s">
        <v>317</v>
      </c>
      <c r="L86">
        <f>SUMIF(D:D, K86, I:I)</f>
        <v>3634</v>
      </c>
      <c r="M86">
        <f>L86/SUM(L:L)</f>
        <v>2.4752102651614974E-4</v>
      </c>
    </row>
    <row r="87" spans="1:13" x14ac:dyDescent="0.25">
      <c r="A87" t="s">
        <v>208</v>
      </c>
      <c r="B87">
        <v>31406607</v>
      </c>
      <c r="C87" t="s">
        <v>28</v>
      </c>
      <c r="D87" t="s">
        <v>209</v>
      </c>
      <c r="E87">
        <v>4</v>
      </c>
      <c r="F87">
        <v>27</v>
      </c>
      <c r="G87">
        <v>2458</v>
      </c>
      <c r="H87">
        <v>0</v>
      </c>
      <c r="I87">
        <v>663309</v>
      </c>
      <c r="K87" t="s">
        <v>309</v>
      </c>
      <c r="L87">
        <f>SUMIF(D:D, K87, I:I)</f>
        <v>3482</v>
      </c>
      <c r="M87">
        <f>L87/SUM(L:L)</f>
        <v>2.371679180872959E-4</v>
      </c>
    </row>
    <row r="88" spans="1:13" x14ac:dyDescent="0.25">
      <c r="A88" t="s">
        <v>210</v>
      </c>
      <c r="B88">
        <v>37160484</v>
      </c>
      <c r="C88" t="s">
        <v>107</v>
      </c>
      <c r="D88" t="s">
        <v>108</v>
      </c>
      <c r="E88">
        <v>0</v>
      </c>
      <c r="F88">
        <v>6</v>
      </c>
      <c r="G88">
        <v>585.51</v>
      </c>
      <c r="H88">
        <v>73.099999999999994</v>
      </c>
      <c r="I88">
        <v>2120</v>
      </c>
      <c r="K88" t="s">
        <v>130</v>
      </c>
      <c r="L88">
        <f>SUMIF(D:D, K88, I:I)</f>
        <v>3394</v>
      </c>
      <c r="M88">
        <f>L88/SUM(L:L)</f>
        <v>2.3117401320743317E-4</v>
      </c>
    </row>
    <row r="89" spans="1:13" x14ac:dyDescent="0.25">
      <c r="A89" t="s">
        <v>211</v>
      </c>
      <c r="B89">
        <v>21406793</v>
      </c>
      <c r="C89" t="s">
        <v>212</v>
      </c>
      <c r="D89" t="s">
        <v>213</v>
      </c>
      <c r="E89">
        <v>0</v>
      </c>
      <c r="F89">
        <v>6</v>
      </c>
      <c r="G89">
        <v>359.53</v>
      </c>
      <c r="H89">
        <v>0</v>
      </c>
      <c r="I89">
        <v>3195</v>
      </c>
      <c r="K89" t="s">
        <v>66</v>
      </c>
      <c r="L89">
        <f>SUMIF(D:D, K89, I:I)</f>
        <v>3332</v>
      </c>
      <c r="M89">
        <f>L89/SUM(L:L)</f>
        <v>2.2695103476934808E-4</v>
      </c>
    </row>
    <row r="90" spans="1:13" x14ac:dyDescent="0.25">
      <c r="A90" t="s">
        <v>52</v>
      </c>
      <c r="B90">
        <v>9706187</v>
      </c>
      <c r="C90" t="s">
        <v>214</v>
      </c>
      <c r="D90" t="s">
        <v>54</v>
      </c>
      <c r="E90">
        <v>0</v>
      </c>
      <c r="F90">
        <v>90</v>
      </c>
      <c r="G90">
        <v>850.8</v>
      </c>
      <c r="H90">
        <v>0</v>
      </c>
      <c r="I90">
        <v>6077</v>
      </c>
      <c r="K90" t="s">
        <v>121</v>
      </c>
      <c r="L90">
        <f>SUMIF(D:D, K90, I:I)</f>
        <v>2985</v>
      </c>
      <c r="M90">
        <f>L90/SUM(L:L)</f>
        <v>2.0331597802716205E-4</v>
      </c>
    </row>
    <row r="91" spans="1:13" x14ac:dyDescent="0.25">
      <c r="A91" t="s">
        <v>215</v>
      </c>
      <c r="B91">
        <v>23834548</v>
      </c>
      <c r="C91" t="s">
        <v>137</v>
      </c>
      <c r="D91" t="s">
        <v>138</v>
      </c>
      <c r="E91">
        <v>0</v>
      </c>
      <c r="F91">
        <v>7</v>
      </c>
      <c r="G91">
        <v>428.38</v>
      </c>
      <c r="H91">
        <v>3114.92</v>
      </c>
      <c r="I91">
        <v>2382</v>
      </c>
      <c r="K91" t="s">
        <v>234</v>
      </c>
      <c r="L91">
        <f>SUMIF(D:D, K91, I:I)</f>
        <v>2916</v>
      </c>
      <c r="M91">
        <f>L91/SUM(L:L)</f>
        <v>1.9861621170090606E-4</v>
      </c>
    </row>
    <row r="92" spans="1:13" x14ac:dyDescent="0.25">
      <c r="A92" t="s">
        <v>15</v>
      </c>
      <c r="B92">
        <v>10500260</v>
      </c>
      <c r="C92" t="s">
        <v>216</v>
      </c>
      <c r="D92" t="s">
        <v>217</v>
      </c>
      <c r="E92">
        <v>3</v>
      </c>
      <c r="F92">
        <v>10</v>
      </c>
      <c r="G92">
        <v>294</v>
      </c>
      <c r="H92">
        <v>0</v>
      </c>
      <c r="I92">
        <v>2362</v>
      </c>
      <c r="K92" t="s">
        <v>164</v>
      </c>
      <c r="L92">
        <f>SUMIF(D:D, K92, I:I)</f>
        <v>2900</v>
      </c>
      <c r="M92">
        <f>L92/SUM(L:L)</f>
        <v>1.9752641081365827E-4</v>
      </c>
    </row>
    <row r="93" spans="1:13" x14ac:dyDescent="0.25">
      <c r="A93" t="s">
        <v>218</v>
      </c>
      <c r="B93">
        <v>28225709</v>
      </c>
      <c r="C93" t="s">
        <v>219</v>
      </c>
      <c r="D93" t="s">
        <v>220</v>
      </c>
      <c r="E93">
        <v>5</v>
      </c>
      <c r="F93">
        <v>31</v>
      </c>
      <c r="G93">
        <v>658</v>
      </c>
      <c r="H93">
        <v>0</v>
      </c>
      <c r="I93">
        <v>259252</v>
      </c>
      <c r="K93" t="s">
        <v>262</v>
      </c>
      <c r="L93">
        <f>SUMIF(D:D, K93, I:I)</f>
        <v>2790</v>
      </c>
      <c r="M93">
        <f>L93/SUM(L:L)</f>
        <v>1.9003402971382987E-4</v>
      </c>
    </row>
    <row r="94" spans="1:13" x14ac:dyDescent="0.25">
      <c r="A94" t="s">
        <v>221</v>
      </c>
      <c r="B94">
        <v>37411554</v>
      </c>
      <c r="C94" t="s">
        <v>90</v>
      </c>
      <c r="D94" t="s">
        <v>91</v>
      </c>
      <c r="E94">
        <v>0</v>
      </c>
      <c r="F94">
        <v>1</v>
      </c>
      <c r="G94">
        <v>399</v>
      </c>
      <c r="H94">
        <v>0</v>
      </c>
      <c r="I94">
        <v>3192</v>
      </c>
      <c r="K94" t="s">
        <v>146</v>
      </c>
      <c r="L94">
        <f>SUMIF(D:D, K94, I:I)</f>
        <v>2722</v>
      </c>
      <c r="M94">
        <f>L94/SUM(L:L)</f>
        <v>1.8540237594302686E-4</v>
      </c>
    </row>
    <row r="95" spans="1:13" x14ac:dyDescent="0.25">
      <c r="A95" t="s">
        <v>222</v>
      </c>
      <c r="B95">
        <v>34809858</v>
      </c>
      <c r="C95" t="s">
        <v>166</v>
      </c>
      <c r="D95" t="s">
        <v>223</v>
      </c>
      <c r="E95">
        <v>0</v>
      </c>
      <c r="F95">
        <v>0</v>
      </c>
      <c r="G95">
        <v>323.26</v>
      </c>
      <c r="H95">
        <v>0</v>
      </c>
      <c r="I95">
        <v>4254</v>
      </c>
      <c r="K95" t="s">
        <v>269</v>
      </c>
      <c r="L95">
        <f>SUMIF(D:D, K95, I:I)</f>
        <v>2700</v>
      </c>
      <c r="M95">
        <f>L95/SUM(L:L)</f>
        <v>1.8390389972306115E-4</v>
      </c>
    </row>
    <row r="96" spans="1:13" x14ac:dyDescent="0.25">
      <c r="A96" t="s">
        <v>15</v>
      </c>
      <c r="B96">
        <v>14911583</v>
      </c>
      <c r="C96" t="s">
        <v>224</v>
      </c>
      <c r="D96" t="s">
        <v>225</v>
      </c>
      <c r="E96">
        <v>5</v>
      </c>
      <c r="F96">
        <v>6</v>
      </c>
      <c r="G96">
        <v>110</v>
      </c>
      <c r="H96">
        <v>3610</v>
      </c>
      <c r="I96">
        <v>2090</v>
      </c>
      <c r="K96" t="s">
        <v>278</v>
      </c>
      <c r="L96">
        <f>SUMIF(D:D, K96, I:I)</f>
        <v>2685</v>
      </c>
      <c r="M96">
        <f>L96/SUM(L:L)</f>
        <v>1.8288221139126638E-4</v>
      </c>
    </row>
    <row r="97" spans="1:13" x14ac:dyDescent="0.25">
      <c r="A97" t="s">
        <v>226</v>
      </c>
      <c r="B97">
        <v>16940639</v>
      </c>
      <c r="C97" t="s">
        <v>224</v>
      </c>
      <c r="D97" t="s">
        <v>225</v>
      </c>
      <c r="E97">
        <v>5</v>
      </c>
      <c r="F97">
        <v>1</v>
      </c>
      <c r="G97">
        <v>341.8</v>
      </c>
      <c r="H97">
        <v>0</v>
      </c>
      <c r="I97">
        <v>12913</v>
      </c>
      <c r="K97" t="s">
        <v>272</v>
      </c>
      <c r="L97">
        <f>SUMIF(D:D, K97, I:I)</f>
        <v>2648</v>
      </c>
      <c r="M97">
        <f>L97/SUM(L:L)</f>
        <v>1.803620468395059E-4</v>
      </c>
    </row>
    <row r="98" spans="1:13" x14ac:dyDescent="0.25">
      <c r="A98" t="s">
        <v>18</v>
      </c>
      <c r="B98">
        <v>26927944</v>
      </c>
      <c r="C98" t="s">
        <v>227</v>
      </c>
      <c r="D98" t="s">
        <v>228</v>
      </c>
      <c r="E98">
        <v>5</v>
      </c>
      <c r="F98">
        <v>47</v>
      </c>
      <c r="G98">
        <v>945</v>
      </c>
      <c r="H98">
        <v>0</v>
      </c>
      <c r="I98">
        <v>8505</v>
      </c>
      <c r="K98" t="s">
        <v>194</v>
      </c>
      <c r="L98">
        <f>SUMIF(D:D, K98, I:I)</f>
        <v>2425</v>
      </c>
      <c r="M98">
        <f>L98/SUM(L:L)</f>
        <v>1.6517294697349013E-4</v>
      </c>
    </row>
    <row r="99" spans="1:13" x14ac:dyDescent="0.25">
      <c r="A99" t="s">
        <v>229</v>
      </c>
      <c r="B99">
        <v>16324927</v>
      </c>
      <c r="C99" t="s">
        <v>230</v>
      </c>
      <c r="D99" t="s">
        <v>231</v>
      </c>
      <c r="E99">
        <v>0</v>
      </c>
      <c r="F99">
        <v>712</v>
      </c>
      <c r="G99">
        <v>360.76</v>
      </c>
      <c r="H99">
        <v>0</v>
      </c>
      <c r="I99">
        <v>195776</v>
      </c>
      <c r="K99" t="s">
        <v>45</v>
      </c>
      <c r="L99">
        <f>SUMIF(D:D, K99, I:I)</f>
        <v>2417</v>
      </c>
      <c r="M99">
        <f>L99/SUM(L:L)</f>
        <v>1.6462804652986622E-4</v>
      </c>
    </row>
    <row r="100" spans="1:13" x14ac:dyDescent="0.25">
      <c r="A100" t="s">
        <v>169</v>
      </c>
      <c r="B100">
        <v>16616002</v>
      </c>
      <c r="C100" t="s">
        <v>170</v>
      </c>
      <c r="D100" t="s">
        <v>171</v>
      </c>
      <c r="E100">
        <v>5</v>
      </c>
      <c r="F100">
        <v>77</v>
      </c>
      <c r="G100">
        <v>817.16</v>
      </c>
      <c r="H100">
        <v>0</v>
      </c>
      <c r="I100">
        <v>391538</v>
      </c>
      <c r="K100" t="s">
        <v>198</v>
      </c>
      <c r="L100">
        <f>SUMIF(D:D, K100, I:I)</f>
        <v>2380</v>
      </c>
      <c r="M100">
        <f>L100/SUM(L:L)</f>
        <v>1.6210788197810577E-4</v>
      </c>
    </row>
    <row r="101" spans="1:13" x14ac:dyDescent="0.25">
      <c r="A101" t="s">
        <v>232</v>
      </c>
      <c r="B101">
        <v>22565839</v>
      </c>
      <c r="C101" t="s">
        <v>233</v>
      </c>
      <c r="D101" t="s">
        <v>234</v>
      </c>
      <c r="E101">
        <v>0</v>
      </c>
      <c r="F101">
        <v>0</v>
      </c>
      <c r="G101">
        <v>544.46</v>
      </c>
      <c r="H101">
        <v>0</v>
      </c>
      <c r="I101">
        <v>2916</v>
      </c>
      <c r="K101" t="s">
        <v>217</v>
      </c>
      <c r="L101">
        <f>SUMIF(D:D, K101, I:I)</f>
        <v>2362</v>
      </c>
      <c r="M101">
        <f>L101/SUM(L:L)</f>
        <v>1.6088185597995202E-4</v>
      </c>
    </row>
    <row r="102" spans="1:13" x14ac:dyDescent="0.25">
      <c r="A102" t="s">
        <v>15</v>
      </c>
      <c r="B102">
        <v>29018537</v>
      </c>
      <c r="C102" t="s">
        <v>235</v>
      </c>
      <c r="D102" t="s">
        <v>236</v>
      </c>
      <c r="E102">
        <v>5</v>
      </c>
      <c r="F102">
        <v>4</v>
      </c>
      <c r="G102">
        <v>378</v>
      </c>
      <c r="H102">
        <v>0</v>
      </c>
      <c r="I102">
        <v>4914</v>
      </c>
      <c r="K102" t="s">
        <v>60</v>
      </c>
      <c r="L102">
        <f>SUMIF(D:D, K102, I:I)</f>
        <v>2240</v>
      </c>
      <c r="M102">
        <f>L102/SUM(L:L)</f>
        <v>1.5257212421468779E-4</v>
      </c>
    </row>
    <row r="103" spans="1:13" x14ac:dyDescent="0.25">
      <c r="A103" t="s">
        <v>46</v>
      </c>
      <c r="B103">
        <v>11305463</v>
      </c>
      <c r="C103" t="s">
        <v>50</v>
      </c>
      <c r="D103" t="s">
        <v>51</v>
      </c>
      <c r="E103">
        <v>0</v>
      </c>
      <c r="F103">
        <v>21</v>
      </c>
      <c r="G103">
        <v>378.8</v>
      </c>
      <c r="H103">
        <v>0</v>
      </c>
      <c r="I103">
        <v>6086</v>
      </c>
      <c r="K103" t="s">
        <v>167</v>
      </c>
      <c r="L103">
        <f>SUMIF(D:D, K103, I:I)</f>
        <v>2114</v>
      </c>
      <c r="M103">
        <f>L103/SUM(L:L)</f>
        <v>1.439899422276116E-4</v>
      </c>
    </row>
    <row r="104" spans="1:13" x14ac:dyDescent="0.25">
      <c r="A104" t="s">
        <v>237</v>
      </c>
      <c r="B104">
        <v>13288427</v>
      </c>
      <c r="C104" t="s">
        <v>173</v>
      </c>
      <c r="D104" t="s">
        <v>238</v>
      </c>
      <c r="E104">
        <v>5</v>
      </c>
      <c r="F104">
        <v>8</v>
      </c>
      <c r="G104">
        <v>756</v>
      </c>
      <c r="H104">
        <v>1512</v>
      </c>
      <c r="I104">
        <v>1512</v>
      </c>
      <c r="K104" t="s">
        <v>111</v>
      </c>
      <c r="L104">
        <f>SUMIF(D:D, K104, I:I)</f>
        <v>2043</v>
      </c>
      <c r="M104">
        <f>L104/SUM(L:L)</f>
        <v>1.3915395079044961E-4</v>
      </c>
    </row>
    <row r="105" spans="1:13" x14ac:dyDescent="0.25">
      <c r="A105" t="s">
        <v>15</v>
      </c>
      <c r="B105">
        <v>19197061</v>
      </c>
      <c r="C105" t="s">
        <v>239</v>
      </c>
      <c r="D105" t="s">
        <v>240</v>
      </c>
      <c r="E105">
        <v>5</v>
      </c>
      <c r="F105">
        <v>3855</v>
      </c>
      <c r="G105">
        <v>283</v>
      </c>
      <c r="H105">
        <v>0</v>
      </c>
      <c r="I105">
        <v>2465150</v>
      </c>
      <c r="K105" t="s">
        <v>201</v>
      </c>
      <c r="L105">
        <f>SUMIF(D:D, K105, I:I)</f>
        <v>2000</v>
      </c>
      <c r="M105">
        <f>L105/SUM(L:L)</f>
        <v>1.3622511090597122E-4</v>
      </c>
    </row>
    <row r="106" spans="1:13" x14ac:dyDescent="0.25">
      <c r="A106" t="s">
        <v>21</v>
      </c>
      <c r="B106">
        <v>11811012</v>
      </c>
      <c r="C106" t="s">
        <v>22</v>
      </c>
      <c r="D106" t="s">
        <v>23</v>
      </c>
      <c r="E106">
        <v>0</v>
      </c>
      <c r="F106">
        <v>103</v>
      </c>
      <c r="G106">
        <v>437.73</v>
      </c>
      <c r="H106">
        <v>0</v>
      </c>
      <c r="I106">
        <v>38528</v>
      </c>
      <c r="K106" t="s">
        <v>322</v>
      </c>
      <c r="L106">
        <f>SUMIF(D:D, K106, I:I)</f>
        <v>1320</v>
      </c>
      <c r="M106">
        <f>L106/SUM(L:L)</f>
        <v>8.990857319794101E-5</v>
      </c>
    </row>
    <row r="107" spans="1:13" x14ac:dyDescent="0.25">
      <c r="A107" t="s">
        <v>241</v>
      </c>
      <c r="B107">
        <v>15926079</v>
      </c>
      <c r="C107" t="s">
        <v>47</v>
      </c>
      <c r="D107" t="s">
        <v>48</v>
      </c>
      <c r="E107">
        <v>3</v>
      </c>
      <c r="F107">
        <v>11</v>
      </c>
      <c r="G107">
        <v>336.86</v>
      </c>
      <c r="H107">
        <v>0</v>
      </c>
      <c r="I107">
        <v>4208</v>
      </c>
      <c r="K107" t="s">
        <v>303</v>
      </c>
      <c r="L107">
        <f>SUMIF(D:D, K107, I:I)</f>
        <v>636</v>
      </c>
      <c r="M107">
        <f>L107/SUM(L:L)</f>
        <v>4.3319585268098854E-5</v>
      </c>
    </row>
    <row r="108" spans="1:13" x14ac:dyDescent="0.25">
      <c r="A108" t="s">
        <v>122</v>
      </c>
      <c r="B108">
        <v>16014784</v>
      </c>
      <c r="C108" t="s">
        <v>242</v>
      </c>
      <c r="D108" t="s">
        <v>243</v>
      </c>
      <c r="E108">
        <v>0</v>
      </c>
      <c r="F108">
        <v>12</v>
      </c>
      <c r="G108">
        <v>1631.13</v>
      </c>
      <c r="H108">
        <v>0</v>
      </c>
      <c r="I108">
        <v>12904</v>
      </c>
      <c r="K108" t="s">
        <v>287</v>
      </c>
      <c r="L108">
        <f>SUMIF(D:D, K108, I:I)</f>
        <v>0</v>
      </c>
      <c r="M108">
        <f>L108/SUM(L:L)</f>
        <v>0</v>
      </c>
    </row>
    <row r="109" spans="1:13" x14ac:dyDescent="0.25">
      <c r="A109" t="s">
        <v>244</v>
      </c>
      <c r="B109">
        <v>21261293</v>
      </c>
      <c r="C109" t="s">
        <v>212</v>
      </c>
      <c r="D109" t="s">
        <v>245</v>
      </c>
      <c r="E109">
        <v>5</v>
      </c>
      <c r="F109">
        <v>14</v>
      </c>
      <c r="G109">
        <v>716.6</v>
      </c>
      <c r="H109">
        <v>0</v>
      </c>
      <c r="I109">
        <v>5185</v>
      </c>
      <c r="K109" t="s">
        <v>189</v>
      </c>
      <c r="L109">
        <f>SUMIF(D:D, K109, I:I)</f>
        <v>0</v>
      </c>
      <c r="M109">
        <f>L109/SUM(L:L)</f>
        <v>0</v>
      </c>
    </row>
    <row r="110" spans="1:13" x14ac:dyDescent="0.25">
      <c r="A110" t="s">
        <v>246</v>
      </c>
      <c r="B110">
        <v>9265601</v>
      </c>
      <c r="C110" t="s">
        <v>98</v>
      </c>
      <c r="D110" t="s">
        <v>99</v>
      </c>
      <c r="E110">
        <v>5</v>
      </c>
      <c r="F110">
        <v>230</v>
      </c>
      <c r="G110">
        <v>3360</v>
      </c>
      <c r="H110">
        <v>0</v>
      </c>
      <c r="I110">
        <v>446880</v>
      </c>
      <c r="K110" t="s">
        <v>77</v>
      </c>
      <c r="L110">
        <f>SUMIF(D:D, K110, I:I)</f>
        <v>0</v>
      </c>
      <c r="M110">
        <f>L110/SUM(L:L)</f>
        <v>0</v>
      </c>
    </row>
    <row r="111" spans="1:13" x14ac:dyDescent="0.25">
      <c r="A111" t="s">
        <v>247</v>
      </c>
      <c r="B111">
        <v>27513111</v>
      </c>
      <c r="C111" t="s">
        <v>248</v>
      </c>
      <c r="D111" t="s">
        <v>249</v>
      </c>
      <c r="E111">
        <v>0</v>
      </c>
      <c r="F111">
        <v>34</v>
      </c>
      <c r="G111">
        <v>1450.26</v>
      </c>
      <c r="H111">
        <v>0</v>
      </c>
      <c r="I111">
        <v>203236</v>
      </c>
      <c r="K111" t="s">
        <v>97</v>
      </c>
      <c r="L111">
        <f>SUMIF(D:D, K111, I:I)</f>
        <v>0</v>
      </c>
      <c r="M111">
        <f>L111/SUM(L:L)</f>
        <v>0</v>
      </c>
    </row>
    <row r="112" spans="1:13" x14ac:dyDescent="0.25">
      <c r="A112" t="s">
        <v>250</v>
      </c>
      <c r="B112">
        <v>36343445</v>
      </c>
      <c r="C112" t="s">
        <v>251</v>
      </c>
      <c r="D112" t="s">
        <v>252</v>
      </c>
      <c r="E112">
        <v>0</v>
      </c>
      <c r="F112">
        <v>0</v>
      </c>
      <c r="G112">
        <v>595.6</v>
      </c>
      <c r="H112">
        <v>792.66</v>
      </c>
      <c r="I112">
        <v>7134</v>
      </c>
      <c r="K112" t="s">
        <v>257</v>
      </c>
      <c r="L112">
        <f>SUMIF(D:D, K112, I:I)</f>
        <v>0</v>
      </c>
      <c r="M112">
        <f>L112/SUM(L:L)</f>
        <v>0</v>
      </c>
    </row>
    <row r="113" spans="1:13" x14ac:dyDescent="0.25">
      <c r="A113" t="s">
        <v>46</v>
      </c>
      <c r="B113">
        <v>13377554</v>
      </c>
      <c r="C113" t="s">
        <v>253</v>
      </c>
      <c r="D113" t="s">
        <v>254</v>
      </c>
      <c r="E113">
        <v>4</v>
      </c>
      <c r="F113">
        <v>137</v>
      </c>
      <c r="G113">
        <v>1559.63</v>
      </c>
      <c r="H113">
        <v>0</v>
      </c>
      <c r="I113">
        <v>112185</v>
      </c>
      <c r="K113" t="s">
        <v>300</v>
      </c>
      <c r="L113">
        <f>SUMIF(D:D, K113, I:I)</f>
        <v>0</v>
      </c>
      <c r="M113">
        <f>L113/SUM(L:L)</f>
        <v>0</v>
      </c>
    </row>
    <row r="114" spans="1:13" x14ac:dyDescent="0.25">
      <c r="A114" t="s">
        <v>255</v>
      </c>
      <c r="B114">
        <v>19974188</v>
      </c>
      <c r="C114" t="s">
        <v>256</v>
      </c>
      <c r="D114" t="s">
        <v>257</v>
      </c>
      <c r="E114">
        <v>0</v>
      </c>
      <c r="F114">
        <v>0</v>
      </c>
      <c r="G114">
        <v>505.66</v>
      </c>
      <c r="H114">
        <v>0</v>
      </c>
      <c r="I114">
        <v>0</v>
      </c>
    </row>
    <row r="115" spans="1:13" x14ac:dyDescent="0.25">
      <c r="A115" t="s">
        <v>172</v>
      </c>
      <c r="B115">
        <v>29589510</v>
      </c>
      <c r="C115" t="s">
        <v>173</v>
      </c>
      <c r="D115" t="s">
        <v>238</v>
      </c>
      <c r="E115">
        <v>4</v>
      </c>
      <c r="F115">
        <v>56</v>
      </c>
      <c r="G115">
        <v>642.4</v>
      </c>
      <c r="H115">
        <v>0</v>
      </c>
      <c r="I115">
        <v>10600</v>
      </c>
    </row>
    <row r="116" spans="1:13" x14ac:dyDescent="0.25">
      <c r="A116" t="s">
        <v>15</v>
      </c>
      <c r="B116">
        <v>22418304</v>
      </c>
      <c r="C116" t="s">
        <v>258</v>
      </c>
      <c r="D116" t="s">
        <v>259</v>
      </c>
      <c r="E116">
        <v>0</v>
      </c>
      <c r="F116">
        <v>253</v>
      </c>
      <c r="G116">
        <v>701.1</v>
      </c>
      <c r="H116">
        <v>4599.62</v>
      </c>
      <c r="I116">
        <v>133389</v>
      </c>
    </row>
    <row r="117" spans="1:13" x14ac:dyDescent="0.25">
      <c r="A117" t="s">
        <v>46</v>
      </c>
      <c r="B117">
        <v>12801585</v>
      </c>
      <c r="C117" t="s">
        <v>19</v>
      </c>
      <c r="D117" t="s">
        <v>20</v>
      </c>
      <c r="E117">
        <v>0</v>
      </c>
      <c r="F117">
        <v>0</v>
      </c>
      <c r="G117">
        <v>1320</v>
      </c>
      <c r="H117">
        <v>0</v>
      </c>
      <c r="I117">
        <v>3960</v>
      </c>
    </row>
    <row r="118" spans="1:13" x14ac:dyDescent="0.25">
      <c r="A118" t="s">
        <v>260</v>
      </c>
      <c r="B118">
        <v>15761231</v>
      </c>
      <c r="C118" t="s">
        <v>261</v>
      </c>
      <c r="D118" t="s">
        <v>262</v>
      </c>
      <c r="E118">
        <v>0</v>
      </c>
      <c r="F118">
        <v>2</v>
      </c>
      <c r="G118">
        <v>351.55</v>
      </c>
      <c r="H118">
        <v>96.2</v>
      </c>
      <c r="I118">
        <v>2790</v>
      </c>
    </row>
    <row r="119" spans="1:13" x14ac:dyDescent="0.25">
      <c r="A119" t="s">
        <v>263</v>
      </c>
      <c r="B119">
        <v>32594077</v>
      </c>
      <c r="C119" t="s">
        <v>264</v>
      </c>
      <c r="D119" t="s">
        <v>265</v>
      </c>
      <c r="E119">
        <v>5</v>
      </c>
      <c r="F119">
        <v>112</v>
      </c>
      <c r="G119">
        <v>636.46</v>
      </c>
      <c r="H119">
        <v>0</v>
      </c>
      <c r="I119">
        <v>383315</v>
      </c>
    </row>
    <row r="120" spans="1:13" x14ac:dyDescent="0.25">
      <c r="A120" t="s">
        <v>46</v>
      </c>
      <c r="B120">
        <v>15650169</v>
      </c>
      <c r="C120" t="s">
        <v>235</v>
      </c>
      <c r="D120" t="s">
        <v>266</v>
      </c>
      <c r="E120">
        <v>0</v>
      </c>
      <c r="F120">
        <v>18</v>
      </c>
      <c r="G120">
        <v>282.52999999999997</v>
      </c>
      <c r="H120">
        <v>0</v>
      </c>
      <c r="I120">
        <v>4934</v>
      </c>
    </row>
    <row r="121" spans="1:13" x14ac:dyDescent="0.25">
      <c r="A121" t="s">
        <v>52</v>
      </c>
      <c r="B121">
        <v>9706186</v>
      </c>
      <c r="C121" t="s">
        <v>214</v>
      </c>
      <c r="D121" t="s">
        <v>54</v>
      </c>
      <c r="E121">
        <v>5</v>
      </c>
      <c r="F121">
        <v>464</v>
      </c>
      <c r="G121">
        <v>1499</v>
      </c>
      <c r="H121">
        <v>0</v>
      </c>
      <c r="I121">
        <v>409227</v>
      </c>
    </row>
    <row r="122" spans="1:13" x14ac:dyDescent="0.25">
      <c r="A122" t="s">
        <v>267</v>
      </c>
      <c r="B122">
        <v>26488945</v>
      </c>
      <c r="C122" t="s">
        <v>268</v>
      </c>
      <c r="D122" t="s">
        <v>269</v>
      </c>
      <c r="E122">
        <v>3</v>
      </c>
      <c r="F122">
        <v>3</v>
      </c>
      <c r="G122">
        <v>996</v>
      </c>
      <c r="H122">
        <v>0</v>
      </c>
      <c r="I122">
        <v>2700</v>
      </c>
    </row>
    <row r="123" spans="1:13" x14ac:dyDescent="0.25">
      <c r="A123" t="s">
        <v>270</v>
      </c>
      <c r="B123">
        <v>11750681</v>
      </c>
      <c r="C123" t="s">
        <v>271</v>
      </c>
      <c r="D123" t="s">
        <v>51</v>
      </c>
      <c r="E123">
        <v>0</v>
      </c>
      <c r="F123">
        <v>4</v>
      </c>
      <c r="G123">
        <v>631.5</v>
      </c>
      <c r="H123">
        <v>0</v>
      </c>
      <c r="I123">
        <v>2443</v>
      </c>
    </row>
    <row r="124" spans="1:13" x14ac:dyDescent="0.25">
      <c r="A124" t="s">
        <v>215</v>
      </c>
      <c r="B124">
        <v>19394212</v>
      </c>
      <c r="C124" t="s">
        <v>137</v>
      </c>
      <c r="D124" t="s">
        <v>272</v>
      </c>
      <c r="E124">
        <v>5</v>
      </c>
      <c r="F124">
        <v>7</v>
      </c>
      <c r="G124">
        <v>435.36</v>
      </c>
      <c r="H124">
        <v>1533.05</v>
      </c>
      <c r="I124">
        <v>2648</v>
      </c>
    </row>
    <row r="125" spans="1:13" x14ac:dyDescent="0.25">
      <c r="A125" t="s">
        <v>273</v>
      </c>
      <c r="B125">
        <v>21107788</v>
      </c>
      <c r="C125" t="s">
        <v>274</v>
      </c>
      <c r="D125" t="s">
        <v>275</v>
      </c>
      <c r="E125">
        <v>4</v>
      </c>
      <c r="F125">
        <v>49</v>
      </c>
      <c r="G125">
        <v>2379</v>
      </c>
      <c r="H125">
        <v>0</v>
      </c>
      <c r="I125">
        <v>168909</v>
      </c>
    </row>
    <row r="126" spans="1:13" x14ac:dyDescent="0.25">
      <c r="A126" t="s">
        <v>276</v>
      </c>
      <c r="B126">
        <v>35821717</v>
      </c>
      <c r="C126" t="s">
        <v>277</v>
      </c>
      <c r="D126" t="s">
        <v>278</v>
      </c>
      <c r="E126">
        <v>0</v>
      </c>
      <c r="F126">
        <v>8</v>
      </c>
      <c r="G126">
        <v>987</v>
      </c>
      <c r="H126">
        <v>0</v>
      </c>
      <c r="I126">
        <v>2685</v>
      </c>
    </row>
    <row r="127" spans="1:13" x14ac:dyDescent="0.25">
      <c r="A127" t="s">
        <v>279</v>
      </c>
      <c r="B127">
        <v>34786296</v>
      </c>
      <c r="C127" t="s">
        <v>280</v>
      </c>
      <c r="D127" t="s">
        <v>281</v>
      </c>
      <c r="E127">
        <v>0</v>
      </c>
      <c r="F127">
        <v>5</v>
      </c>
      <c r="G127">
        <v>211.76</v>
      </c>
      <c r="H127">
        <v>0</v>
      </c>
      <c r="I127">
        <v>4066</v>
      </c>
    </row>
    <row r="128" spans="1:13" x14ac:dyDescent="0.25">
      <c r="A128" t="s">
        <v>282</v>
      </c>
      <c r="B128">
        <v>38135405</v>
      </c>
      <c r="C128" t="s">
        <v>283</v>
      </c>
      <c r="D128" t="s">
        <v>284</v>
      </c>
      <c r="E128">
        <v>0</v>
      </c>
      <c r="F128">
        <v>23</v>
      </c>
      <c r="G128">
        <v>650.63</v>
      </c>
      <c r="H128">
        <v>0</v>
      </c>
      <c r="I128">
        <v>120349</v>
      </c>
    </row>
    <row r="129" spans="1:9" x14ac:dyDescent="0.25">
      <c r="A129" t="s">
        <v>285</v>
      </c>
      <c r="B129">
        <v>24718817</v>
      </c>
      <c r="C129" t="s">
        <v>286</v>
      </c>
      <c r="D129" t="s">
        <v>287</v>
      </c>
      <c r="E129">
        <v>0</v>
      </c>
      <c r="F129">
        <v>0</v>
      </c>
      <c r="G129">
        <v>2590</v>
      </c>
      <c r="H129">
        <v>0</v>
      </c>
      <c r="I129">
        <v>0</v>
      </c>
    </row>
    <row r="130" spans="1:9" x14ac:dyDescent="0.25">
      <c r="A130" t="s">
        <v>172</v>
      </c>
      <c r="B130">
        <v>37851522</v>
      </c>
      <c r="C130" t="s">
        <v>173</v>
      </c>
      <c r="D130" t="s">
        <v>174</v>
      </c>
      <c r="E130">
        <v>0</v>
      </c>
      <c r="F130">
        <v>56</v>
      </c>
      <c r="G130">
        <v>504.26</v>
      </c>
      <c r="H130">
        <v>2288</v>
      </c>
      <c r="I130">
        <v>2288</v>
      </c>
    </row>
    <row r="131" spans="1:9" x14ac:dyDescent="0.25">
      <c r="A131" t="s">
        <v>288</v>
      </c>
      <c r="B131">
        <v>8440205</v>
      </c>
      <c r="C131" t="s">
        <v>289</v>
      </c>
      <c r="D131" t="s">
        <v>290</v>
      </c>
      <c r="E131">
        <v>5</v>
      </c>
      <c r="F131">
        <v>1641</v>
      </c>
      <c r="G131">
        <v>427</v>
      </c>
      <c r="H131">
        <v>0</v>
      </c>
      <c r="I131">
        <v>334768</v>
      </c>
    </row>
    <row r="132" spans="1:9" x14ac:dyDescent="0.25">
      <c r="A132" t="s">
        <v>131</v>
      </c>
      <c r="B132">
        <v>14048387</v>
      </c>
      <c r="C132" t="s">
        <v>129</v>
      </c>
      <c r="D132" t="s">
        <v>132</v>
      </c>
      <c r="E132">
        <v>0</v>
      </c>
      <c r="F132">
        <v>3</v>
      </c>
      <c r="G132">
        <v>619.66</v>
      </c>
      <c r="H132">
        <v>0</v>
      </c>
      <c r="I132">
        <v>4318</v>
      </c>
    </row>
    <row r="133" spans="1:9" x14ac:dyDescent="0.25">
      <c r="A133" t="s">
        <v>291</v>
      </c>
      <c r="B133">
        <v>37241227</v>
      </c>
      <c r="C133" t="s">
        <v>292</v>
      </c>
      <c r="D133" t="s">
        <v>293</v>
      </c>
      <c r="E133">
        <v>0</v>
      </c>
      <c r="F133">
        <v>3</v>
      </c>
      <c r="G133">
        <v>475.76</v>
      </c>
      <c r="H133">
        <v>0</v>
      </c>
      <c r="I133">
        <v>123281</v>
      </c>
    </row>
    <row r="134" spans="1:9" x14ac:dyDescent="0.25">
      <c r="A134" t="s">
        <v>294</v>
      </c>
      <c r="B134">
        <v>28349891</v>
      </c>
      <c r="C134" t="s">
        <v>173</v>
      </c>
      <c r="D134" t="s">
        <v>238</v>
      </c>
      <c r="E134">
        <v>0</v>
      </c>
      <c r="F134">
        <v>4</v>
      </c>
      <c r="G134">
        <v>219</v>
      </c>
      <c r="H134">
        <v>0</v>
      </c>
      <c r="I134">
        <v>6351</v>
      </c>
    </row>
    <row r="135" spans="1:9" x14ac:dyDescent="0.25">
      <c r="A135" t="s">
        <v>46</v>
      </c>
      <c r="B135">
        <v>7527270</v>
      </c>
      <c r="C135" t="s">
        <v>295</v>
      </c>
      <c r="D135" t="s">
        <v>296</v>
      </c>
      <c r="E135">
        <v>0</v>
      </c>
      <c r="F135">
        <v>168</v>
      </c>
      <c r="G135">
        <v>654</v>
      </c>
      <c r="H135">
        <v>0</v>
      </c>
      <c r="I135">
        <v>8502</v>
      </c>
    </row>
    <row r="136" spans="1:9" x14ac:dyDescent="0.25">
      <c r="A136" t="s">
        <v>15</v>
      </c>
      <c r="B136">
        <v>38300085</v>
      </c>
      <c r="C136" t="s">
        <v>76</v>
      </c>
      <c r="D136" t="s">
        <v>77</v>
      </c>
      <c r="E136">
        <v>0</v>
      </c>
      <c r="F136">
        <v>0</v>
      </c>
      <c r="G136">
        <v>469</v>
      </c>
      <c r="H136">
        <v>0</v>
      </c>
      <c r="I136">
        <v>0</v>
      </c>
    </row>
    <row r="137" spans="1:9" x14ac:dyDescent="0.25">
      <c r="A137" t="s">
        <v>89</v>
      </c>
      <c r="B137">
        <v>11438182</v>
      </c>
      <c r="C137" t="s">
        <v>90</v>
      </c>
      <c r="D137" t="s">
        <v>91</v>
      </c>
      <c r="E137">
        <v>0</v>
      </c>
      <c r="F137">
        <v>9</v>
      </c>
      <c r="G137">
        <v>821.66</v>
      </c>
      <c r="H137">
        <v>0</v>
      </c>
      <c r="I137">
        <v>3264</v>
      </c>
    </row>
    <row r="138" spans="1:9" x14ac:dyDescent="0.25">
      <c r="A138" t="s">
        <v>15</v>
      </c>
      <c r="B138">
        <v>21231347</v>
      </c>
      <c r="C138" t="s">
        <v>98</v>
      </c>
      <c r="D138" t="s">
        <v>297</v>
      </c>
      <c r="E138">
        <v>5</v>
      </c>
      <c r="F138">
        <v>7</v>
      </c>
      <c r="G138">
        <v>249</v>
      </c>
      <c r="H138">
        <v>0</v>
      </c>
      <c r="I138">
        <v>4482</v>
      </c>
    </row>
    <row r="139" spans="1:9" x14ac:dyDescent="0.25">
      <c r="A139" t="s">
        <v>15</v>
      </c>
      <c r="B139">
        <v>35065949</v>
      </c>
      <c r="C139" t="s">
        <v>224</v>
      </c>
      <c r="D139" t="s">
        <v>225</v>
      </c>
      <c r="E139">
        <v>0</v>
      </c>
      <c r="F139">
        <v>0</v>
      </c>
      <c r="G139">
        <v>103.75</v>
      </c>
      <c r="H139">
        <v>2138.0700000000002</v>
      </c>
      <c r="I139">
        <v>1635</v>
      </c>
    </row>
    <row r="140" spans="1:9" x14ac:dyDescent="0.25">
      <c r="A140" t="s">
        <v>298</v>
      </c>
      <c r="B140">
        <v>37414858</v>
      </c>
      <c r="C140" t="s">
        <v>299</v>
      </c>
      <c r="D140" t="s">
        <v>300</v>
      </c>
      <c r="E140">
        <v>0</v>
      </c>
      <c r="F140">
        <v>2</v>
      </c>
      <c r="G140">
        <v>737</v>
      </c>
      <c r="H140">
        <v>0</v>
      </c>
      <c r="I140">
        <v>0</v>
      </c>
    </row>
    <row r="141" spans="1:9" x14ac:dyDescent="0.25">
      <c r="A141" t="s">
        <v>301</v>
      </c>
      <c r="B141">
        <v>18797854</v>
      </c>
      <c r="C141" t="s">
        <v>302</v>
      </c>
      <c r="D141" t="s">
        <v>303</v>
      </c>
      <c r="E141">
        <v>0</v>
      </c>
      <c r="F141">
        <v>25</v>
      </c>
      <c r="G141">
        <v>627.46</v>
      </c>
      <c r="H141">
        <v>0</v>
      </c>
      <c r="I141">
        <v>636</v>
      </c>
    </row>
    <row r="142" spans="1:9" x14ac:dyDescent="0.25">
      <c r="A142" t="s">
        <v>304</v>
      </c>
      <c r="B142">
        <v>10587910</v>
      </c>
      <c r="C142" t="s">
        <v>62</v>
      </c>
      <c r="D142" t="s">
        <v>63</v>
      </c>
      <c r="E142">
        <v>5</v>
      </c>
      <c r="F142">
        <v>15</v>
      </c>
      <c r="G142">
        <v>2082.66</v>
      </c>
      <c r="H142">
        <v>0</v>
      </c>
      <c r="I142">
        <v>3348</v>
      </c>
    </row>
    <row r="143" spans="1:9" x14ac:dyDescent="0.25">
      <c r="A143" t="s">
        <v>58</v>
      </c>
      <c r="B143">
        <v>17677325</v>
      </c>
      <c r="C143" t="s">
        <v>50</v>
      </c>
      <c r="D143" t="s">
        <v>51</v>
      </c>
      <c r="E143">
        <v>4</v>
      </c>
      <c r="F143">
        <v>12</v>
      </c>
      <c r="G143">
        <v>679</v>
      </c>
      <c r="H143">
        <v>27160</v>
      </c>
      <c r="I143">
        <v>176540</v>
      </c>
    </row>
    <row r="144" spans="1:9" x14ac:dyDescent="0.25">
      <c r="A144" t="s">
        <v>305</v>
      </c>
      <c r="B144">
        <v>38456389</v>
      </c>
      <c r="C144" t="s">
        <v>306</v>
      </c>
      <c r="D144" t="s">
        <v>307</v>
      </c>
      <c r="E144">
        <v>0</v>
      </c>
      <c r="F144">
        <v>0</v>
      </c>
      <c r="G144">
        <v>616.04999999999995</v>
      </c>
      <c r="H144">
        <v>2680</v>
      </c>
      <c r="I144">
        <v>4020</v>
      </c>
    </row>
    <row r="145" spans="1:9" x14ac:dyDescent="0.25">
      <c r="A145" t="s">
        <v>46</v>
      </c>
      <c r="B145">
        <v>4685686</v>
      </c>
      <c r="C145" t="s">
        <v>193</v>
      </c>
      <c r="D145" t="s">
        <v>308</v>
      </c>
      <c r="E145">
        <v>5</v>
      </c>
      <c r="F145">
        <v>17</v>
      </c>
      <c r="G145">
        <v>767</v>
      </c>
      <c r="H145">
        <v>273.92</v>
      </c>
      <c r="I145">
        <v>3835</v>
      </c>
    </row>
    <row r="146" spans="1:9" x14ac:dyDescent="0.25">
      <c r="A146" t="s">
        <v>114</v>
      </c>
      <c r="B146">
        <v>13439275</v>
      </c>
      <c r="C146" t="s">
        <v>115</v>
      </c>
      <c r="D146" t="s">
        <v>309</v>
      </c>
      <c r="E146">
        <v>4</v>
      </c>
      <c r="F146">
        <v>26</v>
      </c>
      <c r="G146">
        <v>273.66000000000003</v>
      </c>
      <c r="H146">
        <v>0</v>
      </c>
      <c r="I146">
        <v>3482</v>
      </c>
    </row>
    <row r="147" spans="1:9" x14ac:dyDescent="0.25">
      <c r="A147" t="s">
        <v>310</v>
      </c>
      <c r="B147">
        <v>35390574</v>
      </c>
      <c r="C147" t="s">
        <v>311</v>
      </c>
      <c r="D147" t="s">
        <v>312</v>
      </c>
      <c r="E147">
        <v>4</v>
      </c>
      <c r="F147">
        <v>11</v>
      </c>
      <c r="G147">
        <v>221.53</v>
      </c>
      <c r="H147">
        <v>0</v>
      </c>
      <c r="I147">
        <v>3854</v>
      </c>
    </row>
    <row r="148" spans="1:9" x14ac:dyDescent="0.25">
      <c r="A148" t="s">
        <v>313</v>
      </c>
      <c r="B148">
        <v>35099159</v>
      </c>
      <c r="C148" t="s">
        <v>314</v>
      </c>
      <c r="D148" t="s">
        <v>315</v>
      </c>
      <c r="E148">
        <v>0</v>
      </c>
      <c r="F148">
        <v>1</v>
      </c>
      <c r="G148">
        <v>322.95999999999998</v>
      </c>
      <c r="H148">
        <v>0</v>
      </c>
      <c r="I148">
        <v>6384</v>
      </c>
    </row>
    <row r="149" spans="1:9" x14ac:dyDescent="0.25">
      <c r="A149" t="s">
        <v>15</v>
      </c>
      <c r="B149">
        <v>18371196</v>
      </c>
      <c r="C149" t="s">
        <v>316</v>
      </c>
      <c r="D149" t="s">
        <v>317</v>
      </c>
      <c r="E149">
        <v>5</v>
      </c>
      <c r="F149">
        <v>2</v>
      </c>
      <c r="G149">
        <v>207.8</v>
      </c>
      <c r="H149">
        <v>0</v>
      </c>
      <c r="I149">
        <v>3634</v>
      </c>
    </row>
    <row r="150" spans="1:9" x14ac:dyDescent="0.25">
      <c r="A150" t="s">
        <v>244</v>
      </c>
      <c r="B150">
        <v>21263776</v>
      </c>
      <c r="C150" t="s">
        <v>212</v>
      </c>
      <c r="D150" t="s">
        <v>213</v>
      </c>
      <c r="E150">
        <v>5</v>
      </c>
      <c r="F150">
        <v>10</v>
      </c>
      <c r="G150">
        <v>315.3</v>
      </c>
      <c r="H150">
        <v>0</v>
      </c>
      <c r="I150">
        <v>4367</v>
      </c>
    </row>
    <row r="151" spans="1:9" x14ac:dyDescent="0.25">
      <c r="A151" t="s">
        <v>318</v>
      </c>
      <c r="B151">
        <v>22387174</v>
      </c>
      <c r="C151" t="s">
        <v>153</v>
      </c>
      <c r="D151" t="s">
        <v>319</v>
      </c>
      <c r="E151">
        <v>0</v>
      </c>
      <c r="F151">
        <v>79</v>
      </c>
      <c r="G151">
        <v>1324.86</v>
      </c>
      <c r="H151">
        <v>0</v>
      </c>
      <c r="I151">
        <v>253494</v>
      </c>
    </row>
    <row r="152" spans="1:9" x14ac:dyDescent="0.25">
      <c r="A152" t="s">
        <v>320</v>
      </c>
      <c r="B152">
        <v>28121932</v>
      </c>
      <c r="C152" t="s">
        <v>321</v>
      </c>
      <c r="D152" t="s">
        <v>322</v>
      </c>
      <c r="E152">
        <v>0</v>
      </c>
      <c r="F152">
        <v>3</v>
      </c>
      <c r="G152">
        <v>264</v>
      </c>
      <c r="H152">
        <v>0</v>
      </c>
      <c r="I152">
        <v>1320</v>
      </c>
    </row>
  </sheetData>
  <sortState ref="K2:M15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2021-09-29T09:22:26Z</dcterms:created>
  <dcterms:modified xsi:type="dcterms:W3CDTF">2021-09-29T09:51:23Z</dcterms:modified>
</cp:coreProperties>
</file>