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6" i="1" l="1"/>
  <c r="L53" i="1"/>
  <c r="L3" i="1"/>
  <c r="L11" i="1"/>
  <c r="L75" i="1"/>
  <c r="L27" i="1"/>
  <c r="L25" i="1"/>
  <c r="L74" i="1"/>
  <c r="L73" i="1"/>
  <c r="L72" i="1"/>
  <c r="L21" i="1"/>
  <c r="L16" i="1"/>
  <c r="L45" i="1"/>
  <c r="L71" i="1"/>
  <c r="L43" i="1"/>
  <c r="L70" i="1"/>
  <c r="L35" i="1"/>
  <c r="L5" i="1"/>
  <c r="L39" i="1"/>
  <c r="L69" i="1"/>
  <c r="L68" i="1"/>
  <c r="L20" i="1"/>
  <c r="L15" i="1"/>
  <c r="L54" i="1"/>
  <c r="L36" i="1"/>
  <c r="L22" i="1"/>
  <c r="L34" i="1"/>
  <c r="L26" i="1"/>
  <c r="L4" i="1"/>
  <c r="L48" i="1"/>
  <c r="L67" i="1"/>
  <c r="L41" i="1"/>
  <c r="L18" i="1"/>
  <c r="L66" i="1"/>
  <c r="L56" i="1"/>
  <c r="L8" i="1"/>
  <c r="L33" i="1"/>
  <c r="L29" i="1"/>
  <c r="L65" i="1"/>
  <c r="L49" i="1"/>
  <c r="L28" i="1"/>
  <c r="L64" i="1"/>
  <c r="L7" i="1"/>
  <c r="L19" i="1"/>
  <c r="L12" i="1"/>
  <c r="L51" i="1"/>
  <c r="L63" i="1"/>
  <c r="L40" i="1"/>
  <c r="L62" i="1"/>
  <c r="L2" i="1"/>
  <c r="L61" i="1"/>
  <c r="L31" i="1"/>
  <c r="L24" i="1"/>
  <c r="L60" i="1"/>
  <c r="L47" i="1"/>
  <c r="L17" i="1"/>
  <c r="L52" i="1"/>
  <c r="L14" i="1"/>
  <c r="L46" i="1"/>
  <c r="L38" i="1"/>
  <c r="L6" i="1"/>
  <c r="L23" i="1"/>
  <c r="L37" i="1"/>
  <c r="L13" i="1"/>
  <c r="L9" i="1"/>
  <c r="L42" i="1"/>
  <c r="L59" i="1"/>
  <c r="L55" i="1"/>
  <c r="L58" i="1"/>
  <c r="L57" i="1"/>
  <c r="L50" i="1"/>
  <c r="L44" i="1"/>
  <c r="M44" i="1" s="1"/>
  <c r="L10" i="1"/>
  <c r="L32" i="1"/>
  <c r="L30" i="1"/>
  <c r="M55" i="1" l="1"/>
  <c r="M17" i="1"/>
  <c r="M19" i="1"/>
  <c r="M8" i="1"/>
  <c r="M69" i="1"/>
  <c r="M74" i="1"/>
  <c r="M30" i="1"/>
  <c r="M50" i="1"/>
  <c r="M59" i="1"/>
  <c r="M37" i="1"/>
  <c r="M46" i="1"/>
  <c r="M47" i="1"/>
  <c r="M61" i="1"/>
  <c r="M63" i="1"/>
  <c r="M7" i="1"/>
  <c r="M65" i="1"/>
  <c r="M56" i="1"/>
  <c r="M67" i="1"/>
  <c r="M34" i="1"/>
  <c r="M15" i="1"/>
  <c r="M39" i="1"/>
  <c r="M43" i="1"/>
  <c r="M21" i="1"/>
  <c r="M25" i="1"/>
  <c r="M3" i="1"/>
  <c r="M38" i="1"/>
  <c r="M31" i="1"/>
  <c r="M49" i="1"/>
  <c r="M54" i="1"/>
  <c r="M16" i="1"/>
  <c r="M11" i="1"/>
  <c r="M32" i="1"/>
  <c r="M57" i="1"/>
  <c r="M42" i="1"/>
  <c r="M23" i="1"/>
  <c r="M14" i="1"/>
  <c r="M60" i="1"/>
  <c r="M2" i="1"/>
  <c r="M51" i="1"/>
  <c r="M64" i="1"/>
  <c r="M29" i="1"/>
  <c r="M66" i="1"/>
  <c r="M48" i="1"/>
  <c r="M22" i="1"/>
  <c r="M20" i="1"/>
  <c r="M5" i="1"/>
  <c r="M71" i="1"/>
  <c r="M72" i="1"/>
  <c r="M27" i="1"/>
  <c r="M53" i="1"/>
  <c r="M13" i="1"/>
  <c r="M40" i="1"/>
  <c r="M41" i="1"/>
  <c r="M26" i="1"/>
  <c r="M70" i="1"/>
  <c r="M10" i="1"/>
  <c r="M58" i="1"/>
  <c r="M9" i="1"/>
  <c r="M6" i="1"/>
  <c r="M52" i="1"/>
  <c r="M24" i="1"/>
  <c r="M62" i="1"/>
  <c r="M12" i="1"/>
  <c r="M28" i="1"/>
  <c r="M33" i="1"/>
  <c r="M18" i="1"/>
  <c r="M4" i="1"/>
  <c r="M36" i="1"/>
  <c r="M68" i="1"/>
  <c r="M35" i="1"/>
  <c r="M45" i="1"/>
  <c r="M73" i="1"/>
  <c r="M75" i="1"/>
  <c r="M76" i="1"/>
</calcChain>
</file>

<file path=xl/sharedStrings.xml><?xml version="1.0" encoding="utf-8"?>
<sst xmlns="http://schemas.openxmlformats.org/spreadsheetml/2006/main" count="495" uniqueCount="200">
  <si>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</si>
  <si>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</si>
  <si>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</si>
  <si>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</si>
  <si>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</si>
  <si>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</si>
  <si>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</si>
  <si>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</si>
  <si>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</si>
  <si>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Стерилизатор косметологический</t>
  </si>
  <si>
    <t>Luazon Home</t>
  </si>
  <si>
    <t>ООО ТД "ФАБРИКА УСПЕХА"</t>
  </si>
  <si>
    <t>Стерилизатор косметологический box</t>
  </si>
  <si>
    <t>OptNAILS</t>
  </si>
  <si>
    <t>ИП Асанбаева Махабат Аскарбековна</t>
  </si>
  <si>
    <t>Pinkberry</t>
  </si>
  <si>
    <t>ИП Гобузов Иван Юрьевич</t>
  </si>
  <si>
    <t>Стерилизатор косметологический СН-360T</t>
  </si>
  <si>
    <t>Стерилизатор</t>
  </si>
  <si>
    <t>ИП Колесникова Анастасия Сергеевна</t>
  </si>
  <si>
    <t>Сухожар</t>
  </si>
  <si>
    <t>ИП Исламов Казбек Ахмедович</t>
  </si>
  <si>
    <t>Стерилизатор косметологический GERMIX</t>
  </si>
  <si>
    <t>blacknailsprof.ru</t>
  </si>
  <si>
    <t>ИП Хаджи Мола Джан Билал</t>
  </si>
  <si>
    <t>Как на TV</t>
  </si>
  <si>
    <t>ИП Якушева Юлия Владимировна</t>
  </si>
  <si>
    <t>Стерилизатор косметологический YM-910A</t>
  </si>
  <si>
    <t>LYCHI</t>
  </si>
  <si>
    <t>ИП Зулмай Аджмал</t>
  </si>
  <si>
    <t>Red Star</t>
  </si>
  <si>
    <t>ООО "РЭД СТАР"</t>
  </si>
  <si>
    <t>MASTER.professional</t>
  </si>
  <si>
    <t>ИП Новиков Артём Михайлович</t>
  </si>
  <si>
    <t>GuliCristal</t>
  </si>
  <si>
    <t>ИП Радионова Юлия Александровна</t>
  </si>
  <si>
    <t>Стерилизатор косметологический VGT2000</t>
  </si>
  <si>
    <t>Стерилизатор для инструментов</t>
  </si>
  <si>
    <t>ИП Жестовская Наталья Александровна</t>
  </si>
  <si>
    <t>Стерилизатор косметологический KSD-868A</t>
  </si>
  <si>
    <t>AZALEA GARMENT</t>
  </si>
  <si>
    <t>ИП Климова Инна Сергеевна</t>
  </si>
  <si>
    <t>Стерилизатор косметологический UV Magic Bag</t>
  </si>
  <si>
    <t>Gess</t>
  </si>
  <si>
    <t>ИП Атнашев Дмитрий Анатольевич</t>
  </si>
  <si>
    <t>Zett</t>
  </si>
  <si>
    <t>ИП Палашкин Александр Сергеевич</t>
  </si>
  <si>
    <t>Home-Mark.et</t>
  </si>
  <si>
    <t>ИП Скороходова Любовь Владимировна</t>
  </si>
  <si>
    <t>Sititek</t>
  </si>
  <si>
    <t>ООО "ТЕРРИТОРИЯ ЗДОРОВЬЯ"</t>
  </si>
  <si>
    <t>Clean Work</t>
  </si>
  <si>
    <t>ИП Большакова Людмила Николаевна</t>
  </si>
  <si>
    <t>Hairway</t>
  </si>
  <si>
    <t>ИП Ершова Филадельфия Александровна</t>
  </si>
  <si>
    <t>MGF Pro</t>
  </si>
  <si>
    <t>ИП Рахмат Нур Кудрат Нур</t>
  </si>
  <si>
    <t>GALAXY-TOP</t>
  </si>
  <si>
    <t>ИП Горлов Николай Андреевич</t>
  </si>
  <si>
    <t>daccordo</t>
  </si>
  <si>
    <t>ИП Ломовцев Денис Александрович</t>
  </si>
  <si>
    <t>PITIE</t>
  </si>
  <si>
    <t>ИП Алмамедов Аббас Хабил Оглы</t>
  </si>
  <si>
    <t>Стерилизатор косметологический стерилизатор косметологический / стерилизатор инстурментов / стерилизатор для маникюра</t>
  </si>
  <si>
    <t>Beauty Room</t>
  </si>
  <si>
    <t>ООО "ОБ"</t>
  </si>
  <si>
    <t>Маникюрный стерилизатор</t>
  </si>
  <si>
    <t>ИП Бибулатова Малика Магомедовна</t>
  </si>
  <si>
    <t>ДЗМО</t>
  </si>
  <si>
    <t>ООО "АЛЬЯНС-М"</t>
  </si>
  <si>
    <t>Стерилизатор косметологический G70</t>
  </si>
  <si>
    <t>1st Beauty</t>
  </si>
  <si>
    <t>ИП Таилов Гасангусейн Габибович</t>
  </si>
  <si>
    <t>OKIRO</t>
  </si>
  <si>
    <t>ИП Син Дмитрий Владиславович</t>
  </si>
  <si>
    <t>Стерилизатор косметологический SM-360B</t>
  </si>
  <si>
    <t>DORADO</t>
  </si>
  <si>
    <t>ИП Лепницкая Елена Владимировна</t>
  </si>
  <si>
    <t>irisk</t>
  </si>
  <si>
    <t>Стерилизатор косметологический стерилизатор косметологический / сухожаровой шкаф / стерилизатор для инструментов</t>
  </si>
  <si>
    <t>TopNails</t>
  </si>
  <si>
    <t>ИП Храброва Елизавета Вадимовна</t>
  </si>
  <si>
    <t>LuckyHouse</t>
  </si>
  <si>
    <t>ИП Сидоров Илья Витальевич</t>
  </si>
  <si>
    <t>GoodStore24</t>
  </si>
  <si>
    <t>ИП Самоходкин Анатолий Анатольевич</t>
  </si>
  <si>
    <t>BLACK BUNNY</t>
  </si>
  <si>
    <t>ИП Абрамова Евгения Рудольфовна</t>
  </si>
  <si>
    <t>Стерилизатор косметологический 278</t>
  </si>
  <si>
    <t>Timson</t>
  </si>
  <si>
    <t>ИП Куркин Артем Владимирович</t>
  </si>
  <si>
    <t>Стерилизатор косметологический Ультрафиолетовый облучатель-рециркулятор / ультрафиолетовая лампа / Стерилизатор</t>
  </si>
  <si>
    <t>Wellzon</t>
  </si>
  <si>
    <t>ИП Игнатьев Александр Михайлович</t>
  </si>
  <si>
    <t>1Nail-market</t>
  </si>
  <si>
    <t>ИП Алиев Мурад Магомедгаджиевич</t>
  </si>
  <si>
    <t>Чистовье</t>
  </si>
  <si>
    <t>ИП Королев Игорь Анатольевич</t>
  </si>
  <si>
    <t>Harizma</t>
  </si>
  <si>
    <t>ООО "ХИТЭК-ГРУП"</t>
  </si>
  <si>
    <t>Стерилизатор косметологический стерилизатор для инструментов / Контейнер для стерилизации / Бокс для стерилизации</t>
  </si>
  <si>
    <t>ИП Филиппова Екатерина Ивановна</t>
  </si>
  <si>
    <t>Colibri Design</t>
  </si>
  <si>
    <t>ИП Чабров Вадим Александрович</t>
  </si>
  <si>
    <t>Стерилизатор косметологический 208а</t>
  </si>
  <si>
    <t>DiBiDi</t>
  </si>
  <si>
    <t>ООО "ДИБИДИ"</t>
  </si>
  <si>
    <t>Лучистые руки</t>
  </si>
  <si>
    <t>ИП Лагутина Мария Александровна</t>
  </si>
  <si>
    <t>LIFE</t>
  </si>
  <si>
    <t>ИП Калугин Эдуард Викторович</t>
  </si>
  <si>
    <t>Стерилизатор косметологический VGT-2000</t>
  </si>
  <si>
    <t>1Beauty Box</t>
  </si>
  <si>
    <t>ИП Костина Анастасия Андреевна</t>
  </si>
  <si>
    <t>master professional</t>
  </si>
  <si>
    <t>ИП Хаджи Мервайс Нурулла</t>
  </si>
  <si>
    <t>YAPODELAM</t>
  </si>
  <si>
    <t>ИП Виноградова Анастасия Анатольевна</t>
  </si>
  <si>
    <t>SuNails</t>
  </si>
  <si>
    <t>ИП Подошвин Вадим Анатольевич</t>
  </si>
  <si>
    <t>Alia Professional</t>
  </si>
  <si>
    <t>ИП Алмамедов Али Хабил Оглы</t>
  </si>
  <si>
    <t>beautiful store</t>
  </si>
  <si>
    <t>ИП Челикиди Ксения Карленовна</t>
  </si>
  <si>
    <t>Стерилизатор косметологический v / T2 / G</t>
  </si>
  <si>
    <t>Nail-beauty</t>
  </si>
  <si>
    <t>ИП Ибрагимов Абдул-Джалил Рамазанович</t>
  </si>
  <si>
    <t>MU</t>
  </si>
  <si>
    <t>ИП Никитюк Юлия Александровна</t>
  </si>
  <si>
    <t>Artya pro</t>
  </si>
  <si>
    <t>ИП Соловей Артём Алексеевич</t>
  </si>
  <si>
    <t>sense prof</t>
  </si>
  <si>
    <t>ИП Шарифуллин Олег Хусаинович</t>
  </si>
  <si>
    <t>Стерилизатор косметологический 898</t>
  </si>
  <si>
    <t>Crazy Price</t>
  </si>
  <si>
    <t>ИП Хайдуков Игорь Юрьевич</t>
  </si>
  <si>
    <t>URM</t>
  </si>
  <si>
    <t>ООО "УНИВЕРСАЛЬНЫЕ РАСХОДНЫЕ МАТЕРИАЛЫ"</t>
  </si>
  <si>
    <t>Стерилизатор косметологический G07</t>
  </si>
  <si>
    <t>Ugol</t>
  </si>
  <si>
    <t>ИП Канюка Богдан Александрович</t>
  </si>
  <si>
    <t>Irisk Professional</t>
  </si>
  <si>
    <t>ООО "АНЛОРИ"</t>
  </si>
  <si>
    <t>LIFE BEAUTY</t>
  </si>
  <si>
    <t>Стерилизатор косметологический Quick Style</t>
  </si>
  <si>
    <t>Queen fair</t>
  </si>
  <si>
    <t>Азбука Красоты</t>
  </si>
  <si>
    <t>ИП Смирнов Виталий Игоревич</t>
  </si>
  <si>
    <t>Ассорти Товаров</t>
  </si>
  <si>
    <t>ИП Юкляевских Антон Георгиевич</t>
  </si>
  <si>
    <t>Стерилизатор косметологический Box 2</t>
  </si>
  <si>
    <t>Стерилизатор косметологический VGT-800</t>
  </si>
  <si>
    <t>Ультразвуковая ванна VGT</t>
  </si>
  <si>
    <t>Стерилизатор косметологический CB-1002</t>
  </si>
  <si>
    <t>Planet Nails</t>
  </si>
  <si>
    <t>ООО "ЕСО-МАРКЕТ"</t>
  </si>
  <si>
    <t>Стерилизатор косметологический 85AAAHC / G</t>
  </si>
  <si>
    <t>LAKBERRY.RU</t>
  </si>
  <si>
    <t>ИП Зинкевич Елена Алексеевна</t>
  </si>
  <si>
    <t>Стерилизатор косметологический UC-50</t>
  </si>
  <si>
    <t>PROMED</t>
  </si>
  <si>
    <t>ООО "ОНЛАЙН МАРКЕТ"</t>
  </si>
  <si>
    <t>Handheld UV Disinfection Lamp</t>
  </si>
  <si>
    <t>ИП Хакбердиев Рахматилло Мирбобоевич</t>
  </si>
  <si>
    <t>Lemon Tree</t>
  </si>
  <si>
    <t>ИП Шалённый Александр Сергеевич</t>
  </si>
  <si>
    <t>T&amp;H</t>
  </si>
  <si>
    <t>ООО "ЭГЕГЕЙ"</t>
  </si>
  <si>
    <t>Umarket</t>
  </si>
  <si>
    <t>Стерилизатор косметологический PUL010</t>
  </si>
  <si>
    <t>Petoneer</t>
  </si>
  <si>
    <t>ООО "МЭДРОБОТС"</t>
  </si>
  <si>
    <t>Laklike</t>
  </si>
  <si>
    <t>ИП Андросов Виктор Сергеевич</t>
  </si>
  <si>
    <t>createdog</t>
  </si>
  <si>
    <t>ООО АСК "ТВОЙ ДОМ"</t>
  </si>
  <si>
    <t>Maryasha Pro</t>
  </si>
  <si>
    <t>Fingers &amp; Nails</t>
  </si>
  <si>
    <t>ИП Дашдамиров Наиль Нофаддин Оглы</t>
  </si>
  <si>
    <t>Стерилизатор косметологический CH-360T</t>
  </si>
  <si>
    <t>Nail Art</t>
  </si>
  <si>
    <t>ИП Латышев Григорий Олегович</t>
  </si>
  <si>
    <t>Nail Fashion</t>
  </si>
  <si>
    <t>ИП Хотак Джамиля</t>
  </si>
  <si>
    <t>TM_Store</t>
  </si>
  <si>
    <t>ИП Котельников Илья Андреевич</t>
  </si>
  <si>
    <t>! Сухожаровой шкаф</t>
  </si>
  <si>
    <t>Стерилизатор косметологический S1</t>
  </si>
  <si>
    <t>SUN</t>
  </si>
  <si>
    <t>ИП Соболев Алексей Михайлович</t>
  </si>
  <si>
    <t>Маникюрный аппарат</t>
  </si>
  <si>
    <t>Стерилизатор косметологический G08</t>
  </si>
  <si>
    <t>ИП Буслаев Андрей Ярославович</t>
  </si>
  <si>
    <t>BeauteMarkt</t>
  </si>
  <si>
    <t>ИП Кабанов Максим Александрович</t>
  </si>
  <si>
    <t>Стерилизатор косметологический CH360T</t>
  </si>
  <si>
    <t>Стерилизатор косметологический Ультразвуковая ванна VGT 1200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</si>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</sst>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197</v>
      </c>
      <c r="L1" s="2" t="s">
        <v>198</v>
      </c>
      <c r="M1" s="2" t="s">
        <v>199</v>
      </c>
    </row>
    <row r="2" spans="1:13" x14ac:dyDescent="0.25">
      <c r="A2" t="s">
        <v>9</v>
      </c>
      <c r="B2">
        <v>12426111</v>
      </c>
      <c r="C2" t="s">
        <v>10</v>
      </c>
      <c r="D2" t="s">
        <v>11</v>
      </c>
      <c r="E2">
        <v>0</v>
      </c>
      <c r="F2">
        <v>2</v>
      </c>
      <c r="G2">
        <v>3366.83</v>
      </c>
      <c r="H2">
        <v>0</v>
      </c>
      <c r="I2">
        <v>13001</v>
      </c>
      <c r="K2" t="s">
        <v>83</v>
      </c>
      <c r="L2">
        <f>SUMIF(D:D, K2, I:I)</f>
        <v>2902770</v>
      </c>
      <c r="M2">
        <f>L2/SUM(L:L)</f>
        <v>0.33063933377558757</v>
      </c>
    </row>
    <row r="3" spans="1:13" x14ac:dyDescent="0.25">
      <c r="A3" t="s">
        <v>12</v>
      </c>
      <c r="B3">
        <v>17966461</v>
      </c>
      <c r="C3" t="s">
        <v>13</v>
      </c>
      <c r="D3" t="s">
        <v>14</v>
      </c>
      <c r="E3">
        <v>4</v>
      </c>
      <c r="F3">
        <v>70</v>
      </c>
      <c r="G3">
        <v>533.29999999999995</v>
      </c>
      <c r="H3">
        <v>0</v>
      </c>
      <c r="I3">
        <v>1554</v>
      </c>
      <c r="K3" t="s">
        <v>35</v>
      </c>
      <c r="L3">
        <f>SUMIF(D:D, K3, I:I)</f>
        <v>1096684</v>
      </c>
      <c r="M3">
        <f>L3/SUM(L:L)</f>
        <v>0.12491753295037032</v>
      </c>
    </row>
    <row r="4" spans="1:13" x14ac:dyDescent="0.25">
      <c r="A4" t="s">
        <v>9</v>
      </c>
      <c r="B4">
        <v>13048765</v>
      </c>
      <c r="C4" t="s">
        <v>15</v>
      </c>
      <c r="D4" t="s">
        <v>16</v>
      </c>
      <c r="E4">
        <v>0</v>
      </c>
      <c r="F4">
        <v>232</v>
      </c>
      <c r="G4">
        <v>420.2</v>
      </c>
      <c r="H4">
        <v>0</v>
      </c>
      <c r="I4">
        <v>9645</v>
      </c>
      <c r="K4" t="s">
        <v>126</v>
      </c>
      <c r="L4">
        <f>SUMIF(D:D, K4, I:I)</f>
        <v>656075</v>
      </c>
      <c r="M4">
        <f>L4/SUM(L:L)</f>
        <v>7.4730068488656903E-2</v>
      </c>
    </row>
    <row r="5" spans="1:13" x14ac:dyDescent="0.25">
      <c r="A5" t="s">
        <v>17</v>
      </c>
      <c r="B5">
        <v>20948029</v>
      </c>
      <c r="C5" t="s">
        <v>18</v>
      </c>
      <c r="D5" t="s">
        <v>19</v>
      </c>
      <c r="E5">
        <v>5</v>
      </c>
      <c r="F5">
        <v>246</v>
      </c>
      <c r="G5">
        <v>2231.66</v>
      </c>
      <c r="H5">
        <v>0</v>
      </c>
      <c r="I5">
        <v>500899</v>
      </c>
      <c r="K5" t="s">
        <v>149</v>
      </c>
      <c r="L5">
        <f>SUMIF(D:D, K5, I:I)</f>
        <v>619770</v>
      </c>
      <c r="M5">
        <f>L5/SUM(L:L)</f>
        <v>7.059475600688167E-2</v>
      </c>
    </row>
    <row r="6" spans="1:13" x14ac:dyDescent="0.25">
      <c r="A6" t="s">
        <v>9</v>
      </c>
      <c r="B6">
        <v>26533546</v>
      </c>
      <c r="C6" t="s">
        <v>20</v>
      </c>
      <c r="D6" t="s">
        <v>21</v>
      </c>
      <c r="E6">
        <v>0</v>
      </c>
      <c r="F6">
        <v>6</v>
      </c>
      <c r="G6">
        <v>1987.2</v>
      </c>
      <c r="H6">
        <v>67.27</v>
      </c>
      <c r="I6">
        <v>1951</v>
      </c>
      <c r="K6" t="s">
        <v>65</v>
      </c>
      <c r="L6">
        <f>SUMIF(D:D, K6, I:I)</f>
        <v>573376</v>
      </c>
      <c r="M6">
        <f>L6/SUM(L:L)</f>
        <v>6.5310258354231057E-2</v>
      </c>
    </row>
    <row r="7" spans="1:13" x14ac:dyDescent="0.25">
      <c r="A7" t="s">
        <v>22</v>
      </c>
      <c r="B7">
        <v>33677412</v>
      </c>
      <c r="C7" t="s">
        <v>23</v>
      </c>
      <c r="D7" t="s">
        <v>24</v>
      </c>
      <c r="E7">
        <v>0</v>
      </c>
      <c r="F7">
        <v>1</v>
      </c>
      <c r="G7">
        <v>1816.14</v>
      </c>
      <c r="H7">
        <v>4797.42</v>
      </c>
      <c r="I7">
        <v>11194</v>
      </c>
      <c r="K7" t="s">
        <v>19</v>
      </c>
      <c r="L7">
        <f>SUMIF(D:D, K7, I:I)</f>
        <v>500899</v>
      </c>
      <c r="M7">
        <f>L7/SUM(L:L)</f>
        <v>5.7054782724383274E-2</v>
      </c>
    </row>
    <row r="8" spans="1:13" x14ac:dyDescent="0.25">
      <c r="A8" t="s">
        <v>9</v>
      </c>
      <c r="B8">
        <v>30457871</v>
      </c>
      <c r="C8" t="s">
        <v>25</v>
      </c>
      <c r="D8" t="s">
        <v>26</v>
      </c>
      <c r="E8">
        <v>0</v>
      </c>
      <c r="F8">
        <v>1</v>
      </c>
      <c r="G8">
        <v>4334.6400000000003</v>
      </c>
      <c r="H8">
        <v>13864.11</v>
      </c>
      <c r="I8">
        <v>18130</v>
      </c>
      <c r="K8" t="s">
        <v>31</v>
      </c>
      <c r="L8">
        <f>SUMIF(D:D, K8, I:I)</f>
        <v>478948</v>
      </c>
      <c r="M8">
        <f>L8/SUM(L:L)</f>
        <v>5.4554459234851575E-2</v>
      </c>
    </row>
    <row r="9" spans="1:13" x14ac:dyDescent="0.25">
      <c r="A9" t="s">
        <v>27</v>
      </c>
      <c r="B9">
        <v>19478575</v>
      </c>
      <c r="C9" t="s">
        <v>28</v>
      </c>
      <c r="D9" t="s">
        <v>29</v>
      </c>
      <c r="E9">
        <v>0</v>
      </c>
      <c r="F9">
        <v>0</v>
      </c>
      <c r="G9">
        <v>722</v>
      </c>
      <c r="H9">
        <v>0</v>
      </c>
      <c r="I9">
        <v>0</v>
      </c>
      <c r="K9" t="s">
        <v>103</v>
      </c>
      <c r="L9">
        <f>SUMIF(D:D, K9, I:I)</f>
        <v>298331</v>
      </c>
      <c r="M9">
        <f>L9/SUM(L:L)</f>
        <v>3.3981322352306526E-2</v>
      </c>
    </row>
    <row r="10" spans="1:13" x14ac:dyDescent="0.25">
      <c r="A10" t="s">
        <v>9</v>
      </c>
      <c r="B10">
        <v>33566220</v>
      </c>
      <c r="C10" t="s">
        <v>30</v>
      </c>
      <c r="D10" t="s">
        <v>31</v>
      </c>
      <c r="E10">
        <v>5</v>
      </c>
      <c r="F10">
        <v>195</v>
      </c>
      <c r="G10">
        <v>241.33</v>
      </c>
      <c r="H10">
        <v>0</v>
      </c>
      <c r="I10">
        <v>478948</v>
      </c>
      <c r="K10" t="s">
        <v>130</v>
      </c>
      <c r="L10">
        <f>SUMIF(D:D, K10, I:I)</f>
        <v>278033</v>
      </c>
      <c r="M10">
        <f>L10/SUM(L:L)</f>
        <v>3.1669283438793959E-2</v>
      </c>
    </row>
    <row r="11" spans="1:13" x14ac:dyDescent="0.25">
      <c r="A11" t="s">
        <v>9</v>
      </c>
      <c r="B11">
        <v>30270554</v>
      </c>
      <c r="C11" t="s">
        <v>32</v>
      </c>
      <c r="D11" t="s">
        <v>33</v>
      </c>
      <c r="E11">
        <v>0</v>
      </c>
      <c r="F11">
        <v>0</v>
      </c>
      <c r="G11">
        <v>1103.2</v>
      </c>
      <c r="H11">
        <v>0</v>
      </c>
      <c r="I11">
        <v>8760</v>
      </c>
      <c r="K11" t="s">
        <v>97</v>
      </c>
      <c r="L11">
        <f>SUMIF(D:D, K11, I:I)</f>
        <v>186870</v>
      </c>
      <c r="M11">
        <f>L11/SUM(L:L)</f>
        <v>2.1285383376100777E-2</v>
      </c>
    </row>
    <row r="12" spans="1:13" x14ac:dyDescent="0.25">
      <c r="A12" t="s">
        <v>9</v>
      </c>
      <c r="B12">
        <v>18675847</v>
      </c>
      <c r="C12" t="s">
        <v>34</v>
      </c>
      <c r="D12" t="s">
        <v>35</v>
      </c>
      <c r="E12">
        <v>5</v>
      </c>
      <c r="F12">
        <v>95</v>
      </c>
      <c r="G12">
        <v>275.5</v>
      </c>
      <c r="H12">
        <v>0</v>
      </c>
      <c r="I12">
        <v>67120</v>
      </c>
      <c r="K12" t="s">
        <v>140</v>
      </c>
      <c r="L12">
        <f>SUMIF(D:D, K12, I:I)</f>
        <v>153140</v>
      </c>
      <c r="M12">
        <f>L12/SUM(L:L)</f>
        <v>1.744337566338135E-2</v>
      </c>
    </row>
    <row r="13" spans="1:13" x14ac:dyDescent="0.25">
      <c r="A13" t="s">
        <v>36</v>
      </c>
      <c r="B13">
        <v>36038577</v>
      </c>
      <c r="C13" t="s">
        <v>13</v>
      </c>
      <c r="D13" t="s">
        <v>14</v>
      </c>
      <c r="E13">
        <v>0</v>
      </c>
      <c r="F13">
        <v>0</v>
      </c>
      <c r="G13">
        <v>2120.96</v>
      </c>
      <c r="H13">
        <v>0</v>
      </c>
      <c r="I13">
        <v>7703</v>
      </c>
      <c r="K13" t="s">
        <v>95</v>
      </c>
      <c r="L13">
        <f>SUMIF(D:D, K13, I:I)</f>
        <v>99578</v>
      </c>
      <c r="M13">
        <f>L13/SUM(L:L)</f>
        <v>1.1342408657491107E-2</v>
      </c>
    </row>
    <row r="14" spans="1:13" x14ac:dyDescent="0.25">
      <c r="A14" t="s">
        <v>9</v>
      </c>
      <c r="B14">
        <v>25941934</v>
      </c>
      <c r="C14" t="s">
        <v>37</v>
      </c>
      <c r="D14" t="s">
        <v>38</v>
      </c>
      <c r="E14">
        <v>0</v>
      </c>
      <c r="F14">
        <v>7</v>
      </c>
      <c r="G14">
        <v>1945</v>
      </c>
      <c r="H14">
        <v>0</v>
      </c>
      <c r="I14">
        <v>0</v>
      </c>
      <c r="K14" t="s">
        <v>60</v>
      </c>
      <c r="L14">
        <f>SUMIF(D:D, K14, I:I)</f>
        <v>94956</v>
      </c>
      <c r="M14">
        <f>L14/SUM(L:L)</f>
        <v>1.081594083513151E-2</v>
      </c>
    </row>
    <row r="15" spans="1:13" x14ac:dyDescent="0.25">
      <c r="A15" t="s">
        <v>39</v>
      </c>
      <c r="B15">
        <v>26901682</v>
      </c>
      <c r="C15" t="s">
        <v>40</v>
      </c>
      <c r="D15" t="s">
        <v>41</v>
      </c>
      <c r="E15">
        <v>5</v>
      </c>
      <c r="F15">
        <v>2</v>
      </c>
      <c r="G15">
        <v>710.33</v>
      </c>
      <c r="H15">
        <v>0</v>
      </c>
      <c r="I15">
        <v>6363</v>
      </c>
      <c r="K15" t="s">
        <v>72</v>
      </c>
      <c r="L15">
        <f>SUMIF(D:D, K15, I:I)</f>
        <v>79876</v>
      </c>
      <c r="M15">
        <f>L15/SUM(L:L)</f>
        <v>9.0982569837289324E-3</v>
      </c>
    </row>
    <row r="16" spans="1:13" x14ac:dyDescent="0.25">
      <c r="A16" t="s">
        <v>42</v>
      </c>
      <c r="B16">
        <v>16030453</v>
      </c>
      <c r="C16" t="s">
        <v>43</v>
      </c>
      <c r="D16" t="s">
        <v>44</v>
      </c>
      <c r="E16">
        <v>0</v>
      </c>
      <c r="F16">
        <v>0</v>
      </c>
      <c r="G16">
        <v>1930.96</v>
      </c>
      <c r="H16">
        <v>0</v>
      </c>
      <c r="I16">
        <v>0</v>
      </c>
      <c r="K16" t="s">
        <v>81</v>
      </c>
      <c r="L16">
        <f>SUMIF(D:D, K16, I:I)</f>
        <v>63216</v>
      </c>
      <c r="M16">
        <f>L16/SUM(L:L)</f>
        <v>7.2006036041290019E-3</v>
      </c>
    </row>
    <row r="17" spans="1:13" x14ac:dyDescent="0.25">
      <c r="A17" t="s">
        <v>9</v>
      </c>
      <c r="B17">
        <v>21409264</v>
      </c>
      <c r="C17" t="s">
        <v>45</v>
      </c>
      <c r="D17" t="s">
        <v>46</v>
      </c>
      <c r="E17">
        <v>3</v>
      </c>
      <c r="F17">
        <v>25</v>
      </c>
      <c r="G17">
        <v>154.66</v>
      </c>
      <c r="H17">
        <v>0</v>
      </c>
      <c r="I17">
        <v>16502</v>
      </c>
      <c r="K17" t="s">
        <v>56</v>
      </c>
      <c r="L17">
        <f>SUMIF(D:D, K17, I:I)</f>
        <v>61080</v>
      </c>
      <c r="M17">
        <f>L17/SUM(L:L)</f>
        <v>6.9573030267685307E-3</v>
      </c>
    </row>
    <row r="18" spans="1:13" x14ac:dyDescent="0.25">
      <c r="A18" t="s">
        <v>9</v>
      </c>
      <c r="B18">
        <v>36218081</v>
      </c>
      <c r="C18" t="s">
        <v>47</v>
      </c>
      <c r="D18" t="s">
        <v>48</v>
      </c>
      <c r="E18">
        <v>0</v>
      </c>
      <c r="F18">
        <v>0</v>
      </c>
      <c r="G18">
        <v>1959</v>
      </c>
      <c r="H18">
        <v>0</v>
      </c>
      <c r="I18">
        <v>0</v>
      </c>
      <c r="K18" t="s">
        <v>121</v>
      </c>
      <c r="L18">
        <f>SUMIF(D:D, K18, I:I)</f>
        <v>59587</v>
      </c>
      <c r="M18">
        <f>L18/SUM(L:L)</f>
        <v>6.7872432130985016E-3</v>
      </c>
    </row>
    <row r="19" spans="1:13" x14ac:dyDescent="0.25">
      <c r="A19" t="s">
        <v>9</v>
      </c>
      <c r="B19">
        <v>12516731</v>
      </c>
      <c r="C19" t="s">
        <v>49</v>
      </c>
      <c r="D19" t="s">
        <v>50</v>
      </c>
      <c r="E19">
        <v>0</v>
      </c>
      <c r="F19">
        <v>1</v>
      </c>
      <c r="G19">
        <v>1034</v>
      </c>
      <c r="H19">
        <v>0</v>
      </c>
      <c r="I19">
        <v>0</v>
      </c>
      <c r="K19" t="s">
        <v>185</v>
      </c>
      <c r="L19">
        <f>SUMIF(D:D, K19, I:I)</f>
        <v>55178</v>
      </c>
      <c r="M19">
        <f>L19/SUM(L:L)</f>
        <v>6.2850371056161428E-3</v>
      </c>
    </row>
    <row r="20" spans="1:13" x14ac:dyDescent="0.25">
      <c r="A20" t="s">
        <v>9</v>
      </c>
      <c r="B20">
        <v>38963854</v>
      </c>
      <c r="C20" t="s">
        <v>51</v>
      </c>
      <c r="D20" t="s">
        <v>52</v>
      </c>
      <c r="E20">
        <v>5</v>
      </c>
      <c r="F20">
        <v>5</v>
      </c>
      <c r="G20">
        <v>2114.33</v>
      </c>
      <c r="H20">
        <v>0</v>
      </c>
      <c r="I20">
        <v>1938</v>
      </c>
      <c r="K20" t="s">
        <v>110</v>
      </c>
      <c r="L20">
        <f>SUMIF(D:D, K20, I:I)</f>
        <v>48315</v>
      </c>
      <c r="M20">
        <f>L20/SUM(L:L)</f>
        <v>5.5033087056044786E-3</v>
      </c>
    </row>
    <row r="21" spans="1:13" x14ac:dyDescent="0.25">
      <c r="A21" t="s">
        <v>9</v>
      </c>
      <c r="B21">
        <v>15964818</v>
      </c>
      <c r="C21" t="s">
        <v>53</v>
      </c>
      <c r="D21" t="s">
        <v>54</v>
      </c>
      <c r="E21">
        <v>0</v>
      </c>
      <c r="F21">
        <v>1</v>
      </c>
      <c r="G21">
        <v>2702</v>
      </c>
      <c r="H21">
        <v>0</v>
      </c>
      <c r="I21">
        <v>0</v>
      </c>
      <c r="K21" t="s">
        <v>11</v>
      </c>
      <c r="L21">
        <f>SUMIF(D:D, K21, I:I)</f>
        <v>41716</v>
      </c>
      <c r="M21">
        <f>L21/SUM(L:L)</f>
        <v>4.7516511634688287E-3</v>
      </c>
    </row>
    <row r="22" spans="1:13" x14ac:dyDescent="0.25">
      <c r="A22" t="s">
        <v>9</v>
      </c>
      <c r="B22">
        <v>20984172</v>
      </c>
      <c r="C22" t="s">
        <v>55</v>
      </c>
      <c r="D22" t="s">
        <v>56</v>
      </c>
      <c r="E22">
        <v>3</v>
      </c>
      <c r="F22">
        <v>6</v>
      </c>
      <c r="G22">
        <v>2649.6</v>
      </c>
      <c r="H22">
        <v>0</v>
      </c>
      <c r="I22">
        <v>31878</v>
      </c>
      <c r="K22" t="s">
        <v>46</v>
      </c>
      <c r="L22">
        <f>SUMIF(D:D, K22, I:I)</f>
        <v>34443</v>
      </c>
      <c r="M22">
        <f>L22/SUM(L:L)</f>
        <v>3.9232218099375981E-3</v>
      </c>
    </row>
    <row r="23" spans="1:13" x14ac:dyDescent="0.25">
      <c r="A23" t="s">
        <v>9</v>
      </c>
      <c r="B23">
        <v>16820630</v>
      </c>
      <c r="C23" t="s">
        <v>57</v>
      </c>
      <c r="D23" t="s">
        <v>58</v>
      </c>
      <c r="E23">
        <v>2</v>
      </c>
      <c r="F23">
        <v>13</v>
      </c>
      <c r="G23">
        <v>1396</v>
      </c>
      <c r="H23">
        <v>0</v>
      </c>
      <c r="I23">
        <v>5584</v>
      </c>
      <c r="K23" t="s">
        <v>54</v>
      </c>
      <c r="L23">
        <f>SUMIF(D:D, K23, I:I)</f>
        <v>33622</v>
      </c>
      <c r="M23">
        <f>L23/SUM(L:L)</f>
        <v>3.8297059981337845E-3</v>
      </c>
    </row>
    <row r="24" spans="1:13" x14ac:dyDescent="0.25">
      <c r="A24" t="s">
        <v>12</v>
      </c>
      <c r="B24">
        <v>26092747</v>
      </c>
      <c r="C24" t="s">
        <v>59</v>
      </c>
      <c r="D24" t="s">
        <v>60</v>
      </c>
      <c r="E24">
        <v>5</v>
      </c>
      <c r="F24">
        <v>30</v>
      </c>
      <c r="G24">
        <v>253.92</v>
      </c>
      <c r="H24">
        <v>4920.92</v>
      </c>
      <c r="I24">
        <v>31986</v>
      </c>
      <c r="K24" t="s">
        <v>115</v>
      </c>
      <c r="L24">
        <f>SUMIF(D:D, K24, I:I)</f>
        <v>33538</v>
      </c>
      <c r="M24">
        <f>L24/SUM(L:L)</f>
        <v>3.8201379979005074E-3</v>
      </c>
    </row>
    <row r="25" spans="1:13" x14ac:dyDescent="0.25">
      <c r="A25" t="s">
        <v>9</v>
      </c>
      <c r="B25">
        <v>38046206</v>
      </c>
      <c r="C25" t="s">
        <v>61</v>
      </c>
      <c r="D25" t="s">
        <v>62</v>
      </c>
      <c r="E25">
        <v>0</v>
      </c>
      <c r="F25">
        <v>10</v>
      </c>
      <c r="G25">
        <v>308.8</v>
      </c>
      <c r="H25">
        <v>0</v>
      </c>
      <c r="I25">
        <v>8070</v>
      </c>
      <c r="K25" t="s">
        <v>24</v>
      </c>
      <c r="L25">
        <f>SUMIF(D:D, K25, I:I)</f>
        <v>32867</v>
      </c>
      <c r="M25">
        <f>L25/SUM(L:L)</f>
        <v>3.7437079007989734E-3</v>
      </c>
    </row>
    <row r="26" spans="1:13" x14ac:dyDescent="0.25">
      <c r="A26" t="s">
        <v>63</v>
      </c>
      <c r="B26">
        <v>17732701</v>
      </c>
      <c r="C26" t="s">
        <v>64</v>
      </c>
      <c r="D26" t="s">
        <v>65</v>
      </c>
      <c r="E26">
        <v>4</v>
      </c>
      <c r="F26">
        <v>78</v>
      </c>
      <c r="G26">
        <v>1470.83</v>
      </c>
      <c r="H26">
        <v>0</v>
      </c>
      <c r="I26">
        <v>454854</v>
      </c>
      <c r="K26" t="s">
        <v>99</v>
      </c>
      <c r="L26">
        <f>SUMIF(D:D, K26, I:I)</f>
        <v>29674</v>
      </c>
      <c r="M26">
        <f>L26/SUM(L:L)</f>
        <v>3.3800099871697672E-3</v>
      </c>
    </row>
    <row r="27" spans="1:13" x14ac:dyDescent="0.25">
      <c r="A27" t="s">
        <v>9</v>
      </c>
      <c r="B27">
        <v>33560101</v>
      </c>
      <c r="C27" t="s">
        <v>66</v>
      </c>
      <c r="D27" t="s">
        <v>67</v>
      </c>
      <c r="E27">
        <v>0</v>
      </c>
      <c r="F27">
        <v>1</v>
      </c>
      <c r="G27">
        <v>522.1</v>
      </c>
      <c r="H27">
        <v>0</v>
      </c>
      <c r="I27">
        <v>1038</v>
      </c>
      <c r="K27" t="s">
        <v>16</v>
      </c>
      <c r="L27">
        <f>SUMIF(D:D, K27, I:I)</f>
        <v>21768</v>
      </c>
      <c r="M27">
        <f>L27/SUM(L:L)</f>
        <v>2.4794789175949144E-3</v>
      </c>
    </row>
    <row r="28" spans="1:13" x14ac:dyDescent="0.25">
      <c r="A28" t="s">
        <v>9</v>
      </c>
      <c r="B28">
        <v>21628327</v>
      </c>
      <c r="C28" t="s">
        <v>68</v>
      </c>
      <c r="D28" t="s">
        <v>69</v>
      </c>
      <c r="E28">
        <v>0</v>
      </c>
      <c r="F28">
        <v>0</v>
      </c>
      <c r="G28">
        <v>2793</v>
      </c>
      <c r="H28">
        <v>0</v>
      </c>
      <c r="I28">
        <v>0</v>
      </c>
      <c r="K28" t="s">
        <v>58</v>
      </c>
      <c r="L28">
        <f>SUMIF(D:D, K28, I:I)</f>
        <v>21659</v>
      </c>
      <c r="M28">
        <f>L28/SUM(L:L)</f>
        <v>2.4670632982445907E-3</v>
      </c>
    </row>
    <row r="29" spans="1:13" x14ac:dyDescent="0.25">
      <c r="A29" t="s">
        <v>70</v>
      </c>
      <c r="B29">
        <v>35996343</v>
      </c>
      <c r="C29" t="s">
        <v>71</v>
      </c>
      <c r="D29" t="s">
        <v>72</v>
      </c>
      <c r="E29">
        <v>0</v>
      </c>
      <c r="F29">
        <v>30</v>
      </c>
      <c r="G29">
        <v>517.91</v>
      </c>
      <c r="H29">
        <v>24310.080000000002</v>
      </c>
      <c r="I29">
        <v>79876</v>
      </c>
      <c r="K29" t="s">
        <v>93</v>
      </c>
      <c r="L29">
        <f>SUMIF(D:D, K29, I:I)</f>
        <v>21274</v>
      </c>
      <c r="M29">
        <f>L29/SUM(L:L)</f>
        <v>2.4232099638420716E-3</v>
      </c>
    </row>
    <row r="30" spans="1:13" x14ac:dyDescent="0.25">
      <c r="A30" t="s">
        <v>9</v>
      </c>
      <c r="B30">
        <v>21172921</v>
      </c>
      <c r="C30" t="s">
        <v>73</v>
      </c>
      <c r="D30" t="s">
        <v>74</v>
      </c>
      <c r="E30">
        <v>0</v>
      </c>
      <c r="F30">
        <v>0</v>
      </c>
      <c r="G30">
        <v>550</v>
      </c>
      <c r="H30">
        <v>0</v>
      </c>
      <c r="I30">
        <v>0</v>
      </c>
      <c r="K30" t="s">
        <v>14</v>
      </c>
      <c r="L30">
        <f>SUMIF(D:D, K30, I:I)</f>
        <v>18914</v>
      </c>
      <c r="M30">
        <f>L30/SUM(L:L)</f>
        <v>2.1543947191928615E-3</v>
      </c>
    </row>
    <row r="31" spans="1:13" x14ac:dyDescent="0.25">
      <c r="A31" t="s">
        <v>75</v>
      </c>
      <c r="B31">
        <v>9541869</v>
      </c>
      <c r="C31" t="s">
        <v>76</v>
      </c>
      <c r="D31" t="s">
        <v>77</v>
      </c>
      <c r="E31">
        <v>0</v>
      </c>
      <c r="F31">
        <v>3</v>
      </c>
      <c r="G31">
        <v>2800</v>
      </c>
      <c r="H31">
        <v>0</v>
      </c>
      <c r="I31">
        <v>0</v>
      </c>
      <c r="K31" t="s">
        <v>26</v>
      </c>
      <c r="L31">
        <f>SUMIF(D:D, K31, I:I)</f>
        <v>18130</v>
      </c>
      <c r="M31">
        <f>L31/SUM(L:L)</f>
        <v>2.065093383682277E-3</v>
      </c>
    </row>
    <row r="32" spans="1:13" x14ac:dyDescent="0.25">
      <c r="A32" t="s">
        <v>9</v>
      </c>
      <c r="B32">
        <v>13928349</v>
      </c>
      <c r="C32" t="s">
        <v>78</v>
      </c>
      <c r="D32" t="s">
        <v>54</v>
      </c>
      <c r="E32">
        <v>0</v>
      </c>
      <c r="F32">
        <v>0</v>
      </c>
      <c r="G32">
        <v>2100</v>
      </c>
      <c r="H32">
        <v>0</v>
      </c>
      <c r="I32">
        <v>2100</v>
      </c>
      <c r="K32" t="s">
        <v>74</v>
      </c>
      <c r="L32">
        <f>SUMIF(D:D, K32, I:I)</f>
        <v>17990</v>
      </c>
      <c r="M32">
        <f>L32/SUM(L:L)</f>
        <v>2.0491467166268151E-3</v>
      </c>
    </row>
    <row r="33" spans="1:13" x14ac:dyDescent="0.25">
      <c r="A33" t="s">
        <v>79</v>
      </c>
      <c r="B33">
        <v>13422520</v>
      </c>
      <c r="C33" t="s">
        <v>34</v>
      </c>
      <c r="D33" t="s">
        <v>35</v>
      </c>
      <c r="E33">
        <v>4</v>
      </c>
      <c r="F33">
        <v>615</v>
      </c>
      <c r="G33">
        <v>2023.6</v>
      </c>
      <c r="H33">
        <v>0</v>
      </c>
      <c r="I33">
        <v>802272</v>
      </c>
      <c r="K33" t="s">
        <v>189</v>
      </c>
      <c r="L33">
        <f>SUMIF(D:D, K33, I:I)</f>
        <v>15425</v>
      </c>
      <c r="M33">
        <f>L33/SUM(L:L)</f>
        <v>1.7569809952178224E-3</v>
      </c>
    </row>
    <row r="34" spans="1:13" x14ac:dyDescent="0.25">
      <c r="A34" t="s">
        <v>9</v>
      </c>
      <c r="B34">
        <v>13172464</v>
      </c>
      <c r="C34" t="s">
        <v>80</v>
      </c>
      <c r="D34" t="s">
        <v>81</v>
      </c>
      <c r="E34">
        <v>4</v>
      </c>
      <c r="F34">
        <v>11</v>
      </c>
      <c r="G34">
        <v>1756</v>
      </c>
      <c r="H34">
        <v>0</v>
      </c>
      <c r="I34">
        <v>63216</v>
      </c>
      <c r="K34" t="s">
        <v>117</v>
      </c>
      <c r="L34">
        <f>SUMIF(D:D, K34, I:I)</f>
        <v>13464</v>
      </c>
      <c r="M34">
        <f>L34/SUM(L:L)</f>
        <v>1.5336137516766782E-3</v>
      </c>
    </row>
    <row r="35" spans="1:13" x14ac:dyDescent="0.25">
      <c r="A35" t="s">
        <v>9</v>
      </c>
      <c r="B35">
        <v>23863870</v>
      </c>
      <c r="C35" t="s">
        <v>82</v>
      </c>
      <c r="D35" t="s">
        <v>83</v>
      </c>
      <c r="E35">
        <v>5</v>
      </c>
      <c r="F35">
        <v>758</v>
      </c>
      <c r="G35">
        <v>2085.36</v>
      </c>
      <c r="H35">
        <v>0</v>
      </c>
      <c r="I35">
        <v>2902770</v>
      </c>
      <c r="K35" t="s">
        <v>173</v>
      </c>
      <c r="L35">
        <f>SUMIF(D:D, K35, I:I)</f>
        <v>13144</v>
      </c>
      <c r="M35">
        <f>L35/SUM(L:L)</f>
        <v>1.4971642269784801E-3</v>
      </c>
    </row>
    <row r="36" spans="1:13" x14ac:dyDescent="0.25">
      <c r="A36" t="s">
        <v>9</v>
      </c>
      <c r="B36">
        <v>19216851</v>
      </c>
      <c r="C36" t="s">
        <v>84</v>
      </c>
      <c r="D36" t="s">
        <v>85</v>
      </c>
      <c r="E36">
        <v>0</v>
      </c>
      <c r="F36">
        <v>0</v>
      </c>
      <c r="G36">
        <v>2792</v>
      </c>
      <c r="H36">
        <v>0</v>
      </c>
      <c r="I36">
        <v>0</v>
      </c>
      <c r="K36" t="s">
        <v>101</v>
      </c>
      <c r="L36">
        <f>SUMIF(D:D, K36, I:I)</f>
        <v>11062</v>
      </c>
      <c r="M36">
        <f>L36/SUM(L:L)</f>
        <v>1.26001450691083E-3</v>
      </c>
    </row>
    <row r="37" spans="1:13" x14ac:dyDescent="0.25">
      <c r="A37" t="s">
        <v>9</v>
      </c>
      <c r="B37">
        <v>32386274</v>
      </c>
      <c r="C37" t="s">
        <v>86</v>
      </c>
      <c r="D37" t="s">
        <v>87</v>
      </c>
      <c r="E37">
        <v>4</v>
      </c>
      <c r="F37">
        <v>56</v>
      </c>
      <c r="G37">
        <v>1473</v>
      </c>
      <c r="H37">
        <v>0</v>
      </c>
      <c r="I37">
        <v>2946</v>
      </c>
      <c r="K37" t="s">
        <v>87</v>
      </c>
      <c r="L37">
        <f>SUMIF(D:D, K37, I:I)</f>
        <v>10121</v>
      </c>
      <c r="M37">
        <f>L37/SUM(L:L)</f>
        <v>1.1528301233451916E-3</v>
      </c>
    </row>
    <row r="38" spans="1:13" x14ac:dyDescent="0.25">
      <c r="A38" t="s">
        <v>88</v>
      </c>
      <c r="B38">
        <v>21256199</v>
      </c>
      <c r="C38" t="s">
        <v>89</v>
      </c>
      <c r="D38" t="s">
        <v>90</v>
      </c>
      <c r="E38">
        <v>0</v>
      </c>
      <c r="F38">
        <v>0</v>
      </c>
      <c r="G38">
        <v>1272</v>
      </c>
      <c r="H38">
        <v>0</v>
      </c>
      <c r="I38">
        <v>0</v>
      </c>
      <c r="K38" t="s">
        <v>181</v>
      </c>
      <c r="L38">
        <f>SUMIF(D:D, K38, I:I)</f>
        <v>10055</v>
      </c>
      <c r="M38">
        <f>L38/SUM(L:L)</f>
        <v>1.1453124088761882E-3</v>
      </c>
    </row>
    <row r="39" spans="1:13" x14ac:dyDescent="0.25">
      <c r="A39" t="s">
        <v>9</v>
      </c>
      <c r="B39">
        <v>33859770</v>
      </c>
      <c r="C39" t="s">
        <v>86</v>
      </c>
      <c r="D39" t="s">
        <v>87</v>
      </c>
      <c r="E39">
        <v>0</v>
      </c>
      <c r="F39">
        <v>17</v>
      </c>
      <c r="G39">
        <v>2338.06</v>
      </c>
      <c r="H39">
        <v>0</v>
      </c>
      <c r="I39">
        <v>7175</v>
      </c>
      <c r="K39" t="s">
        <v>142</v>
      </c>
      <c r="L39">
        <f>SUMIF(D:D, K39, I:I)</f>
        <v>9243</v>
      </c>
      <c r="M39">
        <f>L39/SUM(L:L)</f>
        <v>1.0528217399545111E-3</v>
      </c>
    </row>
    <row r="40" spans="1:13" x14ac:dyDescent="0.25">
      <c r="A40" t="s">
        <v>91</v>
      </c>
      <c r="B40">
        <v>12326161</v>
      </c>
      <c r="C40" t="s">
        <v>92</v>
      </c>
      <c r="D40" t="s">
        <v>93</v>
      </c>
      <c r="E40">
        <v>0</v>
      </c>
      <c r="F40">
        <v>9</v>
      </c>
      <c r="G40">
        <v>731.1</v>
      </c>
      <c r="H40">
        <v>0</v>
      </c>
      <c r="I40">
        <v>21274</v>
      </c>
      <c r="K40" t="s">
        <v>119</v>
      </c>
      <c r="L40">
        <f>SUMIF(D:D, K40, I:I)</f>
        <v>8820</v>
      </c>
      <c r="M40">
        <f>L40/SUM(L:L)</f>
        <v>1.0046400244940806E-3</v>
      </c>
    </row>
    <row r="41" spans="1:13" x14ac:dyDescent="0.25">
      <c r="A41" t="s">
        <v>9</v>
      </c>
      <c r="B41">
        <v>34714059</v>
      </c>
      <c r="C41" t="s">
        <v>57</v>
      </c>
      <c r="D41" t="s">
        <v>58</v>
      </c>
      <c r="E41">
        <v>5</v>
      </c>
      <c r="F41">
        <v>1</v>
      </c>
      <c r="G41">
        <v>1449</v>
      </c>
      <c r="H41">
        <v>0</v>
      </c>
      <c r="I41">
        <v>10143</v>
      </c>
      <c r="K41" t="s">
        <v>33</v>
      </c>
      <c r="L41">
        <f>SUMIF(D:D, K41, I:I)</f>
        <v>8760</v>
      </c>
      <c r="M41">
        <f>L41/SUM(L:L)</f>
        <v>9.978057386131685E-4</v>
      </c>
    </row>
    <row r="42" spans="1:13" x14ac:dyDescent="0.25">
      <c r="A42" t="s">
        <v>9</v>
      </c>
      <c r="B42">
        <v>19902999</v>
      </c>
      <c r="C42" t="s">
        <v>94</v>
      </c>
      <c r="D42" t="s">
        <v>95</v>
      </c>
      <c r="E42">
        <v>4</v>
      </c>
      <c r="F42">
        <v>125</v>
      </c>
      <c r="G42">
        <v>512.64</v>
      </c>
      <c r="H42">
        <v>5957.28</v>
      </c>
      <c r="I42">
        <v>83402</v>
      </c>
      <c r="K42" t="s">
        <v>62</v>
      </c>
      <c r="L42">
        <f>SUMIF(D:D, K42, I:I)</f>
        <v>8070</v>
      </c>
      <c r="M42">
        <f>L42/SUM(L:L)</f>
        <v>9.1921145098267923E-4</v>
      </c>
    </row>
    <row r="43" spans="1:13" x14ac:dyDescent="0.25">
      <c r="A43" t="s">
        <v>9</v>
      </c>
      <c r="B43">
        <v>22987261</v>
      </c>
      <c r="C43" t="s">
        <v>96</v>
      </c>
      <c r="D43" t="s">
        <v>97</v>
      </c>
      <c r="E43">
        <v>5</v>
      </c>
      <c r="F43">
        <v>7</v>
      </c>
      <c r="G43">
        <v>855</v>
      </c>
      <c r="H43">
        <v>3156.92</v>
      </c>
      <c r="I43">
        <v>20520</v>
      </c>
      <c r="K43" t="s">
        <v>41</v>
      </c>
      <c r="L43">
        <f>SUMIF(D:D, K43, I:I)</f>
        <v>6363</v>
      </c>
      <c r="M43">
        <f>L43/SUM(L:L)</f>
        <v>7.2477601767072957E-4</v>
      </c>
    </row>
    <row r="44" spans="1:13" x14ac:dyDescent="0.25">
      <c r="A44" t="s">
        <v>9</v>
      </c>
      <c r="B44">
        <v>35490237</v>
      </c>
      <c r="C44" t="s">
        <v>78</v>
      </c>
      <c r="D44" t="s">
        <v>54</v>
      </c>
      <c r="E44">
        <v>5</v>
      </c>
      <c r="F44">
        <v>2</v>
      </c>
      <c r="G44">
        <v>379</v>
      </c>
      <c r="H44">
        <v>3615.07</v>
      </c>
      <c r="I44">
        <v>23498</v>
      </c>
      <c r="K44" t="s">
        <v>161</v>
      </c>
      <c r="L44">
        <f>SUMIF(D:D, K44, I:I)</f>
        <v>5890</v>
      </c>
      <c r="M44">
        <f>L44/SUM(L:L)</f>
        <v>6.7089906397620571E-4</v>
      </c>
    </row>
    <row r="45" spans="1:13" x14ac:dyDescent="0.25">
      <c r="A45" t="s">
        <v>9</v>
      </c>
      <c r="B45">
        <v>13917821</v>
      </c>
      <c r="C45" t="s">
        <v>98</v>
      </c>
      <c r="D45" t="s">
        <v>99</v>
      </c>
      <c r="E45">
        <v>4</v>
      </c>
      <c r="F45">
        <v>59</v>
      </c>
      <c r="G45">
        <v>1744.13</v>
      </c>
      <c r="H45">
        <v>0</v>
      </c>
      <c r="I45">
        <v>29674</v>
      </c>
      <c r="K45" t="s">
        <v>194</v>
      </c>
      <c r="L45">
        <f>SUMIF(D:D, K45, I:I)</f>
        <v>4454</v>
      </c>
      <c r="M45">
        <f>L45/SUM(L:L)</f>
        <v>5.0733182189304253E-4</v>
      </c>
    </row>
    <row r="46" spans="1:13" x14ac:dyDescent="0.25">
      <c r="A46" t="s">
        <v>100</v>
      </c>
      <c r="B46">
        <v>27064727</v>
      </c>
      <c r="C46" t="s">
        <v>96</v>
      </c>
      <c r="D46" t="s">
        <v>101</v>
      </c>
      <c r="E46">
        <v>0</v>
      </c>
      <c r="F46">
        <v>0</v>
      </c>
      <c r="G46">
        <v>1089</v>
      </c>
      <c r="H46">
        <v>0</v>
      </c>
      <c r="I46">
        <v>3267</v>
      </c>
      <c r="K46" t="s">
        <v>163</v>
      </c>
      <c r="L46">
        <f>SUMIF(D:D, K46, I:I)</f>
        <v>4300</v>
      </c>
      <c r="M46">
        <f>L46/SUM(L:L)</f>
        <v>4.8979048813203472E-4</v>
      </c>
    </row>
    <row r="47" spans="1:13" x14ac:dyDescent="0.25">
      <c r="A47" t="s">
        <v>9</v>
      </c>
      <c r="B47">
        <v>12426115</v>
      </c>
      <c r="C47" t="s">
        <v>10</v>
      </c>
      <c r="D47" t="s">
        <v>11</v>
      </c>
      <c r="E47">
        <v>0</v>
      </c>
      <c r="F47">
        <v>0</v>
      </c>
      <c r="G47">
        <v>3537</v>
      </c>
      <c r="H47">
        <v>0</v>
      </c>
      <c r="I47">
        <v>0</v>
      </c>
      <c r="K47" t="s">
        <v>165</v>
      </c>
      <c r="L47">
        <f>SUMIF(D:D, K47, I:I)</f>
        <v>2869</v>
      </c>
      <c r="M47">
        <f>L47/SUM(L:L)</f>
        <v>3.2679276987228085E-4</v>
      </c>
    </row>
    <row r="48" spans="1:13" x14ac:dyDescent="0.25">
      <c r="A48" t="s">
        <v>9</v>
      </c>
      <c r="B48">
        <v>35072183</v>
      </c>
      <c r="C48" t="s">
        <v>102</v>
      </c>
      <c r="D48" t="s">
        <v>103</v>
      </c>
      <c r="E48">
        <v>0</v>
      </c>
      <c r="F48">
        <v>48</v>
      </c>
      <c r="G48">
        <v>2181.0700000000002</v>
      </c>
      <c r="H48">
        <v>33147.879999999997</v>
      </c>
      <c r="I48">
        <v>298331</v>
      </c>
      <c r="K48" t="s">
        <v>21</v>
      </c>
      <c r="L48">
        <f>SUMIF(D:D, K48, I:I)</f>
        <v>2465</v>
      </c>
      <c r="M48">
        <f>L48/SUM(L:L)</f>
        <v>2.8077524494080595E-4</v>
      </c>
    </row>
    <row r="49" spans="1:13" x14ac:dyDescent="0.25">
      <c r="A49" t="s">
        <v>104</v>
      </c>
      <c r="B49">
        <v>35946506</v>
      </c>
      <c r="C49" t="s">
        <v>105</v>
      </c>
      <c r="D49" t="s">
        <v>106</v>
      </c>
      <c r="E49">
        <v>0</v>
      </c>
      <c r="F49">
        <v>0</v>
      </c>
      <c r="G49">
        <v>6169.16</v>
      </c>
      <c r="H49">
        <v>0</v>
      </c>
      <c r="I49">
        <v>0</v>
      </c>
      <c r="K49" t="s">
        <v>113</v>
      </c>
      <c r="L49">
        <f>SUMIF(D:D, K49, I:I)</f>
        <v>2310</v>
      </c>
      <c r="M49">
        <f>L49/SUM(L:L)</f>
        <v>2.6312000641511636E-4</v>
      </c>
    </row>
    <row r="50" spans="1:13" x14ac:dyDescent="0.25">
      <c r="A50" t="s">
        <v>9</v>
      </c>
      <c r="B50">
        <v>13495502</v>
      </c>
      <c r="C50" t="s">
        <v>107</v>
      </c>
      <c r="D50" t="s">
        <v>108</v>
      </c>
      <c r="E50">
        <v>0</v>
      </c>
      <c r="F50">
        <v>3</v>
      </c>
      <c r="G50">
        <v>4050.5</v>
      </c>
      <c r="H50">
        <v>0</v>
      </c>
      <c r="I50">
        <v>0</v>
      </c>
      <c r="K50" t="s">
        <v>137</v>
      </c>
      <c r="L50">
        <f>SUMIF(D:D, K50, I:I)</f>
        <v>2223</v>
      </c>
      <c r="M50">
        <f>L50/SUM(L:L)</f>
        <v>2.532102918877938E-4</v>
      </c>
    </row>
    <row r="51" spans="1:13" x14ac:dyDescent="0.25">
      <c r="A51" t="s">
        <v>63</v>
      </c>
      <c r="B51">
        <v>15370387</v>
      </c>
      <c r="C51" t="s">
        <v>64</v>
      </c>
      <c r="D51" t="s">
        <v>65</v>
      </c>
      <c r="E51">
        <v>4</v>
      </c>
      <c r="F51">
        <v>38</v>
      </c>
      <c r="G51">
        <v>1344.53</v>
      </c>
      <c r="H51">
        <v>0</v>
      </c>
      <c r="I51">
        <v>118522</v>
      </c>
      <c r="K51" t="s">
        <v>158</v>
      </c>
      <c r="L51">
        <f>SUMIF(D:D, K51, I:I)</f>
        <v>1992</v>
      </c>
      <c r="M51">
        <f>L51/SUM(L:L)</f>
        <v>2.2689829124628215E-4</v>
      </c>
    </row>
    <row r="52" spans="1:13" x14ac:dyDescent="0.25">
      <c r="A52" t="s">
        <v>9</v>
      </c>
      <c r="B52">
        <v>37950563</v>
      </c>
      <c r="C52" t="s">
        <v>109</v>
      </c>
      <c r="D52" t="s">
        <v>110</v>
      </c>
      <c r="E52">
        <v>4</v>
      </c>
      <c r="F52">
        <v>1</v>
      </c>
      <c r="G52">
        <v>379.7</v>
      </c>
      <c r="H52">
        <v>0</v>
      </c>
      <c r="I52">
        <v>24635</v>
      </c>
      <c r="K52" t="s">
        <v>123</v>
      </c>
      <c r="L52">
        <f>SUMIF(D:D, K52, I:I)</f>
        <v>1944</v>
      </c>
      <c r="M52">
        <f>L52/SUM(L:L)</f>
        <v>2.2143086254155245E-4</v>
      </c>
    </row>
    <row r="53" spans="1:13" x14ac:dyDescent="0.25">
      <c r="A53" t="s">
        <v>9</v>
      </c>
      <c r="B53">
        <v>19216850</v>
      </c>
      <c r="C53" t="s">
        <v>84</v>
      </c>
      <c r="D53" t="s">
        <v>85</v>
      </c>
      <c r="E53">
        <v>0</v>
      </c>
      <c r="F53">
        <v>0</v>
      </c>
      <c r="G53">
        <v>880</v>
      </c>
      <c r="H53">
        <v>0</v>
      </c>
      <c r="I53">
        <v>0</v>
      </c>
      <c r="K53" t="s">
        <v>52</v>
      </c>
      <c r="L53">
        <f>SUMIF(D:D, K53, I:I)</f>
        <v>1938</v>
      </c>
      <c r="M53">
        <f>L53/SUM(L:L)</f>
        <v>2.2074743395346125E-4</v>
      </c>
    </row>
    <row r="54" spans="1:13" x14ac:dyDescent="0.25">
      <c r="A54" t="s">
        <v>111</v>
      </c>
      <c r="B54">
        <v>35512323</v>
      </c>
      <c r="C54" t="s">
        <v>112</v>
      </c>
      <c r="D54" t="s">
        <v>113</v>
      </c>
      <c r="E54">
        <v>4</v>
      </c>
      <c r="F54">
        <v>3</v>
      </c>
      <c r="G54">
        <v>2175</v>
      </c>
      <c r="H54">
        <v>0</v>
      </c>
      <c r="I54">
        <v>2310</v>
      </c>
      <c r="K54" t="s">
        <v>67</v>
      </c>
      <c r="L54">
        <f>SUMIF(D:D, K54, I:I)</f>
        <v>1038</v>
      </c>
      <c r="M54">
        <f>L54/SUM(L:L)</f>
        <v>1.1823314573977956E-4</v>
      </c>
    </row>
    <row r="55" spans="1:13" x14ac:dyDescent="0.25">
      <c r="A55" t="s">
        <v>9</v>
      </c>
      <c r="B55">
        <v>14305921</v>
      </c>
      <c r="C55" t="s">
        <v>114</v>
      </c>
      <c r="D55" t="s">
        <v>115</v>
      </c>
      <c r="E55">
        <v>5</v>
      </c>
      <c r="F55">
        <v>182</v>
      </c>
      <c r="G55">
        <v>301.3</v>
      </c>
      <c r="H55">
        <v>0</v>
      </c>
      <c r="I55">
        <v>33538</v>
      </c>
      <c r="K55" t="s">
        <v>192</v>
      </c>
      <c r="L55">
        <f>SUMIF(D:D, K55, I:I)</f>
        <v>525</v>
      </c>
      <c r="M55">
        <f>L55/SUM(L:L)</f>
        <v>5.980000145798099E-5</v>
      </c>
    </row>
    <row r="56" spans="1:13" x14ac:dyDescent="0.25">
      <c r="A56" t="s">
        <v>9</v>
      </c>
      <c r="B56">
        <v>20983947</v>
      </c>
      <c r="C56" t="s">
        <v>55</v>
      </c>
      <c r="D56" t="s">
        <v>56</v>
      </c>
      <c r="E56">
        <v>0</v>
      </c>
      <c r="F56">
        <v>15</v>
      </c>
      <c r="G56">
        <v>2330.4299999999998</v>
      </c>
      <c r="H56">
        <v>0</v>
      </c>
      <c r="I56">
        <v>12822</v>
      </c>
      <c r="K56" t="s">
        <v>147</v>
      </c>
      <c r="L56">
        <f>SUMIF(D:D, K56, I:I)</f>
        <v>512</v>
      </c>
      <c r="M56">
        <f>L56/SUM(L:L)</f>
        <v>5.83192395171167E-5</v>
      </c>
    </row>
    <row r="57" spans="1:13" x14ac:dyDescent="0.25">
      <c r="A57" t="s">
        <v>22</v>
      </c>
      <c r="B57">
        <v>15143098</v>
      </c>
      <c r="C57" t="s">
        <v>116</v>
      </c>
      <c r="D57" t="s">
        <v>117</v>
      </c>
      <c r="E57">
        <v>0</v>
      </c>
      <c r="F57">
        <v>184</v>
      </c>
      <c r="G57">
        <v>1496</v>
      </c>
      <c r="H57">
        <v>20196</v>
      </c>
      <c r="I57">
        <v>13464</v>
      </c>
      <c r="K57" t="s">
        <v>171</v>
      </c>
      <c r="L57">
        <f>SUMIF(D:D, K57, I:I)</f>
        <v>0</v>
      </c>
      <c r="M57">
        <f>L57/SUM(L:L)</f>
        <v>0</v>
      </c>
    </row>
    <row r="58" spans="1:13" x14ac:dyDescent="0.25">
      <c r="A58" t="s">
        <v>9</v>
      </c>
      <c r="B58">
        <v>12786636</v>
      </c>
      <c r="C58" t="s">
        <v>118</v>
      </c>
      <c r="D58" t="s">
        <v>119</v>
      </c>
      <c r="E58">
        <v>5</v>
      </c>
      <c r="F58">
        <v>22</v>
      </c>
      <c r="G58">
        <v>415.66</v>
      </c>
      <c r="H58">
        <v>3780</v>
      </c>
      <c r="I58">
        <v>8820</v>
      </c>
      <c r="K58" t="s">
        <v>183</v>
      </c>
      <c r="L58">
        <f>SUMIF(D:D, K58, I:I)</f>
        <v>0</v>
      </c>
      <c r="M58">
        <f>L58/SUM(L:L)</f>
        <v>0</v>
      </c>
    </row>
    <row r="59" spans="1:13" x14ac:dyDescent="0.25">
      <c r="A59" t="s">
        <v>9</v>
      </c>
      <c r="B59">
        <v>19062383</v>
      </c>
      <c r="C59" t="s">
        <v>120</v>
      </c>
      <c r="D59" t="s">
        <v>121</v>
      </c>
      <c r="E59">
        <v>0</v>
      </c>
      <c r="F59">
        <v>69</v>
      </c>
      <c r="G59">
        <v>308.73</v>
      </c>
      <c r="H59">
        <v>0</v>
      </c>
      <c r="I59">
        <v>56103</v>
      </c>
      <c r="K59" t="s">
        <v>48</v>
      </c>
      <c r="L59">
        <f>SUMIF(D:D, K59, I:I)</f>
        <v>0</v>
      </c>
      <c r="M59">
        <f>L59/SUM(L:L)</f>
        <v>0</v>
      </c>
    </row>
    <row r="60" spans="1:13" x14ac:dyDescent="0.25">
      <c r="A60" t="s">
        <v>111</v>
      </c>
      <c r="B60">
        <v>31384384</v>
      </c>
      <c r="C60" t="s">
        <v>122</v>
      </c>
      <c r="D60" t="s">
        <v>123</v>
      </c>
      <c r="E60">
        <v>0</v>
      </c>
      <c r="F60">
        <v>4</v>
      </c>
      <c r="G60">
        <v>2327</v>
      </c>
      <c r="H60">
        <v>0</v>
      </c>
      <c r="I60">
        <v>0</v>
      </c>
      <c r="K60" t="s">
        <v>167</v>
      </c>
      <c r="L60">
        <f>SUMIF(D:D, K60, I:I)</f>
        <v>0</v>
      </c>
      <c r="M60">
        <f>L60/SUM(L:L)</f>
        <v>0</v>
      </c>
    </row>
    <row r="61" spans="1:13" x14ac:dyDescent="0.25">
      <c r="A61" t="s">
        <v>124</v>
      </c>
      <c r="B61">
        <v>10780056</v>
      </c>
      <c r="C61" t="s">
        <v>125</v>
      </c>
      <c r="D61" t="s">
        <v>126</v>
      </c>
      <c r="E61">
        <v>4</v>
      </c>
      <c r="F61">
        <v>273</v>
      </c>
      <c r="G61">
        <v>2236.13</v>
      </c>
      <c r="H61">
        <v>0</v>
      </c>
      <c r="I61">
        <v>210378</v>
      </c>
      <c r="K61" t="s">
        <v>77</v>
      </c>
      <c r="L61">
        <f>SUMIF(D:D, K61, I:I)</f>
        <v>0</v>
      </c>
      <c r="M61">
        <f>L61/SUM(L:L)</f>
        <v>0</v>
      </c>
    </row>
    <row r="62" spans="1:13" x14ac:dyDescent="0.25">
      <c r="A62" t="s">
        <v>9</v>
      </c>
      <c r="B62">
        <v>37592397</v>
      </c>
      <c r="C62" t="s">
        <v>127</v>
      </c>
      <c r="D62" t="s">
        <v>128</v>
      </c>
      <c r="E62">
        <v>0</v>
      </c>
      <c r="F62">
        <v>3</v>
      </c>
      <c r="G62">
        <v>3362.58</v>
      </c>
      <c r="H62">
        <v>0</v>
      </c>
      <c r="I62">
        <v>0</v>
      </c>
      <c r="K62" t="s">
        <v>69</v>
      </c>
      <c r="L62">
        <f>SUMIF(D:D, K62, I:I)</f>
        <v>0</v>
      </c>
      <c r="M62">
        <f>L62/SUM(L:L)</f>
        <v>0</v>
      </c>
    </row>
    <row r="63" spans="1:13" x14ac:dyDescent="0.25">
      <c r="A63" t="s">
        <v>9</v>
      </c>
      <c r="B63">
        <v>33491939</v>
      </c>
      <c r="C63" t="s">
        <v>129</v>
      </c>
      <c r="D63" t="s">
        <v>130</v>
      </c>
      <c r="E63">
        <v>4</v>
      </c>
      <c r="F63">
        <v>49</v>
      </c>
      <c r="G63">
        <v>2273.13</v>
      </c>
      <c r="H63">
        <v>30892.55</v>
      </c>
      <c r="I63">
        <v>278033</v>
      </c>
      <c r="K63" t="s">
        <v>128</v>
      </c>
      <c r="L63">
        <f>SUMIF(D:D, K63, I:I)</f>
        <v>0</v>
      </c>
      <c r="M63">
        <f>L63/SUM(L:L)</f>
        <v>0</v>
      </c>
    </row>
    <row r="64" spans="1:13" x14ac:dyDescent="0.25">
      <c r="A64" t="s">
        <v>9</v>
      </c>
      <c r="B64">
        <v>13058123</v>
      </c>
      <c r="C64" t="s">
        <v>131</v>
      </c>
      <c r="D64" t="s">
        <v>132</v>
      </c>
      <c r="E64">
        <v>0</v>
      </c>
      <c r="F64">
        <v>0</v>
      </c>
      <c r="G64">
        <v>4737.33</v>
      </c>
      <c r="H64">
        <v>0</v>
      </c>
      <c r="I64">
        <v>0</v>
      </c>
      <c r="K64" t="s">
        <v>50</v>
      </c>
      <c r="L64">
        <f>SUMIF(D:D, K64, I:I)</f>
        <v>0</v>
      </c>
      <c r="M64">
        <f>L64/SUM(L:L)</f>
        <v>0</v>
      </c>
    </row>
    <row r="65" spans="1:13" x14ac:dyDescent="0.25">
      <c r="A65" t="s">
        <v>133</v>
      </c>
      <c r="B65">
        <v>38649267</v>
      </c>
      <c r="C65" t="s">
        <v>78</v>
      </c>
      <c r="D65" t="s">
        <v>54</v>
      </c>
      <c r="E65">
        <v>0</v>
      </c>
      <c r="F65">
        <v>0</v>
      </c>
      <c r="G65">
        <v>2788</v>
      </c>
      <c r="H65">
        <v>2788</v>
      </c>
      <c r="I65">
        <v>2788</v>
      </c>
      <c r="K65" t="s">
        <v>132</v>
      </c>
      <c r="L65">
        <f>SUMIF(D:D, K65, I:I)</f>
        <v>0</v>
      </c>
      <c r="M65">
        <f>L65/SUM(L:L)</f>
        <v>0</v>
      </c>
    </row>
    <row r="66" spans="1:13" x14ac:dyDescent="0.25">
      <c r="A66" t="s">
        <v>9</v>
      </c>
      <c r="B66">
        <v>21628328</v>
      </c>
      <c r="C66" t="s">
        <v>68</v>
      </c>
      <c r="D66" t="s">
        <v>69</v>
      </c>
      <c r="E66">
        <v>0</v>
      </c>
      <c r="F66">
        <v>0</v>
      </c>
      <c r="G66">
        <v>1876</v>
      </c>
      <c r="H66">
        <v>0</v>
      </c>
      <c r="I66">
        <v>0</v>
      </c>
      <c r="K66" t="s">
        <v>155</v>
      </c>
      <c r="L66">
        <f>SUMIF(D:D, K66, I:I)</f>
        <v>0</v>
      </c>
      <c r="M66">
        <f>L66/SUM(L:L)</f>
        <v>0</v>
      </c>
    </row>
    <row r="67" spans="1:13" x14ac:dyDescent="0.25">
      <c r="A67" t="s">
        <v>70</v>
      </c>
      <c r="B67">
        <v>10780055</v>
      </c>
      <c r="C67" t="s">
        <v>125</v>
      </c>
      <c r="D67" t="s">
        <v>126</v>
      </c>
      <c r="E67">
        <v>5</v>
      </c>
      <c r="F67">
        <v>794</v>
      </c>
      <c r="G67">
        <v>560.05999999999995</v>
      </c>
      <c r="H67">
        <v>11309.2</v>
      </c>
      <c r="I67">
        <v>327967</v>
      </c>
      <c r="K67" t="s">
        <v>175</v>
      </c>
      <c r="L67">
        <f>SUMIF(D:D, K67, I:I)</f>
        <v>0</v>
      </c>
      <c r="M67">
        <f>L67/SUM(L:L)</f>
        <v>0</v>
      </c>
    </row>
    <row r="68" spans="1:13" x14ac:dyDescent="0.25">
      <c r="A68" t="s">
        <v>9</v>
      </c>
      <c r="B68">
        <v>13928351</v>
      </c>
      <c r="C68" t="s">
        <v>78</v>
      </c>
      <c r="D68" t="s">
        <v>54</v>
      </c>
      <c r="E68">
        <v>0</v>
      </c>
      <c r="F68">
        <v>0</v>
      </c>
      <c r="G68">
        <v>1309</v>
      </c>
      <c r="H68">
        <v>0</v>
      </c>
      <c r="I68">
        <v>5236</v>
      </c>
      <c r="K68" t="s">
        <v>178</v>
      </c>
      <c r="L68">
        <f>SUMIF(D:D, K68, I:I)</f>
        <v>0</v>
      </c>
      <c r="M68">
        <f>L68/SUM(L:L)</f>
        <v>0</v>
      </c>
    </row>
    <row r="69" spans="1:13" x14ac:dyDescent="0.25">
      <c r="A69" t="s">
        <v>9</v>
      </c>
      <c r="B69">
        <v>21173512</v>
      </c>
      <c r="C69" t="s">
        <v>73</v>
      </c>
      <c r="D69" t="s">
        <v>74</v>
      </c>
      <c r="E69">
        <v>0</v>
      </c>
      <c r="F69">
        <v>0</v>
      </c>
      <c r="G69">
        <v>4830</v>
      </c>
      <c r="H69">
        <v>0</v>
      </c>
      <c r="I69">
        <v>0</v>
      </c>
      <c r="K69" t="s">
        <v>29</v>
      </c>
      <c r="L69">
        <f>SUMIF(D:D, K69, I:I)</f>
        <v>0</v>
      </c>
      <c r="M69">
        <f>L69/SUM(L:L)</f>
        <v>0</v>
      </c>
    </row>
    <row r="70" spans="1:13" x14ac:dyDescent="0.25">
      <c r="A70" t="s">
        <v>9</v>
      </c>
      <c r="B70">
        <v>18872888</v>
      </c>
      <c r="C70" t="s">
        <v>73</v>
      </c>
      <c r="D70" t="s">
        <v>74</v>
      </c>
      <c r="E70">
        <v>0</v>
      </c>
      <c r="F70">
        <v>0</v>
      </c>
      <c r="G70">
        <v>9650</v>
      </c>
      <c r="H70">
        <v>0</v>
      </c>
      <c r="I70">
        <v>9650</v>
      </c>
      <c r="K70" t="s">
        <v>38</v>
      </c>
      <c r="L70">
        <f>SUMIF(D:D, K70, I:I)</f>
        <v>0</v>
      </c>
      <c r="M70">
        <f>L70/SUM(L:L)</f>
        <v>0</v>
      </c>
    </row>
    <row r="71" spans="1:13" x14ac:dyDescent="0.25">
      <c r="A71" t="s">
        <v>9</v>
      </c>
      <c r="B71">
        <v>18290325</v>
      </c>
      <c r="C71" t="s">
        <v>34</v>
      </c>
      <c r="D71" t="s">
        <v>35</v>
      </c>
      <c r="E71">
        <v>4</v>
      </c>
      <c r="F71">
        <v>61</v>
      </c>
      <c r="G71">
        <v>1509.8</v>
      </c>
      <c r="H71">
        <v>0</v>
      </c>
      <c r="I71">
        <v>227292</v>
      </c>
      <c r="K71" t="s">
        <v>85</v>
      </c>
      <c r="L71">
        <f>SUMIF(D:D, K71, I:I)</f>
        <v>0</v>
      </c>
      <c r="M71">
        <f>L71/SUM(L:L)</f>
        <v>0</v>
      </c>
    </row>
    <row r="72" spans="1:13" x14ac:dyDescent="0.25">
      <c r="A72" t="s">
        <v>9</v>
      </c>
      <c r="B72">
        <v>34016859</v>
      </c>
      <c r="C72" t="s">
        <v>134</v>
      </c>
      <c r="D72" t="s">
        <v>135</v>
      </c>
      <c r="E72">
        <v>0</v>
      </c>
      <c r="F72">
        <v>0</v>
      </c>
      <c r="G72">
        <v>1545.33</v>
      </c>
      <c r="H72">
        <v>0</v>
      </c>
      <c r="I72">
        <v>0</v>
      </c>
      <c r="K72" t="s">
        <v>108</v>
      </c>
      <c r="L72">
        <f>SUMIF(D:D, K72, I:I)</f>
        <v>0</v>
      </c>
      <c r="M72">
        <f>L72/SUM(L:L)</f>
        <v>0</v>
      </c>
    </row>
    <row r="73" spans="1:13" x14ac:dyDescent="0.25">
      <c r="A73" t="s">
        <v>9</v>
      </c>
      <c r="B73">
        <v>12991527</v>
      </c>
      <c r="C73" t="s">
        <v>136</v>
      </c>
      <c r="D73" t="s">
        <v>137</v>
      </c>
      <c r="E73">
        <v>0</v>
      </c>
      <c r="F73">
        <v>1</v>
      </c>
      <c r="G73">
        <v>2223</v>
      </c>
      <c r="H73">
        <v>0</v>
      </c>
      <c r="I73">
        <v>2223</v>
      </c>
      <c r="K73" t="s">
        <v>106</v>
      </c>
      <c r="L73">
        <f>SUMIF(D:D, K73, I:I)</f>
        <v>0</v>
      </c>
      <c r="M73">
        <f>L73/SUM(L:L)</f>
        <v>0</v>
      </c>
    </row>
    <row r="74" spans="1:13" x14ac:dyDescent="0.25">
      <c r="A74" t="s">
        <v>9</v>
      </c>
      <c r="B74">
        <v>25681599</v>
      </c>
      <c r="C74" t="s">
        <v>57</v>
      </c>
      <c r="D74" t="s">
        <v>58</v>
      </c>
      <c r="E74">
        <v>0</v>
      </c>
      <c r="F74">
        <v>3</v>
      </c>
      <c r="G74">
        <v>1495</v>
      </c>
      <c r="H74">
        <v>0</v>
      </c>
      <c r="I74">
        <v>1495</v>
      </c>
      <c r="K74" t="s">
        <v>44</v>
      </c>
      <c r="L74">
        <f>SUMIF(D:D, K74, I:I)</f>
        <v>0</v>
      </c>
      <c r="M74">
        <f>L74/SUM(L:L)</f>
        <v>0</v>
      </c>
    </row>
    <row r="75" spans="1:13" x14ac:dyDescent="0.25">
      <c r="A75" t="s">
        <v>138</v>
      </c>
      <c r="B75">
        <v>17966754</v>
      </c>
      <c r="C75" t="s">
        <v>13</v>
      </c>
      <c r="D75" t="s">
        <v>14</v>
      </c>
      <c r="E75">
        <v>5</v>
      </c>
      <c r="F75">
        <v>105</v>
      </c>
      <c r="G75">
        <v>354.53</v>
      </c>
      <c r="H75">
        <v>0</v>
      </c>
      <c r="I75">
        <v>0</v>
      </c>
      <c r="K75" t="s">
        <v>135</v>
      </c>
      <c r="L75">
        <f>SUMIF(D:D, K75, I:I)</f>
        <v>0</v>
      </c>
      <c r="M75">
        <f>L75/SUM(L:L)</f>
        <v>0</v>
      </c>
    </row>
    <row r="76" spans="1:13" x14ac:dyDescent="0.25">
      <c r="A76" t="s">
        <v>9</v>
      </c>
      <c r="B76">
        <v>38428813</v>
      </c>
      <c r="C76" t="s">
        <v>23</v>
      </c>
      <c r="D76" t="s">
        <v>24</v>
      </c>
      <c r="E76">
        <v>0</v>
      </c>
      <c r="F76">
        <v>2</v>
      </c>
      <c r="G76">
        <v>256.3</v>
      </c>
      <c r="H76">
        <v>0</v>
      </c>
      <c r="I76">
        <v>14973</v>
      </c>
      <c r="K76" t="s">
        <v>90</v>
      </c>
      <c r="L76">
        <f>SUMIF(D:D, K76, I:I)</f>
        <v>0</v>
      </c>
      <c r="M76">
        <f>L76/SUM(L:L)</f>
        <v>0</v>
      </c>
    </row>
    <row r="77" spans="1:13" x14ac:dyDescent="0.25">
      <c r="A77" t="s">
        <v>9</v>
      </c>
      <c r="B77">
        <v>29538641</v>
      </c>
      <c r="C77" t="s">
        <v>139</v>
      </c>
      <c r="D77" t="s">
        <v>140</v>
      </c>
      <c r="E77">
        <v>5</v>
      </c>
      <c r="F77">
        <v>4</v>
      </c>
      <c r="G77">
        <v>1235</v>
      </c>
      <c r="H77">
        <v>0</v>
      </c>
      <c r="I77">
        <v>153140</v>
      </c>
    </row>
    <row r="78" spans="1:13" x14ac:dyDescent="0.25">
      <c r="A78" t="s">
        <v>9</v>
      </c>
      <c r="B78">
        <v>12426086</v>
      </c>
      <c r="C78" t="s">
        <v>10</v>
      </c>
      <c r="D78" t="s">
        <v>11</v>
      </c>
      <c r="E78">
        <v>0</v>
      </c>
      <c r="F78">
        <v>0</v>
      </c>
      <c r="G78">
        <v>2275.8000000000002</v>
      </c>
      <c r="H78">
        <v>0</v>
      </c>
      <c r="I78">
        <v>4302</v>
      </c>
    </row>
    <row r="79" spans="1:13" x14ac:dyDescent="0.25">
      <c r="A79" t="s">
        <v>9</v>
      </c>
      <c r="B79">
        <v>14328343</v>
      </c>
      <c r="C79" t="s">
        <v>141</v>
      </c>
      <c r="D79" t="s">
        <v>142</v>
      </c>
      <c r="E79">
        <v>0</v>
      </c>
      <c r="F79">
        <v>2</v>
      </c>
      <c r="G79">
        <v>3977</v>
      </c>
      <c r="H79">
        <v>0</v>
      </c>
      <c r="I79">
        <v>3977</v>
      </c>
    </row>
    <row r="80" spans="1:13" x14ac:dyDescent="0.25">
      <c r="A80" t="s">
        <v>9</v>
      </c>
      <c r="B80">
        <v>15305929</v>
      </c>
      <c r="C80" t="s">
        <v>78</v>
      </c>
      <c r="D80" t="s">
        <v>142</v>
      </c>
      <c r="E80">
        <v>0</v>
      </c>
      <c r="F80">
        <v>0</v>
      </c>
      <c r="G80">
        <v>2633</v>
      </c>
      <c r="H80">
        <v>0</v>
      </c>
      <c r="I80">
        <v>5266</v>
      </c>
    </row>
    <row r="81" spans="1:9" x14ac:dyDescent="0.25">
      <c r="A81" t="s">
        <v>9</v>
      </c>
      <c r="B81">
        <v>21550785</v>
      </c>
      <c r="C81" t="s">
        <v>53</v>
      </c>
      <c r="D81" t="s">
        <v>54</v>
      </c>
      <c r="E81">
        <v>0</v>
      </c>
      <c r="F81">
        <v>0</v>
      </c>
      <c r="G81">
        <v>1661</v>
      </c>
      <c r="H81">
        <v>0</v>
      </c>
      <c r="I81">
        <v>0</v>
      </c>
    </row>
    <row r="82" spans="1:9" x14ac:dyDescent="0.25">
      <c r="A82" t="s">
        <v>9</v>
      </c>
      <c r="B82">
        <v>19216854</v>
      </c>
      <c r="C82" t="s">
        <v>84</v>
      </c>
      <c r="D82" t="s">
        <v>85</v>
      </c>
      <c r="E82">
        <v>0</v>
      </c>
      <c r="F82">
        <v>0</v>
      </c>
      <c r="G82">
        <v>3843</v>
      </c>
      <c r="H82">
        <v>0</v>
      </c>
      <c r="I82">
        <v>0</v>
      </c>
    </row>
    <row r="83" spans="1:9" x14ac:dyDescent="0.25">
      <c r="A83" t="s">
        <v>9</v>
      </c>
      <c r="B83">
        <v>28905723</v>
      </c>
      <c r="C83" t="s">
        <v>143</v>
      </c>
      <c r="D83" t="s">
        <v>110</v>
      </c>
      <c r="E83">
        <v>3</v>
      </c>
      <c r="F83">
        <v>17</v>
      </c>
      <c r="G83">
        <v>320</v>
      </c>
      <c r="H83">
        <v>0</v>
      </c>
      <c r="I83">
        <v>23680</v>
      </c>
    </row>
    <row r="84" spans="1:9" x14ac:dyDescent="0.25">
      <c r="A84" t="s">
        <v>144</v>
      </c>
      <c r="B84">
        <v>11824888</v>
      </c>
      <c r="C84" t="s">
        <v>145</v>
      </c>
      <c r="D84" t="s">
        <v>11</v>
      </c>
      <c r="E84">
        <v>5</v>
      </c>
      <c r="F84">
        <v>8</v>
      </c>
      <c r="G84">
        <v>484.83</v>
      </c>
      <c r="H84">
        <v>0</v>
      </c>
      <c r="I84">
        <v>24413</v>
      </c>
    </row>
    <row r="85" spans="1:9" x14ac:dyDescent="0.25">
      <c r="A85" t="s">
        <v>70</v>
      </c>
      <c r="B85">
        <v>34988212</v>
      </c>
      <c r="C85" t="s">
        <v>146</v>
      </c>
      <c r="D85" t="s">
        <v>147</v>
      </c>
      <c r="E85">
        <v>0</v>
      </c>
      <c r="F85">
        <v>5</v>
      </c>
      <c r="G85">
        <v>523.13</v>
      </c>
      <c r="H85">
        <v>0</v>
      </c>
      <c r="I85">
        <v>512</v>
      </c>
    </row>
    <row r="86" spans="1:9" x14ac:dyDescent="0.25">
      <c r="A86" t="s">
        <v>9</v>
      </c>
      <c r="B86">
        <v>18871756</v>
      </c>
      <c r="C86" t="s">
        <v>73</v>
      </c>
      <c r="D86" t="s">
        <v>74</v>
      </c>
      <c r="E86">
        <v>0</v>
      </c>
      <c r="F86">
        <v>0</v>
      </c>
      <c r="G86">
        <v>8340</v>
      </c>
      <c r="H86">
        <v>0</v>
      </c>
      <c r="I86">
        <v>0</v>
      </c>
    </row>
    <row r="87" spans="1:9" x14ac:dyDescent="0.25">
      <c r="A87" t="s">
        <v>100</v>
      </c>
      <c r="B87">
        <v>14160564</v>
      </c>
      <c r="C87" t="s">
        <v>148</v>
      </c>
      <c r="D87" t="s">
        <v>149</v>
      </c>
      <c r="E87">
        <v>0</v>
      </c>
      <c r="F87">
        <v>466</v>
      </c>
      <c r="G87">
        <v>253.26</v>
      </c>
      <c r="H87">
        <v>0</v>
      </c>
      <c r="I87">
        <v>619770</v>
      </c>
    </row>
    <row r="88" spans="1:9" x14ac:dyDescent="0.25">
      <c r="A88" t="s">
        <v>9</v>
      </c>
      <c r="B88">
        <v>21628325</v>
      </c>
      <c r="C88" t="s">
        <v>68</v>
      </c>
      <c r="D88" t="s">
        <v>69</v>
      </c>
      <c r="E88">
        <v>0</v>
      </c>
      <c r="F88">
        <v>0</v>
      </c>
      <c r="G88">
        <v>3353</v>
      </c>
      <c r="H88">
        <v>0</v>
      </c>
      <c r="I88">
        <v>0</v>
      </c>
    </row>
    <row r="89" spans="1:9" x14ac:dyDescent="0.25">
      <c r="A89" t="s">
        <v>150</v>
      </c>
      <c r="B89">
        <v>10848920</v>
      </c>
      <c r="C89" t="s">
        <v>125</v>
      </c>
      <c r="D89" t="s">
        <v>126</v>
      </c>
      <c r="E89">
        <v>5</v>
      </c>
      <c r="F89">
        <v>653</v>
      </c>
      <c r="G89">
        <v>338.86</v>
      </c>
      <c r="H89">
        <v>0</v>
      </c>
      <c r="I89">
        <v>36335</v>
      </c>
    </row>
    <row r="90" spans="1:9" x14ac:dyDescent="0.25">
      <c r="A90" t="s">
        <v>151</v>
      </c>
      <c r="B90">
        <v>19216849</v>
      </c>
      <c r="C90" t="s">
        <v>84</v>
      </c>
      <c r="D90" t="s">
        <v>85</v>
      </c>
      <c r="E90">
        <v>0</v>
      </c>
      <c r="F90">
        <v>0</v>
      </c>
      <c r="G90">
        <v>3001</v>
      </c>
      <c r="H90">
        <v>0</v>
      </c>
      <c r="I90">
        <v>0</v>
      </c>
    </row>
    <row r="91" spans="1:9" x14ac:dyDescent="0.25">
      <c r="A91" t="s">
        <v>9</v>
      </c>
      <c r="B91">
        <v>19489226</v>
      </c>
      <c r="C91" t="s">
        <v>152</v>
      </c>
      <c r="D91" t="s">
        <v>95</v>
      </c>
      <c r="E91">
        <v>4</v>
      </c>
      <c r="F91">
        <v>75</v>
      </c>
      <c r="G91">
        <v>2184.63</v>
      </c>
      <c r="H91">
        <v>0</v>
      </c>
      <c r="I91">
        <v>16176</v>
      </c>
    </row>
    <row r="92" spans="1:9" x14ac:dyDescent="0.25">
      <c r="A92" t="s">
        <v>9</v>
      </c>
      <c r="B92">
        <v>18871755</v>
      </c>
      <c r="C92" t="s">
        <v>73</v>
      </c>
      <c r="D92" t="s">
        <v>74</v>
      </c>
      <c r="E92">
        <v>0</v>
      </c>
      <c r="F92">
        <v>0</v>
      </c>
      <c r="G92">
        <v>8340</v>
      </c>
      <c r="H92">
        <v>0</v>
      </c>
      <c r="I92">
        <v>8340</v>
      </c>
    </row>
    <row r="93" spans="1:9" x14ac:dyDescent="0.25">
      <c r="A93" t="s">
        <v>9</v>
      </c>
      <c r="B93">
        <v>22401287</v>
      </c>
      <c r="C93" t="s">
        <v>73</v>
      </c>
      <c r="D93" t="s">
        <v>74</v>
      </c>
      <c r="E93">
        <v>0</v>
      </c>
      <c r="F93">
        <v>0</v>
      </c>
      <c r="G93">
        <v>12860</v>
      </c>
      <c r="H93">
        <v>0</v>
      </c>
      <c r="I93">
        <v>0</v>
      </c>
    </row>
    <row r="94" spans="1:9" x14ac:dyDescent="0.25">
      <c r="A94" t="s">
        <v>9</v>
      </c>
      <c r="B94">
        <v>28190594</v>
      </c>
      <c r="C94" t="s">
        <v>122</v>
      </c>
      <c r="D94" t="s">
        <v>123</v>
      </c>
      <c r="E94">
        <v>5</v>
      </c>
      <c r="F94">
        <v>34</v>
      </c>
      <c r="G94">
        <v>324</v>
      </c>
      <c r="H94">
        <v>0</v>
      </c>
      <c r="I94">
        <v>1944</v>
      </c>
    </row>
    <row r="95" spans="1:9" x14ac:dyDescent="0.25">
      <c r="A95" t="s">
        <v>9</v>
      </c>
      <c r="B95">
        <v>21123910</v>
      </c>
      <c r="C95" t="s">
        <v>96</v>
      </c>
      <c r="D95" t="s">
        <v>97</v>
      </c>
      <c r="E95">
        <v>5</v>
      </c>
      <c r="F95">
        <v>12</v>
      </c>
      <c r="G95">
        <v>1090</v>
      </c>
      <c r="H95">
        <v>3659.28</v>
      </c>
      <c r="I95">
        <v>51230</v>
      </c>
    </row>
    <row r="96" spans="1:9" x14ac:dyDescent="0.25">
      <c r="A96" t="s">
        <v>9</v>
      </c>
      <c r="B96">
        <v>17006088</v>
      </c>
      <c r="C96" t="s">
        <v>45</v>
      </c>
      <c r="D96" t="s">
        <v>46</v>
      </c>
      <c r="E96">
        <v>0</v>
      </c>
      <c r="F96">
        <v>7</v>
      </c>
      <c r="G96">
        <v>2293.6</v>
      </c>
      <c r="H96">
        <v>0</v>
      </c>
      <c r="I96">
        <v>9121</v>
      </c>
    </row>
    <row r="97" spans="1:9" x14ac:dyDescent="0.25">
      <c r="A97" t="s">
        <v>153</v>
      </c>
      <c r="B97">
        <v>6006797</v>
      </c>
      <c r="C97" t="s">
        <v>154</v>
      </c>
      <c r="D97" t="s">
        <v>155</v>
      </c>
      <c r="E97">
        <v>0</v>
      </c>
      <c r="F97">
        <v>13</v>
      </c>
      <c r="G97">
        <v>3010.6</v>
      </c>
      <c r="H97">
        <v>0</v>
      </c>
      <c r="I97">
        <v>0</v>
      </c>
    </row>
    <row r="98" spans="1:9" x14ac:dyDescent="0.25">
      <c r="A98" t="s">
        <v>9</v>
      </c>
      <c r="B98">
        <v>13928352</v>
      </c>
      <c r="C98" t="s">
        <v>78</v>
      </c>
      <c r="D98" t="s">
        <v>54</v>
      </c>
      <c r="E98">
        <v>0</v>
      </c>
      <c r="F98">
        <v>0</v>
      </c>
      <c r="G98">
        <v>6852</v>
      </c>
      <c r="H98">
        <v>0</v>
      </c>
      <c r="I98">
        <v>0</v>
      </c>
    </row>
    <row r="99" spans="1:9" x14ac:dyDescent="0.25">
      <c r="A99" t="s">
        <v>9</v>
      </c>
      <c r="B99">
        <v>18101448</v>
      </c>
      <c r="C99" t="s">
        <v>73</v>
      </c>
      <c r="D99" t="s">
        <v>74</v>
      </c>
      <c r="E99">
        <v>0</v>
      </c>
      <c r="F99">
        <v>0</v>
      </c>
      <c r="G99">
        <v>4090</v>
      </c>
      <c r="H99">
        <v>0</v>
      </c>
      <c r="I99">
        <v>0</v>
      </c>
    </row>
    <row r="100" spans="1:9" x14ac:dyDescent="0.25">
      <c r="A100" t="s">
        <v>9</v>
      </c>
      <c r="B100">
        <v>36357866</v>
      </c>
      <c r="C100" t="s">
        <v>23</v>
      </c>
      <c r="D100" t="s">
        <v>24</v>
      </c>
      <c r="E100">
        <v>0</v>
      </c>
      <c r="F100">
        <v>0</v>
      </c>
      <c r="G100">
        <v>292.8</v>
      </c>
      <c r="H100">
        <v>0</v>
      </c>
      <c r="I100">
        <v>6700</v>
      </c>
    </row>
    <row r="101" spans="1:9" x14ac:dyDescent="0.25">
      <c r="A101" t="s">
        <v>156</v>
      </c>
      <c r="B101">
        <v>10780054</v>
      </c>
      <c r="C101" t="s">
        <v>125</v>
      </c>
      <c r="D101" t="s">
        <v>126</v>
      </c>
      <c r="E101">
        <v>4</v>
      </c>
      <c r="F101">
        <v>87</v>
      </c>
      <c r="G101">
        <v>1532.9</v>
      </c>
      <c r="H101">
        <v>0</v>
      </c>
      <c r="I101">
        <v>81395</v>
      </c>
    </row>
    <row r="102" spans="1:9" x14ac:dyDescent="0.25">
      <c r="A102" t="s">
        <v>9</v>
      </c>
      <c r="B102">
        <v>15964819</v>
      </c>
      <c r="C102" t="s">
        <v>53</v>
      </c>
      <c r="D102" t="s">
        <v>54</v>
      </c>
      <c r="E102">
        <v>0</v>
      </c>
      <c r="F102">
        <v>1</v>
      </c>
      <c r="G102">
        <v>2882</v>
      </c>
      <c r="H102">
        <v>0</v>
      </c>
      <c r="I102">
        <v>0</v>
      </c>
    </row>
    <row r="103" spans="1:9" x14ac:dyDescent="0.25">
      <c r="A103" t="s">
        <v>9</v>
      </c>
      <c r="B103">
        <v>23830287</v>
      </c>
      <c r="C103" t="s">
        <v>157</v>
      </c>
      <c r="D103" t="s">
        <v>158</v>
      </c>
      <c r="E103">
        <v>0</v>
      </c>
      <c r="F103">
        <v>0</v>
      </c>
      <c r="G103">
        <v>1920.2</v>
      </c>
      <c r="H103">
        <v>0</v>
      </c>
      <c r="I103">
        <v>1992</v>
      </c>
    </row>
    <row r="104" spans="1:9" x14ac:dyDescent="0.25">
      <c r="A104" t="s">
        <v>159</v>
      </c>
      <c r="B104">
        <v>14718066</v>
      </c>
      <c r="C104" t="s">
        <v>160</v>
      </c>
      <c r="D104" t="s">
        <v>161</v>
      </c>
      <c r="E104">
        <v>0</v>
      </c>
      <c r="F104">
        <v>1</v>
      </c>
      <c r="G104">
        <v>5890</v>
      </c>
      <c r="H104">
        <v>0</v>
      </c>
      <c r="I104">
        <v>5890</v>
      </c>
    </row>
    <row r="105" spans="1:9" x14ac:dyDescent="0.25">
      <c r="A105" t="s">
        <v>70</v>
      </c>
      <c r="B105">
        <v>13048766</v>
      </c>
      <c r="C105" t="s">
        <v>15</v>
      </c>
      <c r="D105" t="s">
        <v>16</v>
      </c>
      <c r="E105">
        <v>4</v>
      </c>
      <c r="F105">
        <v>67</v>
      </c>
      <c r="G105">
        <v>809</v>
      </c>
      <c r="H105">
        <v>0</v>
      </c>
      <c r="I105">
        <v>12123</v>
      </c>
    </row>
    <row r="106" spans="1:9" x14ac:dyDescent="0.25">
      <c r="A106" t="s">
        <v>9</v>
      </c>
      <c r="B106">
        <v>13172688</v>
      </c>
      <c r="C106" t="s">
        <v>162</v>
      </c>
      <c r="D106" t="s">
        <v>163</v>
      </c>
      <c r="E106">
        <v>0</v>
      </c>
      <c r="F106">
        <v>0</v>
      </c>
      <c r="G106">
        <v>4300</v>
      </c>
      <c r="H106">
        <v>0</v>
      </c>
      <c r="I106">
        <v>4300</v>
      </c>
    </row>
    <row r="107" spans="1:9" x14ac:dyDescent="0.25">
      <c r="A107" t="s">
        <v>9</v>
      </c>
      <c r="B107">
        <v>12742725</v>
      </c>
      <c r="C107" t="s">
        <v>164</v>
      </c>
      <c r="D107" t="s">
        <v>165</v>
      </c>
      <c r="E107">
        <v>0</v>
      </c>
      <c r="F107">
        <v>4</v>
      </c>
      <c r="G107">
        <v>2332</v>
      </c>
      <c r="H107">
        <v>0</v>
      </c>
      <c r="I107">
        <v>2869</v>
      </c>
    </row>
    <row r="108" spans="1:9" x14ac:dyDescent="0.25">
      <c r="A108" t="s">
        <v>9</v>
      </c>
      <c r="B108">
        <v>20881778</v>
      </c>
      <c r="C108" t="s">
        <v>166</v>
      </c>
      <c r="D108" t="s">
        <v>167</v>
      </c>
      <c r="E108">
        <v>0</v>
      </c>
      <c r="F108">
        <v>0</v>
      </c>
      <c r="G108">
        <v>860</v>
      </c>
      <c r="H108">
        <v>0</v>
      </c>
      <c r="I108">
        <v>0</v>
      </c>
    </row>
    <row r="109" spans="1:9" x14ac:dyDescent="0.25">
      <c r="A109" t="s">
        <v>9</v>
      </c>
      <c r="B109">
        <v>34448450</v>
      </c>
      <c r="C109" t="s">
        <v>168</v>
      </c>
      <c r="D109" t="s">
        <v>128</v>
      </c>
      <c r="E109">
        <v>5</v>
      </c>
      <c r="F109">
        <v>3</v>
      </c>
      <c r="G109">
        <v>3373.3</v>
      </c>
      <c r="H109">
        <v>0</v>
      </c>
      <c r="I109">
        <v>0</v>
      </c>
    </row>
    <row r="110" spans="1:9" x14ac:dyDescent="0.25">
      <c r="A110" t="s">
        <v>9</v>
      </c>
      <c r="B110">
        <v>13172689</v>
      </c>
      <c r="C110" t="s">
        <v>162</v>
      </c>
      <c r="D110" t="s">
        <v>163</v>
      </c>
      <c r="E110">
        <v>0</v>
      </c>
      <c r="F110">
        <v>0</v>
      </c>
      <c r="G110">
        <v>4300</v>
      </c>
      <c r="H110">
        <v>0</v>
      </c>
      <c r="I110">
        <v>0</v>
      </c>
    </row>
    <row r="111" spans="1:9" x14ac:dyDescent="0.25">
      <c r="A111" t="s">
        <v>169</v>
      </c>
      <c r="B111">
        <v>16834703</v>
      </c>
      <c r="C111" t="s">
        <v>170</v>
      </c>
      <c r="D111" t="s">
        <v>171</v>
      </c>
      <c r="E111">
        <v>0</v>
      </c>
      <c r="F111">
        <v>0</v>
      </c>
      <c r="G111">
        <v>3990</v>
      </c>
      <c r="H111">
        <v>0</v>
      </c>
      <c r="I111">
        <v>0</v>
      </c>
    </row>
    <row r="112" spans="1:9" x14ac:dyDescent="0.25">
      <c r="A112" t="s">
        <v>9</v>
      </c>
      <c r="B112">
        <v>30180365</v>
      </c>
      <c r="C112" t="s">
        <v>172</v>
      </c>
      <c r="D112" t="s">
        <v>173</v>
      </c>
      <c r="E112">
        <v>4</v>
      </c>
      <c r="F112">
        <v>5</v>
      </c>
      <c r="G112">
        <v>248</v>
      </c>
      <c r="H112">
        <v>0</v>
      </c>
      <c r="I112">
        <v>13144</v>
      </c>
    </row>
    <row r="113" spans="1:9" x14ac:dyDescent="0.25">
      <c r="A113" t="s">
        <v>9</v>
      </c>
      <c r="B113">
        <v>13630861</v>
      </c>
      <c r="C113" t="s">
        <v>174</v>
      </c>
      <c r="D113" t="s">
        <v>175</v>
      </c>
      <c r="E113">
        <v>0</v>
      </c>
      <c r="F113">
        <v>0</v>
      </c>
      <c r="G113">
        <v>1364.66</v>
      </c>
      <c r="H113">
        <v>0</v>
      </c>
      <c r="I113">
        <v>0</v>
      </c>
    </row>
    <row r="114" spans="1:9" x14ac:dyDescent="0.25">
      <c r="A114" t="s">
        <v>9</v>
      </c>
      <c r="B114">
        <v>18767082</v>
      </c>
      <c r="C114" t="s">
        <v>176</v>
      </c>
      <c r="D114" t="s">
        <v>56</v>
      </c>
      <c r="E114">
        <v>0</v>
      </c>
      <c r="F114">
        <v>7</v>
      </c>
      <c r="G114">
        <v>2958.66</v>
      </c>
      <c r="H114">
        <v>0</v>
      </c>
      <c r="I114">
        <v>16380</v>
      </c>
    </row>
    <row r="115" spans="1:9" x14ac:dyDescent="0.25">
      <c r="A115" t="s">
        <v>9</v>
      </c>
      <c r="B115">
        <v>18872887</v>
      </c>
      <c r="C115" t="s">
        <v>73</v>
      </c>
      <c r="D115" t="s">
        <v>74</v>
      </c>
      <c r="E115">
        <v>0</v>
      </c>
      <c r="F115">
        <v>0</v>
      </c>
      <c r="G115">
        <v>9650</v>
      </c>
      <c r="H115">
        <v>0</v>
      </c>
      <c r="I115">
        <v>0</v>
      </c>
    </row>
    <row r="116" spans="1:9" x14ac:dyDescent="0.25">
      <c r="A116" t="s">
        <v>9</v>
      </c>
      <c r="B116">
        <v>24567986</v>
      </c>
      <c r="C116" t="s">
        <v>177</v>
      </c>
      <c r="D116" t="s">
        <v>178</v>
      </c>
      <c r="E116">
        <v>0</v>
      </c>
      <c r="F116">
        <v>0</v>
      </c>
      <c r="G116">
        <v>2623.03</v>
      </c>
      <c r="H116">
        <v>0</v>
      </c>
      <c r="I116">
        <v>0</v>
      </c>
    </row>
    <row r="117" spans="1:9" x14ac:dyDescent="0.25">
      <c r="A117" t="s">
        <v>100</v>
      </c>
      <c r="B117">
        <v>25581705</v>
      </c>
      <c r="C117" t="s">
        <v>96</v>
      </c>
      <c r="D117" t="s">
        <v>101</v>
      </c>
      <c r="E117">
        <v>0</v>
      </c>
      <c r="F117">
        <v>4</v>
      </c>
      <c r="G117">
        <v>889</v>
      </c>
      <c r="H117">
        <v>0</v>
      </c>
      <c r="I117">
        <v>3556</v>
      </c>
    </row>
    <row r="118" spans="1:9" x14ac:dyDescent="0.25">
      <c r="A118" t="s">
        <v>179</v>
      </c>
      <c r="B118">
        <v>38956502</v>
      </c>
      <c r="C118" t="s">
        <v>180</v>
      </c>
      <c r="D118" t="s">
        <v>181</v>
      </c>
      <c r="E118">
        <v>0</v>
      </c>
      <c r="F118">
        <v>2</v>
      </c>
      <c r="G118">
        <v>2118.9299999999998</v>
      </c>
      <c r="H118">
        <v>10055</v>
      </c>
      <c r="I118">
        <v>10055</v>
      </c>
    </row>
    <row r="119" spans="1:9" x14ac:dyDescent="0.25">
      <c r="A119" t="s">
        <v>9</v>
      </c>
      <c r="B119">
        <v>20844870</v>
      </c>
      <c r="C119" t="s">
        <v>96</v>
      </c>
      <c r="D119" t="s">
        <v>97</v>
      </c>
      <c r="E119">
        <v>5</v>
      </c>
      <c r="F119">
        <v>37</v>
      </c>
      <c r="G119">
        <v>898.33</v>
      </c>
      <c r="H119">
        <v>0</v>
      </c>
      <c r="I119">
        <v>115120</v>
      </c>
    </row>
    <row r="120" spans="1:9" x14ac:dyDescent="0.25">
      <c r="A120" t="s">
        <v>179</v>
      </c>
      <c r="B120">
        <v>16439554</v>
      </c>
      <c r="C120" t="s">
        <v>182</v>
      </c>
      <c r="D120" t="s">
        <v>183</v>
      </c>
      <c r="E120">
        <v>0</v>
      </c>
      <c r="F120">
        <v>1</v>
      </c>
      <c r="G120">
        <v>2279</v>
      </c>
      <c r="H120">
        <v>0</v>
      </c>
      <c r="I120">
        <v>0</v>
      </c>
    </row>
    <row r="121" spans="1:9" x14ac:dyDescent="0.25">
      <c r="A121" t="s">
        <v>9</v>
      </c>
      <c r="B121">
        <v>25456164</v>
      </c>
      <c r="C121" t="s">
        <v>184</v>
      </c>
      <c r="D121" t="s">
        <v>185</v>
      </c>
      <c r="E121">
        <v>0</v>
      </c>
      <c r="F121">
        <v>1</v>
      </c>
      <c r="G121">
        <v>1842</v>
      </c>
      <c r="H121">
        <v>95307.45</v>
      </c>
      <c r="I121">
        <v>55178</v>
      </c>
    </row>
    <row r="122" spans="1:9" x14ac:dyDescent="0.25">
      <c r="A122" t="s">
        <v>9</v>
      </c>
      <c r="B122">
        <v>18101450</v>
      </c>
      <c r="C122" t="s">
        <v>73</v>
      </c>
      <c r="D122" t="s">
        <v>74</v>
      </c>
      <c r="E122">
        <v>0</v>
      </c>
      <c r="F122">
        <v>0</v>
      </c>
      <c r="G122">
        <v>5999</v>
      </c>
      <c r="H122">
        <v>0</v>
      </c>
      <c r="I122">
        <v>0</v>
      </c>
    </row>
    <row r="123" spans="1:9" x14ac:dyDescent="0.25">
      <c r="A123" t="s">
        <v>179</v>
      </c>
      <c r="B123">
        <v>35670075</v>
      </c>
      <c r="C123" t="s">
        <v>186</v>
      </c>
      <c r="D123" t="s">
        <v>67</v>
      </c>
      <c r="E123">
        <v>0</v>
      </c>
      <c r="F123">
        <v>5</v>
      </c>
      <c r="G123">
        <v>1947.27</v>
      </c>
      <c r="H123">
        <v>0</v>
      </c>
      <c r="I123">
        <v>0</v>
      </c>
    </row>
    <row r="124" spans="1:9" x14ac:dyDescent="0.25">
      <c r="A124" t="s">
        <v>187</v>
      </c>
      <c r="B124">
        <v>35659538</v>
      </c>
      <c r="C124" t="s">
        <v>188</v>
      </c>
      <c r="D124" t="s">
        <v>189</v>
      </c>
      <c r="E124">
        <v>0</v>
      </c>
      <c r="F124">
        <v>0</v>
      </c>
      <c r="G124">
        <v>2328.6999999999998</v>
      </c>
      <c r="H124">
        <v>0</v>
      </c>
      <c r="I124">
        <v>15425</v>
      </c>
    </row>
    <row r="125" spans="1:9" x14ac:dyDescent="0.25">
      <c r="A125" t="s">
        <v>9</v>
      </c>
      <c r="B125">
        <v>20981586</v>
      </c>
      <c r="C125" t="s">
        <v>120</v>
      </c>
      <c r="D125" t="s">
        <v>121</v>
      </c>
      <c r="E125">
        <v>0</v>
      </c>
      <c r="F125">
        <v>10</v>
      </c>
      <c r="G125">
        <v>481.16</v>
      </c>
      <c r="H125">
        <v>0</v>
      </c>
      <c r="I125">
        <v>3484</v>
      </c>
    </row>
    <row r="126" spans="1:9" x14ac:dyDescent="0.25">
      <c r="A126" t="s">
        <v>9</v>
      </c>
      <c r="B126">
        <v>26819455</v>
      </c>
      <c r="C126" t="s">
        <v>190</v>
      </c>
      <c r="D126" t="s">
        <v>21</v>
      </c>
      <c r="E126">
        <v>0</v>
      </c>
      <c r="F126">
        <v>8</v>
      </c>
      <c r="G126">
        <v>514</v>
      </c>
      <c r="H126">
        <v>0</v>
      </c>
      <c r="I126">
        <v>514</v>
      </c>
    </row>
    <row r="127" spans="1:9" x14ac:dyDescent="0.25">
      <c r="A127" t="s">
        <v>9</v>
      </c>
      <c r="B127">
        <v>22397393</v>
      </c>
      <c r="C127" t="s">
        <v>73</v>
      </c>
      <c r="D127" t="s">
        <v>74</v>
      </c>
      <c r="E127">
        <v>0</v>
      </c>
      <c r="F127">
        <v>0</v>
      </c>
      <c r="G127">
        <v>9250</v>
      </c>
      <c r="H127">
        <v>0</v>
      </c>
      <c r="I127">
        <v>0</v>
      </c>
    </row>
    <row r="128" spans="1:9" x14ac:dyDescent="0.25">
      <c r="A128" t="s">
        <v>100</v>
      </c>
      <c r="B128">
        <v>27064756</v>
      </c>
      <c r="C128" t="s">
        <v>96</v>
      </c>
      <c r="D128" t="s">
        <v>101</v>
      </c>
      <c r="E128">
        <v>0</v>
      </c>
      <c r="F128">
        <v>1</v>
      </c>
      <c r="G128">
        <v>1413</v>
      </c>
      <c r="H128">
        <v>0</v>
      </c>
      <c r="I128">
        <v>4239</v>
      </c>
    </row>
    <row r="129" spans="1:9" x14ac:dyDescent="0.25">
      <c r="A129" t="s">
        <v>191</v>
      </c>
      <c r="B129">
        <v>12596179</v>
      </c>
      <c r="C129" t="s">
        <v>15</v>
      </c>
      <c r="D129" t="s">
        <v>192</v>
      </c>
      <c r="E129">
        <v>0</v>
      </c>
      <c r="F129">
        <v>3</v>
      </c>
      <c r="G129">
        <v>525</v>
      </c>
      <c r="H129">
        <v>0</v>
      </c>
      <c r="I129">
        <v>525</v>
      </c>
    </row>
    <row r="130" spans="1:9" x14ac:dyDescent="0.25">
      <c r="A130" t="s">
        <v>151</v>
      </c>
      <c r="B130">
        <v>36292084</v>
      </c>
      <c r="C130" t="s">
        <v>193</v>
      </c>
      <c r="D130" t="s">
        <v>194</v>
      </c>
      <c r="E130">
        <v>0</v>
      </c>
      <c r="F130">
        <v>9</v>
      </c>
      <c r="G130">
        <v>2227</v>
      </c>
      <c r="H130">
        <v>318.14</v>
      </c>
      <c r="I130">
        <v>4454</v>
      </c>
    </row>
    <row r="131" spans="1:9" x14ac:dyDescent="0.25">
      <c r="A131" t="s">
        <v>9</v>
      </c>
      <c r="B131">
        <v>34714717</v>
      </c>
      <c r="C131" t="s">
        <v>57</v>
      </c>
      <c r="D131" t="s">
        <v>58</v>
      </c>
      <c r="E131">
        <v>2</v>
      </c>
      <c r="F131">
        <v>1</v>
      </c>
      <c r="G131">
        <v>1875.66</v>
      </c>
      <c r="H131">
        <v>0</v>
      </c>
      <c r="I131">
        <v>0</v>
      </c>
    </row>
    <row r="132" spans="1:9" x14ac:dyDescent="0.25">
      <c r="A132" t="s">
        <v>9</v>
      </c>
      <c r="B132">
        <v>21628329</v>
      </c>
      <c r="C132" t="s">
        <v>68</v>
      </c>
      <c r="D132" t="s">
        <v>69</v>
      </c>
      <c r="E132">
        <v>0</v>
      </c>
      <c r="F132">
        <v>0</v>
      </c>
      <c r="G132">
        <v>1751.46</v>
      </c>
      <c r="H132">
        <v>0</v>
      </c>
      <c r="I132">
        <v>0</v>
      </c>
    </row>
    <row r="133" spans="1:9" x14ac:dyDescent="0.25">
      <c r="A133" t="s">
        <v>9</v>
      </c>
      <c r="B133">
        <v>12426091</v>
      </c>
      <c r="C133" t="s">
        <v>10</v>
      </c>
      <c r="D133" t="s">
        <v>11</v>
      </c>
      <c r="E133">
        <v>0</v>
      </c>
      <c r="F133">
        <v>1</v>
      </c>
      <c r="G133">
        <v>793.26</v>
      </c>
      <c r="H133">
        <v>0</v>
      </c>
      <c r="I133">
        <v>0</v>
      </c>
    </row>
    <row r="134" spans="1:9" x14ac:dyDescent="0.25">
      <c r="A134" t="s">
        <v>195</v>
      </c>
      <c r="B134">
        <v>16143494</v>
      </c>
      <c r="C134" t="s">
        <v>13</v>
      </c>
      <c r="D134" t="s">
        <v>14</v>
      </c>
      <c r="E134">
        <v>0</v>
      </c>
      <c r="F134">
        <v>13</v>
      </c>
      <c r="G134">
        <v>2182.9299999999998</v>
      </c>
      <c r="H134">
        <v>0</v>
      </c>
      <c r="I134">
        <v>9657</v>
      </c>
    </row>
    <row r="135" spans="1:9" x14ac:dyDescent="0.25">
      <c r="A135" t="s">
        <v>9</v>
      </c>
      <c r="B135">
        <v>16376943</v>
      </c>
      <c r="C135" t="s">
        <v>45</v>
      </c>
      <c r="D135" t="s">
        <v>46</v>
      </c>
      <c r="E135">
        <v>0</v>
      </c>
      <c r="F135">
        <v>14</v>
      </c>
      <c r="G135">
        <v>196</v>
      </c>
      <c r="H135">
        <v>2205</v>
      </c>
      <c r="I135">
        <v>8820</v>
      </c>
    </row>
    <row r="136" spans="1:9" x14ac:dyDescent="0.25">
      <c r="A136" t="s">
        <v>9</v>
      </c>
      <c r="B136">
        <v>25681648</v>
      </c>
      <c r="C136" t="s">
        <v>57</v>
      </c>
      <c r="D136" t="s">
        <v>58</v>
      </c>
      <c r="E136">
        <v>0</v>
      </c>
      <c r="F136">
        <v>26</v>
      </c>
      <c r="G136">
        <v>1479</v>
      </c>
      <c r="H136">
        <v>0</v>
      </c>
      <c r="I136">
        <v>4437</v>
      </c>
    </row>
    <row r="137" spans="1:9" x14ac:dyDescent="0.25">
      <c r="A137" t="s">
        <v>196</v>
      </c>
      <c r="B137">
        <v>34370609</v>
      </c>
      <c r="C137" t="s">
        <v>59</v>
      </c>
      <c r="D137" t="s">
        <v>60</v>
      </c>
      <c r="E137">
        <v>3</v>
      </c>
      <c r="F137">
        <v>4</v>
      </c>
      <c r="G137">
        <v>3734.16</v>
      </c>
      <c r="H137">
        <v>12594</v>
      </c>
      <c r="I137">
        <v>62970</v>
      </c>
    </row>
  </sheetData>
  <sortState ref="K2:M13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2021-09-29T01:02:34Z</dcterms:created>
  <dcterms:modified xsi:type="dcterms:W3CDTF">2021-09-29T09:43:16Z</dcterms:modified>
</cp:coreProperties>
</file>