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2" i="1" l="1"/>
  <c r="L78" i="1"/>
  <c r="L90" i="1"/>
  <c r="L38" i="1"/>
  <c r="L47" i="1"/>
  <c r="L35" i="1"/>
  <c r="L10" i="1"/>
  <c r="L92" i="1"/>
  <c r="L52" i="1"/>
  <c r="L6" i="1"/>
  <c r="L19" i="1"/>
  <c r="L70" i="1"/>
  <c r="L89" i="1"/>
  <c r="L40" i="1"/>
  <c r="L49" i="1"/>
  <c r="L46" i="1"/>
  <c r="L77" i="1"/>
  <c r="L30" i="1"/>
  <c r="L7" i="1"/>
  <c r="L24" i="1"/>
  <c r="L60" i="1"/>
  <c r="L71" i="1"/>
  <c r="L11" i="1"/>
  <c r="L69" i="1"/>
  <c r="L32" i="1"/>
  <c r="L34" i="1"/>
  <c r="L22" i="1"/>
  <c r="L31" i="1"/>
  <c r="L58" i="1"/>
  <c r="L75" i="1"/>
  <c r="L15" i="1"/>
  <c r="L9" i="1"/>
  <c r="L57" i="1"/>
  <c r="L25" i="1"/>
  <c r="L23" i="1"/>
  <c r="L87" i="1"/>
  <c r="L29" i="1"/>
  <c r="L65" i="1"/>
  <c r="L54" i="1"/>
  <c r="L68" i="1"/>
  <c r="L91" i="1"/>
  <c r="L67" i="1"/>
  <c r="L4" i="1"/>
  <c r="L43" i="1"/>
  <c r="L36" i="1"/>
  <c r="L61" i="1"/>
  <c r="L33" i="1"/>
  <c r="L41" i="1"/>
  <c r="L66" i="1"/>
  <c r="L17" i="1"/>
  <c r="L21" i="1"/>
  <c r="L28" i="1"/>
  <c r="L42" i="1"/>
  <c r="L81" i="1"/>
  <c r="L12" i="1"/>
  <c r="L53" i="1"/>
  <c r="L86" i="1"/>
  <c r="L83" i="1"/>
  <c r="L39" i="1"/>
  <c r="L50" i="1"/>
  <c r="L18" i="1"/>
  <c r="L13" i="1"/>
  <c r="L76" i="1"/>
  <c r="L59" i="1"/>
  <c r="L2" i="1"/>
  <c r="L84" i="1"/>
  <c r="L27" i="1"/>
  <c r="L79" i="1"/>
  <c r="L85" i="1"/>
  <c r="L45" i="1"/>
  <c r="L56" i="1"/>
  <c r="L51" i="1"/>
  <c r="L62" i="1"/>
  <c r="L20" i="1"/>
  <c r="L82" i="1"/>
  <c r="L48" i="1"/>
  <c r="L16" i="1"/>
  <c r="L80" i="1"/>
  <c r="L8" i="1"/>
  <c r="L73" i="1"/>
  <c r="L74" i="1"/>
  <c r="L63" i="1"/>
  <c r="L3" i="1"/>
  <c r="L55" i="1"/>
  <c r="M55" i="1" s="1"/>
  <c r="L5" i="1"/>
  <c r="L14" i="1"/>
  <c r="L44" i="1"/>
  <c r="L64" i="1"/>
  <c r="L26" i="1"/>
  <c r="L88" i="1"/>
  <c r="L37" i="1"/>
  <c r="M64" i="1" l="1"/>
  <c r="M48" i="1"/>
  <c r="M79" i="1"/>
  <c r="M53" i="1"/>
  <c r="M43" i="1"/>
  <c r="M87" i="1"/>
  <c r="M31" i="1"/>
  <c r="M24" i="1"/>
  <c r="M70" i="1"/>
  <c r="M38" i="1"/>
  <c r="M37" i="1"/>
  <c r="M3" i="1"/>
  <c r="M82" i="1"/>
  <c r="M56" i="1"/>
  <c r="M27" i="1"/>
  <c r="M76" i="1"/>
  <c r="M39" i="1"/>
  <c r="M12" i="1"/>
  <c r="M21" i="1"/>
  <c r="M33" i="1"/>
  <c r="M4" i="1"/>
  <c r="M54" i="1"/>
  <c r="M23" i="1"/>
  <c r="M15" i="1"/>
  <c r="M22" i="1"/>
  <c r="M11" i="1"/>
  <c r="M7" i="1"/>
  <c r="M49" i="1"/>
  <c r="M19" i="1"/>
  <c r="M10" i="1"/>
  <c r="M90" i="1"/>
  <c r="M51" i="1"/>
  <c r="M50" i="1"/>
  <c r="M41" i="1"/>
  <c r="M9" i="1"/>
  <c r="M69" i="1"/>
  <c r="M46" i="1"/>
  <c r="M92" i="1"/>
  <c r="M44" i="1"/>
  <c r="M8" i="1"/>
  <c r="M88" i="1"/>
  <c r="M14" i="1"/>
  <c r="M63" i="1"/>
  <c r="M80" i="1"/>
  <c r="M20" i="1"/>
  <c r="M45" i="1"/>
  <c r="M84" i="1"/>
  <c r="M13" i="1"/>
  <c r="M83" i="1"/>
  <c r="M81" i="1"/>
  <c r="M17" i="1"/>
  <c r="M61" i="1"/>
  <c r="M67" i="1"/>
  <c r="M65" i="1"/>
  <c r="M25" i="1"/>
  <c r="M75" i="1"/>
  <c r="M34" i="1"/>
  <c r="M71" i="1"/>
  <c r="M30" i="1"/>
  <c r="M40" i="1"/>
  <c r="M6" i="1"/>
  <c r="M35" i="1"/>
  <c r="M78" i="1"/>
  <c r="M73" i="1"/>
  <c r="M59" i="1"/>
  <c r="M28" i="1"/>
  <c r="M68" i="1"/>
  <c r="M26" i="1"/>
  <c r="M5" i="1"/>
  <c r="M74" i="1"/>
  <c r="M16" i="1"/>
  <c r="M62" i="1"/>
  <c r="M85" i="1"/>
  <c r="M2" i="1"/>
  <c r="M18" i="1"/>
  <c r="M86" i="1"/>
  <c r="M42" i="1"/>
  <c r="M66" i="1"/>
  <c r="M36" i="1"/>
  <c r="M91" i="1"/>
  <c r="M29" i="1"/>
  <c r="M57" i="1"/>
  <c r="M58" i="1"/>
  <c r="M32" i="1"/>
  <c r="M60" i="1"/>
  <c r="M77" i="1"/>
  <c r="M89" i="1"/>
  <c r="M52" i="1"/>
  <c r="M47" i="1"/>
  <c r="M72" i="1"/>
</calcChain>
</file>

<file path=xl/sharedStrings.xml><?xml version="1.0" encoding="utf-8"?>
<sst xmlns="http://schemas.openxmlformats.org/spreadsheetml/2006/main" count="820" uniqueCount="176">
  <si>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</si>
  <si>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</si>
  <si>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</si>
  <si>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</si>
  <si>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</si>
  <si>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</si>
  <si>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</si>
  <si>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</si>
  <si>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</si>
  <si>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Тональный крем</t>
  </si>
  <si>
    <t>ENOUGH</t>
  </si>
  <si>
    <t>ИП Ким Владислав Олегович</t>
  </si>
  <si>
    <t>ИП Соломаха Антонина Валерьевна</t>
  </si>
  <si>
    <t>ИП Багаутдинов Ильдар Маратович</t>
  </si>
  <si>
    <t>Holy Land</t>
  </si>
  <si>
    <t>ООО "ЛЕГИОН"</t>
  </si>
  <si>
    <t>ИП Радионова Илина Андреевна</t>
  </si>
  <si>
    <t>Lumene</t>
  </si>
  <si>
    <t>ООО "ЛЮМЕНЕ"</t>
  </si>
  <si>
    <t>MANLY PRO</t>
  </si>
  <si>
    <t>ИП Семенов Артем Александрович</t>
  </si>
  <si>
    <t>ELIAN RUSSIA</t>
  </si>
  <si>
    <t>ИП Бондаренко Ксения Сергеевна</t>
  </si>
  <si>
    <t>EVELINE</t>
  </si>
  <si>
    <t>ООО "ЭВА"</t>
  </si>
  <si>
    <t>БЕЛИТА</t>
  </si>
  <si>
    <t>ИП Лагун Екатерина Михайловна</t>
  </si>
  <si>
    <t>Make-Up Atelier Paris</t>
  </si>
  <si>
    <t>ООО "МАП РУС"</t>
  </si>
  <si>
    <t>Art-Visage</t>
  </si>
  <si>
    <t>ООО "ДЕКОР"</t>
  </si>
  <si>
    <t>ИП Авдошкин Геннадий Геннадьевич</t>
  </si>
  <si>
    <t>ANNEMARIE BORLIND</t>
  </si>
  <si>
    <t>ООО "МАССИМИЛИАНО"</t>
  </si>
  <si>
    <t>BioC</t>
  </si>
  <si>
    <t>ООО "ИШТЕРА"</t>
  </si>
  <si>
    <t>MISSHA</t>
  </si>
  <si>
    <t>ИП Магола Александра Алексеевна</t>
  </si>
  <si>
    <t>Seventeen.</t>
  </si>
  <si>
    <t>ООО "КОСМОТРЕЙД"</t>
  </si>
  <si>
    <t>BERNOVICH</t>
  </si>
  <si>
    <t>ИП Бондаренко Ирина Алексеевна</t>
  </si>
  <si>
    <t>EVA Mosaic</t>
  </si>
  <si>
    <t>ООО "НЕВАЛАЙН"</t>
  </si>
  <si>
    <t>RELOUIS</t>
  </si>
  <si>
    <t>ООО "ТРЕНД"</t>
  </si>
  <si>
    <t>PROMAKEUP Laboratory</t>
  </si>
  <si>
    <t>Общество с ограниченной ответственностью "ЮНАЙТЕД СПАЙСЕЗ"</t>
  </si>
  <si>
    <t>ИП Абрамович Любовь</t>
  </si>
  <si>
    <t>LUXVISAGE</t>
  </si>
  <si>
    <t>ИП Рыбальченко Евгения Александровна</t>
  </si>
  <si>
    <t>ИП Бахриддинов Мулломустаким Наджмиддинович</t>
  </si>
  <si>
    <t>MagRuss</t>
  </si>
  <si>
    <t>МАГРУСС ООО</t>
  </si>
  <si>
    <t>Revolution Makeup</t>
  </si>
  <si>
    <t>ИП Плахов Юрий Игоревич</t>
  </si>
  <si>
    <t>PAESE</t>
  </si>
  <si>
    <t>ИП Василик Антон Игоревич</t>
  </si>
  <si>
    <t>Christina</t>
  </si>
  <si>
    <t>НЭНДО ООО</t>
  </si>
  <si>
    <t>Косметика PREMIUM</t>
  </si>
  <si>
    <t>ООО "САЛОННАЯ КОСМЕТИКА+"</t>
  </si>
  <si>
    <t>Гречкин Александр Николаевич ИП</t>
  </si>
  <si>
    <t>КОРЕЯ ОРИГИНАЛ</t>
  </si>
  <si>
    <t>ИП Старожилова Ольга Владимировна</t>
  </si>
  <si>
    <t>CATRICE</t>
  </si>
  <si>
    <t>COLLAGEN</t>
  </si>
  <si>
    <t>ИП Худжаев Хомид Мирзобуракович</t>
  </si>
  <si>
    <t>Rimalan</t>
  </si>
  <si>
    <t>ООО "ЭВЕРЕСТ"</t>
  </si>
  <si>
    <t>ИП Сатлер Павел Анатольевич</t>
  </si>
  <si>
    <t>Meitan</t>
  </si>
  <si>
    <t>Денисова Татьяна Александровна ИП</t>
  </si>
  <si>
    <t>Original Korean Cosmetics</t>
  </si>
  <si>
    <t>ИП Быкова Наила Талхатовна</t>
  </si>
  <si>
    <t>ООО "КОСМАТИКА"</t>
  </si>
  <si>
    <t>Sante</t>
  </si>
  <si>
    <t>ВИМ НАТУРЭ ООО</t>
  </si>
  <si>
    <t>Dr. Althea</t>
  </si>
  <si>
    <t>ИП Григорян Тамара Аветиковна</t>
  </si>
  <si>
    <t>Heimish</t>
  </si>
  <si>
    <t>Смольников Николай Владимирович ИП</t>
  </si>
  <si>
    <t>Estrella Brillante</t>
  </si>
  <si>
    <t>ИП Тактаров Руслан Маратович</t>
  </si>
  <si>
    <t>essence</t>
  </si>
  <si>
    <t>ИП Абрамов Антон Владимирович</t>
  </si>
  <si>
    <t>ИП Панкратов Максим Олегович</t>
  </si>
  <si>
    <t>TLM</t>
  </si>
  <si>
    <t>Алексеев Сергей Владиславович ИП</t>
  </si>
  <si>
    <t>3INA</t>
  </si>
  <si>
    <t>ООО "ИК "ДЖИ ЭЙ ГРУПП"</t>
  </si>
  <si>
    <t>Amway</t>
  </si>
  <si>
    <t>ООО "АКМАЛЖОН"</t>
  </si>
  <si>
    <t>SHIK cosmetics</t>
  </si>
  <si>
    <t>Кропотов Роман Евгеньевич ИП</t>
  </si>
  <si>
    <t>HEAN</t>
  </si>
  <si>
    <t>ООО "МАРРО-МАРКЕТ РУС"</t>
  </si>
  <si>
    <t>ИП Пинчук Юрий Сталевич</t>
  </si>
  <si>
    <t>GOSH</t>
  </si>
  <si>
    <t>ARAVIA Laboratories</t>
  </si>
  <si>
    <t>ИП Жданова Ольга Викторовна</t>
  </si>
  <si>
    <t>KOROLKOVA</t>
  </si>
  <si>
    <t>ИП Королькова Елена Геннадьевна</t>
  </si>
  <si>
    <t>ELIZAVECCA</t>
  </si>
  <si>
    <t>ООО "КОСМЕТИКА ВОСТОКА"</t>
  </si>
  <si>
    <t>ИП Скалинская Анастасия Сергеевна</t>
  </si>
  <si>
    <t>Zozu</t>
  </si>
  <si>
    <t>Вольвач Вера Юрьевна ИП</t>
  </si>
  <si>
    <t>AVON</t>
  </si>
  <si>
    <t>ИП Трофимова Екатерина Николаевна</t>
  </si>
  <si>
    <t>СВОБОДА</t>
  </si>
  <si>
    <t>ООО "ТРАНСЛОДЖИКА"</t>
  </si>
  <si>
    <t>RIVECOWE</t>
  </si>
  <si>
    <t>ООО "ОНЛАЙН ТРЕЙД"</t>
  </si>
  <si>
    <t>MAQPRO</t>
  </si>
  <si>
    <t>ООО "ИТК"</t>
  </si>
  <si>
    <t>Obagi</t>
  </si>
  <si>
    <t>ИП Волина Мила Владимировна</t>
  </si>
  <si>
    <t>ИП Моисеева Галина Николаевна</t>
  </si>
  <si>
    <t>ACADEMIE</t>
  </si>
  <si>
    <t>ИП Пярн Юлия Сергеевна</t>
  </si>
  <si>
    <t>Дорохов Павел Владимирович ИП</t>
  </si>
  <si>
    <t>Pupa</t>
  </si>
  <si>
    <t>ИП Журава Иван Иванович</t>
  </si>
  <si>
    <t>МИР ООО</t>
  </si>
  <si>
    <t>МИР КОСМЕТИКИ</t>
  </si>
  <si>
    <t>Исайкин Андрей Евгеньевич ИП</t>
  </si>
  <si>
    <t>ИП Кривич Никита Александрович</t>
  </si>
  <si>
    <t>ВебТрейд ООО</t>
  </si>
  <si>
    <t>ИП Евдокимов Владимир Юрьевич</t>
  </si>
  <si>
    <t>BEAUTYDRUGS</t>
  </si>
  <si>
    <t>ООО "БЬЮТИДРАГС.РУ"</t>
  </si>
  <si>
    <t>ООО НЕВАЛАЙН</t>
  </si>
  <si>
    <t>BELITA-VITEX</t>
  </si>
  <si>
    <t>GA-DE</t>
  </si>
  <si>
    <t>ООО "БЭЛЛУС КОСМЕТИКС"</t>
  </si>
  <si>
    <t>POSH</t>
  </si>
  <si>
    <t>ИП Антонов Дмитрий Вячеславович</t>
  </si>
  <si>
    <t>Belor Design</t>
  </si>
  <si>
    <t>Atomy</t>
  </si>
  <si>
    <t>ИП Вареников Геннадий Анатольевич</t>
  </si>
  <si>
    <t>Dr Hauschka</t>
  </si>
  <si>
    <t>ООО "4ФРЭШ"</t>
  </si>
  <si>
    <t>МейТан</t>
  </si>
  <si>
    <t>ИП Симонов Дмитрий Иванович</t>
  </si>
  <si>
    <t>ИП Ялов Юрий Сергеевич</t>
  </si>
  <si>
    <t>Estrade</t>
  </si>
  <si>
    <t>Кушон для лица</t>
  </si>
  <si>
    <t>IOPE</t>
  </si>
  <si>
    <t>ООО "СП СТУДИО"</t>
  </si>
  <si>
    <t>ООО "ГОЛДЕН ТРИ"</t>
  </si>
  <si>
    <t>ИП Морозов Александр Маратович</t>
  </si>
  <si>
    <t>Общество с ограниченной ответственностью "ФИНТРЕЙДИНГ"</t>
  </si>
  <si>
    <t>Elena</t>
  </si>
  <si>
    <t>АО "МКФ "РАССВЕТ"</t>
  </si>
  <si>
    <t>Tinchew</t>
  </si>
  <si>
    <t>ИП Лысенок Константин Леонидович</t>
  </si>
  <si>
    <t>ИП Кульвинский Алексей Дмитриевич</t>
  </si>
  <si>
    <t>REVOLUTION PRO</t>
  </si>
  <si>
    <t>CAMELLIA cosmetics</t>
  </si>
  <si>
    <t>ИП Горбатенко Анна Викторовна</t>
  </si>
  <si>
    <t>L'arte del bello</t>
  </si>
  <si>
    <t>ИП Арадовский Роман Яковлевич</t>
  </si>
  <si>
    <t>ИП Раткогло Алла Михайловна</t>
  </si>
  <si>
    <t>KEVYN AUCOIN</t>
  </si>
  <si>
    <t>ООО "ПРЕМЬЕР БЬЮТИ"</t>
  </si>
  <si>
    <t>ООО "БЬЮТИ ФОРС"</t>
  </si>
  <si>
    <t>Korea G&amp;I Organic</t>
  </si>
  <si>
    <t>ИП Груничев Константин Сергеевич</t>
  </si>
  <si>
    <t>Flormar</t>
  </si>
  <si>
    <t>ООО "ПАРИСА"</t>
  </si>
  <si>
    <t>Silk Mask</t>
  </si>
  <si>
    <t>Львов Андрей ВячеславовичИП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</si>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</sst>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173</v>
      </c>
      <c r="L1" s="2" t="s">
        <v>174</v>
      </c>
      <c r="M1" s="2" t="s">
        <v>175</v>
      </c>
    </row>
    <row r="2" spans="1:13" x14ac:dyDescent="0.25">
      <c r="A2" t="s">
        <v>9</v>
      </c>
      <c r="B2">
        <v>30125960</v>
      </c>
      <c r="C2" t="s">
        <v>10</v>
      </c>
      <c r="D2" t="s">
        <v>11</v>
      </c>
      <c r="E2">
        <v>5</v>
      </c>
      <c r="F2">
        <v>7</v>
      </c>
      <c r="G2">
        <v>320.39999999999998</v>
      </c>
      <c r="H2">
        <v>0</v>
      </c>
      <c r="I2">
        <v>20364</v>
      </c>
      <c r="K2" t="s">
        <v>12</v>
      </c>
      <c r="L2">
        <f>SUMIF(D:D, K2, I:I)</f>
        <v>9140449</v>
      </c>
      <c r="M2">
        <f>L2/SUM(L:L)</f>
        <v>0.34003189297839614</v>
      </c>
    </row>
    <row r="3" spans="1:13" x14ac:dyDescent="0.25">
      <c r="A3" t="s">
        <v>9</v>
      </c>
      <c r="B3">
        <v>18704506</v>
      </c>
      <c r="C3" t="s">
        <v>10</v>
      </c>
      <c r="D3" t="s">
        <v>12</v>
      </c>
      <c r="E3">
        <v>5</v>
      </c>
      <c r="F3">
        <v>745</v>
      </c>
      <c r="G3">
        <v>461.53</v>
      </c>
      <c r="H3">
        <v>0</v>
      </c>
      <c r="I3">
        <v>909462</v>
      </c>
      <c r="K3" t="s">
        <v>55</v>
      </c>
      <c r="L3">
        <f>SUMIF(D:D, K3, I:I)</f>
        <v>8784654</v>
      </c>
      <c r="M3">
        <f>L3/SUM(L:L)</f>
        <v>0.32679603909832433</v>
      </c>
    </row>
    <row r="4" spans="1:13" x14ac:dyDescent="0.25">
      <c r="A4" t="s">
        <v>9</v>
      </c>
      <c r="B4">
        <v>26310769</v>
      </c>
      <c r="C4" t="s">
        <v>10</v>
      </c>
      <c r="D4" t="s">
        <v>13</v>
      </c>
      <c r="E4">
        <v>5</v>
      </c>
      <c r="F4">
        <v>67</v>
      </c>
      <c r="G4">
        <v>373.63</v>
      </c>
      <c r="H4">
        <v>0</v>
      </c>
      <c r="I4">
        <v>40370</v>
      </c>
      <c r="K4" t="s">
        <v>24</v>
      </c>
      <c r="L4">
        <f>SUMIF(D:D, K4, I:I)</f>
        <v>990743</v>
      </c>
      <c r="M4">
        <f>L4/SUM(L:L)</f>
        <v>3.6856418951092575E-2</v>
      </c>
    </row>
    <row r="5" spans="1:13" x14ac:dyDescent="0.25">
      <c r="A5" t="s">
        <v>9</v>
      </c>
      <c r="B5">
        <v>12230319</v>
      </c>
      <c r="C5" t="s">
        <v>14</v>
      </c>
      <c r="D5" t="s">
        <v>15</v>
      </c>
      <c r="E5">
        <v>4</v>
      </c>
      <c r="F5">
        <v>18</v>
      </c>
      <c r="G5">
        <v>800</v>
      </c>
      <c r="H5">
        <v>0</v>
      </c>
      <c r="I5">
        <v>26400</v>
      </c>
      <c r="K5" t="s">
        <v>30</v>
      </c>
      <c r="L5">
        <f>SUMIF(D:D, K5, I:I)</f>
        <v>618947</v>
      </c>
      <c r="M5">
        <f>L5/SUM(L:L)</f>
        <v>2.3025315284106871E-2</v>
      </c>
    </row>
    <row r="6" spans="1:13" x14ac:dyDescent="0.25">
      <c r="A6" t="s">
        <v>9</v>
      </c>
      <c r="B6">
        <v>27631589</v>
      </c>
      <c r="C6" t="s">
        <v>10</v>
      </c>
      <c r="D6" t="s">
        <v>16</v>
      </c>
      <c r="E6">
        <v>0</v>
      </c>
      <c r="F6">
        <v>28</v>
      </c>
      <c r="G6">
        <v>273.26</v>
      </c>
      <c r="H6">
        <v>0</v>
      </c>
      <c r="I6">
        <v>35184</v>
      </c>
      <c r="K6" t="s">
        <v>86</v>
      </c>
      <c r="L6">
        <f>SUMIF(D:D, K6, I:I)</f>
        <v>598901</v>
      </c>
      <c r="M6">
        <f>L6/SUM(L:L)</f>
        <v>2.227958831526268E-2</v>
      </c>
    </row>
    <row r="7" spans="1:13" x14ac:dyDescent="0.25">
      <c r="A7" t="s">
        <v>9</v>
      </c>
      <c r="B7">
        <v>17390196</v>
      </c>
      <c r="C7" t="s">
        <v>17</v>
      </c>
      <c r="D7" t="s">
        <v>18</v>
      </c>
      <c r="E7">
        <v>5</v>
      </c>
      <c r="F7">
        <v>4</v>
      </c>
      <c r="G7">
        <v>1499</v>
      </c>
      <c r="H7">
        <v>0</v>
      </c>
      <c r="I7">
        <v>19487</v>
      </c>
      <c r="K7" t="s">
        <v>145</v>
      </c>
      <c r="L7">
        <f>SUMIF(D:D, K7, I:I)</f>
        <v>563422</v>
      </c>
      <c r="M7">
        <f>L7/SUM(L:L)</f>
        <v>2.0959741606312112E-2</v>
      </c>
    </row>
    <row r="8" spans="1:13" x14ac:dyDescent="0.25">
      <c r="A8" t="s">
        <v>9</v>
      </c>
      <c r="B8">
        <v>11675243</v>
      </c>
      <c r="C8" t="s">
        <v>19</v>
      </c>
      <c r="D8" t="s">
        <v>20</v>
      </c>
      <c r="E8">
        <v>3</v>
      </c>
      <c r="F8">
        <v>2</v>
      </c>
      <c r="G8">
        <v>1500</v>
      </c>
      <c r="H8">
        <v>0</v>
      </c>
      <c r="I8">
        <v>25500</v>
      </c>
      <c r="K8" t="s">
        <v>11</v>
      </c>
      <c r="L8">
        <f>SUMIF(D:D, K8, I:I)</f>
        <v>427261</v>
      </c>
      <c r="M8">
        <f>L8/SUM(L:L)</f>
        <v>1.5894445297582483E-2</v>
      </c>
    </row>
    <row r="9" spans="1:13" x14ac:dyDescent="0.25">
      <c r="A9" t="s">
        <v>9</v>
      </c>
      <c r="B9">
        <v>7040989</v>
      </c>
      <c r="C9" t="s">
        <v>21</v>
      </c>
      <c r="D9" t="s">
        <v>22</v>
      </c>
      <c r="E9">
        <v>4</v>
      </c>
      <c r="F9">
        <v>447</v>
      </c>
      <c r="G9">
        <v>718.03</v>
      </c>
      <c r="H9">
        <v>595.27</v>
      </c>
      <c r="I9">
        <v>17263</v>
      </c>
      <c r="K9" t="s">
        <v>163</v>
      </c>
      <c r="L9">
        <f>SUMIF(D:D, K9, I:I)</f>
        <v>390972</v>
      </c>
      <c r="M9">
        <f>L9/SUM(L:L)</f>
        <v>1.4544465951459223E-2</v>
      </c>
    </row>
    <row r="10" spans="1:13" x14ac:dyDescent="0.25">
      <c r="A10" t="s">
        <v>9</v>
      </c>
      <c r="B10">
        <v>9552767</v>
      </c>
      <c r="C10" t="s">
        <v>17</v>
      </c>
      <c r="D10" t="s">
        <v>18</v>
      </c>
      <c r="E10">
        <v>5</v>
      </c>
      <c r="F10">
        <v>7</v>
      </c>
      <c r="G10">
        <v>1192</v>
      </c>
      <c r="H10">
        <v>0</v>
      </c>
      <c r="I10">
        <v>20264</v>
      </c>
      <c r="K10" t="s">
        <v>47</v>
      </c>
      <c r="L10">
        <f>SUMIF(D:D, K10, I:I)</f>
        <v>388861</v>
      </c>
      <c r="M10">
        <f>L10/SUM(L:L)</f>
        <v>1.4465935090877057E-2</v>
      </c>
    </row>
    <row r="11" spans="1:13" x14ac:dyDescent="0.25">
      <c r="A11" t="s">
        <v>9</v>
      </c>
      <c r="B11">
        <v>30128811</v>
      </c>
      <c r="C11" t="s">
        <v>10</v>
      </c>
      <c r="D11" t="s">
        <v>11</v>
      </c>
      <c r="E11">
        <v>5</v>
      </c>
      <c r="F11">
        <v>6</v>
      </c>
      <c r="G11">
        <v>355.76</v>
      </c>
      <c r="H11">
        <v>1313.85</v>
      </c>
      <c r="I11">
        <v>18394</v>
      </c>
      <c r="K11" t="s">
        <v>74</v>
      </c>
      <c r="L11">
        <f>SUMIF(D:D, K11, I:I)</f>
        <v>288307</v>
      </c>
      <c r="M11">
        <f>L11/SUM(L:L)</f>
        <v>1.0725247191787019E-2</v>
      </c>
    </row>
    <row r="12" spans="1:13" x14ac:dyDescent="0.25">
      <c r="A12" t="s">
        <v>9</v>
      </c>
      <c r="B12">
        <v>12139901</v>
      </c>
      <c r="C12" t="s">
        <v>23</v>
      </c>
      <c r="D12" t="s">
        <v>24</v>
      </c>
      <c r="E12">
        <v>5</v>
      </c>
      <c r="F12">
        <v>74</v>
      </c>
      <c r="G12">
        <v>246.33</v>
      </c>
      <c r="H12">
        <v>0</v>
      </c>
      <c r="I12">
        <v>25211</v>
      </c>
      <c r="K12" t="s">
        <v>57</v>
      </c>
      <c r="L12">
        <f>SUMIF(D:D, K12, I:I)</f>
        <v>284681</v>
      </c>
      <c r="M12">
        <f>L12/SUM(L:L)</f>
        <v>1.0590357139455928E-2</v>
      </c>
    </row>
    <row r="13" spans="1:13" x14ac:dyDescent="0.25">
      <c r="A13" t="s">
        <v>9</v>
      </c>
      <c r="B13">
        <v>9908725</v>
      </c>
      <c r="C13" t="s">
        <v>25</v>
      </c>
      <c r="D13" t="s">
        <v>26</v>
      </c>
      <c r="E13">
        <v>4</v>
      </c>
      <c r="F13">
        <v>144</v>
      </c>
      <c r="G13">
        <v>159</v>
      </c>
      <c r="H13">
        <v>0</v>
      </c>
      <c r="I13">
        <v>17172</v>
      </c>
      <c r="K13" t="s">
        <v>50</v>
      </c>
      <c r="L13">
        <f>SUMIF(D:D, K13, I:I)</f>
        <v>246348</v>
      </c>
      <c r="M13">
        <f>L13/SUM(L:L)</f>
        <v>9.1643393854549098E-3</v>
      </c>
    </row>
    <row r="14" spans="1:13" x14ac:dyDescent="0.25">
      <c r="A14" t="s">
        <v>9</v>
      </c>
      <c r="B14">
        <v>14830691</v>
      </c>
      <c r="C14" t="s">
        <v>27</v>
      </c>
      <c r="D14" t="s">
        <v>28</v>
      </c>
      <c r="E14">
        <v>0</v>
      </c>
      <c r="F14">
        <v>0</v>
      </c>
      <c r="G14">
        <v>3114</v>
      </c>
      <c r="H14">
        <v>0</v>
      </c>
      <c r="I14">
        <v>6228</v>
      </c>
      <c r="K14" t="s">
        <v>18</v>
      </c>
      <c r="L14">
        <f>SUMIF(D:D, K14, I:I)</f>
        <v>241758</v>
      </c>
      <c r="M14">
        <f>L14/SUM(L:L)</f>
        <v>8.9935877748096513E-3</v>
      </c>
    </row>
    <row r="15" spans="1:13" x14ac:dyDescent="0.25">
      <c r="A15" t="s">
        <v>9</v>
      </c>
      <c r="B15">
        <v>25407687</v>
      </c>
      <c r="C15" t="s">
        <v>29</v>
      </c>
      <c r="D15" t="s">
        <v>30</v>
      </c>
      <c r="E15">
        <v>4</v>
      </c>
      <c r="F15">
        <v>74</v>
      </c>
      <c r="G15">
        <v>319.89</v>
      </c>
      <c r="H15">
        <v>3075.24</v>
      </c>
      <c r="I15">
        <v>89182</v>
      </c>
      <c r="K15" t="s">
        <v>22</v>
      </c>
      <c r="L15">
        <f>SUMIF(D:D, K15, I:I)</f>
        <v>228002</v>
      </c>
      <c r="M15">
        <f>L15/SUM(L:L)</f>
        <v>8.4818537538867388E-3</v>
      </c>
    </row>
    <row r="16" spans="1:13" x14ac:dyDescent="0.25">
      <c r="A16" t="s">
        <v>9</v>
      </c>
      <c r="B16">
        <v>9552766</v>
      </c>
      <c r="C16" t="s">
        <v>17</v>
      </c>
      <c r="D16" t="s">
        <v>18</v>
      </c>
      <c r="E16">
        <v>4</v>
      </c>
      <c r="F16">
        <v>22</v>
      </c>
      <c r="G16">
        <v>1310</v>
      </c>
      <c r="H16">
        <v>0</v>
      </c>
      <c r="I16">
        <v>51538</v>
      </c>
      <c r="K16" t="s">
        <v>43</v>
      </c>
      <c r="L16">
        <f>SUMIF(D:D, K16, I:I)</f>
        <v>206668</v>
      </c>
      <c r="M16">
        <f>L16/SUM(L:L)</f>
        <v>7.6882121718593009E-3</v>
      </c>
    </row>
    <row r="17" spans="1:13" x14ac:dyDescent="0.25">
      <c r="A17" t="s">
        <v>9</v>
      </c>
      <c r="B17">
        <v>15681551</v>
      </c>
      <c r="C17" t="s">
        <v>10</v>
      </c>
      <c r="D17" t="s">
        <v>12</v>
      </c>
      <c r="E17">
        <v>5</v>
      </c>
      <c r="F17">
        <v>1255</v>
      </c>
      <c r="G17">
        <v>495.6</v>
      </c>
      <c r="H17">
        <v>0</v>
      </c>
      <c r="I17">
        <v>1166067</v>
      </c>
      <c r="K17" t="s">
        <v>70</v>
      </c>
      <c r="L17">
        <f>SUMIF(D:D, K17, I:I)</f>
        <v>186032</v>
      </c>
      <c r="M17">
        <f>L17/SUM(L:L)</f>
        <v>6.9205367389016661E-3</v>
      </c>
    </row>
    <row r="18" spans="1:13" x14ac:dyDescent="0.25">
      <c r="A18" t="s">
        <v>9</v>
      </c>
      <c r="B18">
        <v>12139902</v>
      </c>
      <c r="C18" t="s">
        <v>23</v>
      </c>
      <c r="D18" t="s">
        <v>24</v>
      </c>
      <c r="E18">
        <v>5</v>
      </c>
      <c r="F18">
        <v>44</v>
      </c>
      <c r="G18">
        <v>223.03</v>
      </c>
      <c r="H18">
        <v>0</v>
      </c>
      <c r="I18">
        <v>19115</v>
      </c>
      <c r="K18" t="s">
        <v>81</v>
      </c>
      <c r="L18">
        <f>SUMIF(D:D, K18, I:I)</f>
        <v>164264</v>
      </c>
      <c r="M18">
        <f>L18/SUM(L:L)</f>
        <v>6.110750015475527E-3</v>
      </c>
    </row>
    <row r="19" spans="1:13" x14ac:dyDescent="0.25">
      <c r="A19" t="s">
        <v>9</v>
      </c>
      <c r="B19">
        <v>28128049</v>
      </c>
      <c r="C19" t="s">
        <v>10</v>
      </c>
      <c r="D19" t="s">
        <v>31</v>
      </c>
      <c r="E19">
        <v>5</v>
      </c>
      <c r="F19">
        <v>9</v>
      </c>
      <c r="G19">
        <v>409.83</v>
      </c>
      <c r="H19">
        <v>0</v>
      </c>
      <c r="I19">
        <v>15061</v>
      </c>
      <c r="K19" t="s">
        <v>15</v>
      </c>
      <c r="L19">
        <f>SUMIF(D:D, K19, I:I)</f>
        <v>150890</v>
      </c>
      <c r="M19">
        <f>L19/SUM(L:L)</f>
        <v>5.6132266950464031E-3</v>
      </c>
    </row>
    <row r="20" spans="1:13" x14ac:dyDescent="0.25">
      <c r="A20" t="s">
        <v>9</v>
      </c>
      <c r="B20">
        <v>9599017</v>
      </c>
      <c r="C20" t="s">
        <v>32</v>
      </c>
      <c r="D20" t="s">
        <v>33</v>
      </c>
      <c r="E20">
        <v>0</v>
      </c>
      <c r="F20">
        <v>5</v>
      </c>
      <c r="G20">
        <v>3663.5</v>
      </c>
      <c r="H20">
        <v>9576</v>
      </c>
      <c r="I20">
        <v>10944</v>
      </c>
      <c r="K20" t="s">
        <v>26</v>
      </c>
      <c r="L20">
        <f>SUMIF(D:D, K20, I:I)</f>
        <v>148536</v>
      </c>
      <c r="M20">
        <f>L20/SUM(L:L)</f>
        <v>5.5256560433124295E-3</v>
      </c>
    </row>
    <row r="21" spans="1:13" x14ac:dyDescent="0.25">
      <c r="A21" t="s">
        <v>9</v>
      </c>
      <c r="B21">
        <v>27986732</v>
      </c>
      <c r="C21" t="s">
        <v>34</v>
      </c>
      <c r="D21" t="s">
        <v>35</v>
      </c>
      <c r="E21">
        <v>0</v>
      </c>
      <c r="F21">
        <v>52</v>
      </c>
      <c r="G21">
        <v>287.93</v>
      </c>
      <c r="H21">
        <v>0</v>
      </c>
      <c r="I21">
        <v>0</v>
      </c>
      <c r="K21" t="s">
        <v>83</v>
      </c>
      <c r="L21">
        <f>SUMIF(D:D, K21, I:I)</f>
        <v>145493</v>
      </c>
      <c r="M21">
        <f>L21/SUM(L:L)</f>
        <v>5.4124540495883514E-3</v>
      </c>
    </row>
    <row r="22" spans="1:13" x14ac:dyDescent="0.25">
      <c r="A22" t="s">
        <v>9</v>
      </c>
      <c r="B22">
        <v>22253549</v>
      </c>
      <c r="C22" t="s">
        <v>36</v>
      </c>
      <c r="D22" t="s">
        <v>37</v>
      </c>
      <c r="E22">
        <v>0</v>
      </c>
      <c r="F22">
        <v>29</v>
      </c>
      <c r="G22">
        <v>988.56</v>
      </c>
      <c r="H22">
        <v>0</v>
      </c>
      <c r="I22">
        <v>41214</v>
      </c>
      <c r="K22" t="s">
        <v>62</v>
      </c>
      <c r="L22">
        <f>SUMIF(D:D, K22, I:I)</f>
        <v>145213</v>
      </c>
      <c r="M22">
        <f>L22/SUM(L:L)</f>
        <v>5.4020378293311239E-3</v>
      </c>
    </row>
    <row r="23" spans="1:13" x14ac:dyDescent="0.25">
      <c r="A23" t="s">
        <v>9</v>
      </c>
      <c r="B23">
        <v>21033459</v>
      </c>
      <c r="C23" t="s">
        <v>10</v>
      </c>
      <c r="D23" t="s">
        <v>12</v>
      </c>
      <c r="E23">
        <v>5</v>
      </c>
      <c r="F23">
        <v>153</v>
      </c>
      <c r="G23">
        <v>459.3</v>
      </c>
      <c r="H23">
        <v>0</v>
      </c>
      <c r="I23">
        <v>54196</v>
      </c>
      <c r="K23" t="s">
        <v>39</v>
      </c>
      <c r="L23">
        <f>SUMIF(D:D, K23, I:I)</f>
        <v>128175</v>
      </c>
      <c r="M23">
        <f>L23/SUM(L:L)</f>
        <v>4.7682108266788566E-3</v>
      </c>
    </row>
    <row r="24" spans="1:13" x14ac:dyDescent="0.25">
      <c r="A24" t="s">
        <v>9</v>
      </c>
      <c r="B24">
        <v>3519665</v>
      </c>
      <c r="C24" t="s">
        <v>38</v>
      </c>
      <c r="D24" t="s">
        <v>39</v>
      </c>
      <c r="E24">
        <v>5</v>
      </c>
      <c r="F24">
        <v>26</v>
      </c>
      <c r="G24">
        <v>648</v>
      </c>
      <c r="H24">
        <v>0</v>
      </c>
      <c r="I24">
        <v>25272</v>
      </c>
      <c r="K24" t="s">
        <v>131</v>
      </c>
      <c r="L24">
        <f>SUMIF(D:D, K24, I:I)</f>
        <v>118680</v>
      </c>
      <c r="M24">
        <f>L24/SUM(L:L)</f>
        <v>4.4149893575989602E-3</v>
      </c>
    </row>
    <row r="25" spans="1:13" x14ac:dyDescent="0.25">
      <c r="A25" t="s">
        <v>9</v>
      </c>
      <c r="B25">
        <v>17493808</v>
      </c>
      <c r="C25" t="s">
        <v>40</v>
      </c>
      <c r="D25" t="s">
        <v>41</v>
      </c>
      <c r="E25">
        <v>4</v>
      </c>
      <c r="F25">
        <v>29</v>
      </c>
      <c r="G25">
        <v>829.36</v>
      </c>
      <c r="H25">
        <v>0</v>
      </c>
      <c r="I25">
        <v>4873</v>
      </c>
      <c r="K25" t="s">
        <v>59</v>
      </c>
      <c r="L25">
        <f>SUMIF(D:D, K25, I:I)</f>
        <v>107939</v>
      </c>
      <c r="M25">
        <f>L25/SUM(L:L)</f>
        <v>4.015415708374403E-3</v>
      </c>
    </row>
    <row r="26" spans="1:13" x14ac:dyDescent="0.25">
      <c r="A26" t="s">
        <v>9</v>
      </c>
      <c r="B26">
        <v>8706164</v>
      </c>
      <c r="C26" t="s">
        <v>42</v>
      </c>
      <c r="D26" t="s">
        <v>43</v>
      </c>
      <c r="E26">
        <v>5</v>
      </c>
      <c r="F26">
        <v>85</v>
      </c>
      <c r="G26">
        <v>318.43</v>
      </c>
      <c r="H26">
        <v>0</v>
      </c>
      <c r="I26">
        <v>39140</v>
      </c>
      <c r="K26" t="s">
        <v>45</v>
      </c>
      <c r="L26">
        <f>SUMIF(D:D, K26, I:I)</f>
        <v>100646</v>
      </c>
      <c r="M26">
        <f>L26/SUM(L:L)</f>
        <v>3.7441103714602707E-3</v>
      </c>
    </row>
    <row r="27" spans="1:13" x14ac:dyDescent="0.25">
      <c r="A27" t="s">
        <v>9</v>
      </c>
      <c r="B27">
        <v>17922552</v>
      </c>
      <c r="C27" t="s">
        <v>44</v>
      </c>
      <c r="D27" t="s">
        <v>45</v>
      </c>
      <c r="E27">
        <v>4</v>
      </c>
      <c r="F27">
        <v>8</v>
      </c>
      <c r="G27">
        <v>453.03</v>
      </c>
      <c r="H27">
        <v>0</v>
      </c>
      <c r="I27">
        <v>17040</v>
      </c>
      <c r="K27" t="s">
        <v>115</v>
      </c>
      <c r="L27">
        <f>SUMIF(D:D, K27, I:I)</f>
        <v>99456</v>
      </c>
      <c r="M27">
        <f>L27/SUM(L:L)</f>
        <v>3.6998414353670555E-3</v>
      </c>
    </row>
    <row r="28" spans="1:13" x14ac:dyDescent="0.25">
      <c r="A28" t="s">
        <v>9</v>
      </c>
      <c r="B28">
        <v>14078082</v>
      </c>
      <c r="C28" t="s">
        <v>46</v>
      </c>
      <c r="D28" t="s">
        <v>47</v>
      </c>
      <c r="E28">
        <v>4</v>
      </c>
      <c r="F28">
        <v>36</v>
      </c>
      <c r="G28">
        <v>1791.96</v>
      </c>
      <c r="H28">
        <v>0</v>
      </c>
      <c r="I28">
        <v>52104</v>
      </c>
      <c r="K28" t="s">
        <v>97</v>
      </c>
      <c r="L28">
        <f>SUMIF(D:D, K28, I:I)</f>
        <v>88455</v>
      </c>
      <c r="M28">
        <f>L28/SUM(L:L)</f>
        <v>3.2905955816179308E-3</v>
      </c>
    </row>
    <row r="29" spans="1:13" x14ac:dyDescent="0.25">
      <c r="A29" t="s">
        <v>9</v>
      </c>
      <c r="B29">
        <v>34821863</v>
      </c>
      <c r="C29" t="s">
        <v>9</v>
      </c>
      <c r="D29" t="s">
        <v>48</v>
      </c>
      <c r="E29">
        <v>0</v>
      </c>
      <c r="F29">
        <v>23</v>
      </c>
      <c r="G29">
        <v>299.52999999999997</v>
      </c>
      <c r="H29">
        <v>0</v>
      </c>
      <c r="I29">
        <v>45440</v>
      </c>
      <c r="K29" t="s">
        <v>157</v>
      </c>
      <c r="L29">
        <f>SUMIF(D:D, K29, I:I)</f>
        <v>87191</v>
      </c>
      <c r="M29">
        <f>L29/SUM(L:L)</f>
        <v>3.2435737873138769E-3</v>
      </c>
    </row>
    <row r="30" spans="1:13" x14ac:dyDescent="0.25">
      <c r="A30" t="s">
        <v>9</v>
      </c>
      <c r="B30">
        <v>7122857</v>
      </c>
      <c r="C30" t="s">
        <v>49</v>
      </c>
      <c r="D30" t="s">
        <v>45</v>
      </c>
      <c r="E30">
        <v>4</v>
      </c>
      <c r="F30">
        <v>112</v>
      </c>
      <c r="G30">
        <v>344.06</v>
      </c>
      <c r="H30">
        <v>0</v>
      </c>
      <c r="I30">
        <v>12175</v>
      </c>
      <c r="K30" t="s">
        <v>120</v>
      </c>
      <c r="L30">
        <f>SUMIF(D:D, K30, I:I)</f>
        <v>79526</v>
      </c>
      <c r="M30">
        <f>L30/SUM(L:L)</f>
        <v>2.9584297577722862E-3</v>
      </c>
    </row>
    <row r="31" spans="1:13" x14ac:dyDescent="0.25">
      <c r="A31" t="s">
        <v>9</v>
      </c>
      <c r="B31">
        <v>26203311</v>
      </c>
      <c r="C31" t="s">
        <v>10</v>
      </c>
      <c r="D31" t="s">
        <v>50</v>
      </c>
      <c r="E31">
        <v>5</v>
      </c>
      <c r="F31">
        <v>121</v>
      </c>
      <c r="G31">
        <v>499.06</v>
      </c>
      <c r="H31">
        <v>0</v>
      </c>
      <c r="I31">
        <v>133576</v>
      </c>
      <c r="K31" t="s">
        <v>94</v>
      </c>
      <c r="L31">
        <f>SUMIF(D:D, K31, I:I)</f>
        <v>79465</v>
      </c>
      <c r="M31">
        <f>L31/SUM(L:L)</f>
        <v>2.9561605097876758E-3</v>
      </c>
    </row>
    <row r="32" spans="1:13" x14ac:dyDescent="0.25">
      <c r="A32" t="s">
        <v>9</v>
      </c>
      <c r="B32">
        <v>26736036</v>
      </c>
      <c r="C32" t="s">
        <v>10</v>
      </c>
      <c r="D32" t="s">
        <v>51</v>
      </c>
      <c r="E32">
        <v>4</v>
      </c>
      <c r="F32">
        <v>40</v>
      </c>
      <c r="G32">
        <v>344.68</v>
      </c>
      <c r="H32">
        <v>865.86</v>
      </c>
      <c r="I32">
        <v>25110</v>
      </c>
      <c r="K32" t="s">
        <v>100</v>
      </c>
      <c r="L32">
        <f>SUMIF(D:D, K32, I:I)</f>
        <v>74276</v>
      </c>
      <c r="M32">
        <f>L32/SUM(L:L)</f>
        <v>2.7631256279492785E-3</v>
      </c>
    </row>
    <row r="33" spans="1:13" x14ac:dyDescent="0.25">
      <c r="A33" t="s">
        <v>9</v>
      </c>
      <c r="B33">
        <v>26104212</v>
      </c>
      <c r="C33" t="s">
        <v>29</v>
      </c>
      <c r="D33" t="s">
        <v>30</v>
      </c>
      <c r="E33">
        <v>5</v>
      </c>
      <c r="F33">
        <v>206</v>
      </c>
      <c r="G33">
        <v>363.08</v>
      </c>
      <c r="H33">
        <v>24583.75</v>
      </c>
      <c r="I33">
        <v>98335</v>
      </c>
      <c r="K33" t="s">
        <v>105</v>
      </c>
      <c r="L33">
        <f>SUMIF(D:D, K33, I:I)</f>
        <v>73680</v>
      </c>
      <c r="M33">
        <f>L33/SUM(L:L)</f>
        <v>2.7409539591160379E-3</v>
      </c>
    </row>
    <row r="34" spans="1:13" x14ac:dyDescent="0.25">
      <c r="A34" t="s">
        <v>9</v>
      </c>
      <c r="B34">
        <v>4133753</v>
      </c>
      <c r="C34" t="s">
        <v>52</v>
      </c>
      <c r="D34" t="s">
        <v>53</v>
      </c>
      <c r="E34">
        <v>4</v>
      </c>
      <c r="F34">
        <v>343</v>
      </c>
      <c r="G34">
        <v>993.1</v>
      </c>
      <c r="H34">
        <v>2480</v>
      </c>
      <c r="I34">
        <v>22320</v>
      </c>
      <c r="K34" t="s">
        <v>90</v>
      </c>
      <c r="L34">
        <f>SUMIF(D:D, K34, I:I)</f>
        <v>70609</v>
      </c>
      <c r="M34">
        <f>L34/SUM(L:L)</f>
        <v>2.6267103433662369E-3</v>
      </c>
    </row>
    <row r="35" spans="1:13" x14ac:dyDescent="0.25">
      <c r="A35" t="s">
        <v>9</v>
      </c>
      <c r="B35">
        <v>16059761</v>
      </c>
      <c r="C35" t="s">
        <v>10</v>
      </c>
      <c r="D35" t="s">
        <v>12</v>
      </c>
      <c r="E35">
        <v>5</v>
      </c>
      <c r="F35">
        <v>115</v>
      </c>
      <c r="G35">
        <v>460.93</v>
      </c>
      <c r="H35">
        <v>2698.24</v>
      </c>
      <c r="I35">
        <v>78249</v>
      </c>
      <c r="K35" t="s">
        <v>140</v>
      </c>
      <c r="L35">
        <f>SUMIF(D:D, K35, I:I)</f>
        <v>66015</v>
      </c>
      <c r="M35">
        <f>L35/SUM(L:L)</f>
        <v>2.4558099295744467E-3</v>
      </c>
    </row>
    <row r="36" spans="1:13" x14ac:dyDescent="0.25">
      <c r="A36" t="s">
        <v>9</v>
      </c>
      <c r="B36">
        <v>8751282</v>
      </c>
      <c r="C36" t="s">
        <v>54</v>
      </c>
      <c r="D36" t="s">
        <v>55</v>
      </c>
      <c r="E36">
        <v>4</v>
      </c>
      <c r="F36">
        <v>27</v>
      </c>
      <c r="G36">
        <v>421.2</v>
      </c>
      <c r="H36">
        <v>4157.6000000000004</v>
      </c>
      <c r="I36">
        <v>20788</v>
      </c>
      <c r="K36" t="s">
        <v>118</v>
      </c>
      <c r="L36">
        <f>SUMIF(D:D, K36, I:I)</f>
        <v>59291</v>
      </c>
      <c r="M36">
        <f>L36/SUM(L:L)</f>
        <v>2.2056718402544652E-3</v>
      </c>
    </row>
    <row r="37" spans="1:13" x14ac:dyDescent="0.25">
      <c r="A37" t="s">
        <v>9</v>
      </c>
      <c r="B37">
        <v>23482530</v>
      </c>
      <c r="C37" t="s">
        <v>10</v>
      </c>
      <c r="D37" t="s">
        <v>12</v>
      </c>
      <c r="E37">
        <v>0</v>
      </c>
      <c r="F37">
        <v>79</v>
      </c>
      <c r="G37">
        <v>476.56</v>
      </c>
      <c r="H37">
        <v>0</v>
      </c>
      <c r="I37">
        <v>37860</v>
      </c>
      <c r="K37" t="s">
        <v>16</v>
      </c>
      <c r="L37">
        <f>SUMIF(D:D, K37, I:I)</f>
        <v>58097</v>
      </c>
      <c r="M37">
        <f>L37/SUM(L:L)</f>
        <v>2.1612541010147183E-3</v>
      </c>
    </row>
    <row r="38" spans="1:13" x14ac:dyDescent="0.25">
      <c r="A38" t="s">
        <v>9</v>
      </c>
      <c r="B38">
        <v>14887672</v>
      </c>
      <c r="C38" t="s">
        <v>56</v>
      </c>
      <c r="D38" t="s">
        <v>57</v>
      </c>
      <c r="E38">
        <v>0</v>
      </c>
      <c r="F38">
        <v>12</v>
      </c>
      <c r="G38">
        <v>1793</v>
      </c>
      <c r="H38">
        <v>0</v>
      </c>
      <c r="I38">
        <v>14344</v>
      </c>
      <c r="K38" t="s">
        <v>127</v>
      </c>
      <c r="L38">
        <f>SUMIF(D:D, K38, I:I)</f>
        <v>55949</v>
      </c>
      <c r="M38">
        <f>L38/SUM(L:L)</f>
        <v>2.0813468113271335E-3</v>
      </c>
    </row>
    <row r="39" spans="1:13" x14ac:dyDescent="0.25">
      <c r="A39" t="s">
        <v>9</v>
      </c>
      <c r="B39">
        <v>17200984</v>
      </c>
      <c r="C39" t="s">
        <v>58</v>
      </c>
      <c r="D39" t="s">
        <v>59</v>
      </c>
      <c r="E39">
        <v>5</v>
      </c>
      <c r="F39">
        <v>15</v>
      </c>
      <c r="G39">
        <v>4014.56</v>
      </c>
      <c r="H39">
        <v>0</v>
      </c>
      <c r="I39">
        <v>107939</v>
      </c>
      <c r="K39" t="s">
        <v>113</v>
      </c>
      <c r="L39">
        <f>SUMIF(D:D, K39, I:I)</f>
        <v>53538</v>
      </c>
      <c r="M39">
        <f>L39/SUM(L:L)</f>
        <v>1.9916557147550821E-3</v>
      </c>
    </row>
    <row r="40" spans="1:13" x14ac:dyDescent="0.25">
      <c r="A40" t="s">
        <v>9</v>
      </c>
      <c r="B40">
        <v>13353358</v>
      </c>
      <c r="C40" t="s">
        <v>60</v>
      </c>
      <c r="D40" t="s">
        <v>61</v>
      </c>
      <c r="E40">
        <v>0</v>
      </c>
      <c r="F40">
        <v>5</v>
      </c>
      <c r="G40">
        <v>862.34</v>
      </c>
      <c r="H40">
        <v>2651.78</v>
      </c>
      <c r="I40">
        <v>8713</v>
      </c>
      <c r="K40" t="s">
        <v>142</v>
      </c>
      <c r="L40">
        <f>SUMIF(D:D, K40, I:I)</f>
        <v>50848</v>
      </c>
      <c r="M40">
        <f>L40/SUM(L:L)</f>
        <v>1.8915855987124361E-3</v>
      </c>
    </row>
    <row r="41" spans="1:13" x14ac:dyDescent="0.25">
      <c r="A41" t="s">
        <v>9</v>
      </c>
      <c r="B41">
        <v>29757592</v>
      </c>
      <c r="C41" t="s">
        <v>23</v>
      </c>
      <c r="D41" t="s">
        <v>24</v>
      </c>
      <c r="E41">
        <v>0</v>
      </c>
      <c r="F41">
        <v>6</v>
      </c>
      <c r="G41">
        <v>469.76</v>
      </c>
      <c r="H41">
        <v>0</v>
      </c>
      <c r="I41">
        <v>30980</v>
      </c>
      <c r="K41" t="s">
        <v>20</v>
      </c>
      <c r="L41">
        <f>SUMIF(D:D, K41, I:I)</f>
        <v>49300</v>
      </c>
      <c r="M41">
        <f>L41/SUM(L:L)</f>
        <v>1.8339987810046237E-3</v>
      </c>
    </row>
    <row r="42" spans="1:13" x14ac:dyDescent="0.25">
      <c r="A42" t="s">
        <v>9</v>
      </c>
      <c r="B42">
        <v>14669228</v>
      </c>
      <c r="C42" t="s">
        <v>46</v>
      </c>
      <c r="D42" t="s">
        <v>47</v>
      </c>
      <c r="E42">
        <v>5</v>
      </c>
      <c r="F42">
        <v>37</v>
      </c>
      <c r="G42">
        <v>1905.36</v>
      </c>
      <c r="H42">
        <v>0</v>
      </c>
      <c r="I42">
        <v>22870</v>
      </c>
      <c r="K42" t="s">
        <v>85</v>
      </c>
      <c r="L42">
        <f>SUMIF(D:D, K42, I:I)</f>
        <v>49157</v>
      </c>
      <c r="M42">
        <f>L42/SUM(L:L)</f>
        <v>1.8286790685161111E-3</v>
      </c>
    </row>
    <row r="43" spans="1:13" x14ac:dyDescent="0.25">
      <c r="A43" t="s">
        <v>9</v>
      </c>
      <c r="B43">
        <v>9908723</v>
      </c>
      <c r="C43" t="s">
        <v>25</v>
      </c>
      <c r="D43" t="s">
        <v>26</v>
      </c>
      <c r="E43">
        <v>5</v>
      </c>
      <c r="F43">
        <v>191</v>
      </c>
      <c r="G43">
        <v>155</v>
      </c>
      <c r="H43">
        <v>0</v>
      </c>
      <c r="I43">
        <v>45880</v>
      </c>
      <c r="K43" t="s">
        <v>69</v>
      </c>
      <c r="L43">
        <f>SUMIF(D:D, K43, I:I)</f>
        <v>46002</v>
      </c>
      <c r="M43">
        <f>L43/SUM(L:L)</f>
        <v>1.7113105866891419E-3</v>
      </c>
    </row>
    <row r="44" spans="1:13" x14ac:dyDescent="0.25">
      <c r="A44" t="s">
        <v>9</v>
      </c>
      <c r="B44">
        <v>18536360</v>
      </c>
      <c r="C44" t="s">
        <v>10</v>
      </c>
      <c r="D44" t="s">
        <v>62</v>
      </c>
      <c r="E44">
        <v>4</v>
      </c>
      <c r="F44">
        <v>338</v>
      </c>
      <c r="G44">
        <v>414</v>
      </c>
      <c r="H44">
        <v>3083.58</v>
      </c>
      <c r="I44">
        <v>89424</v>
      </c>
      <c r="K44" t="s">
        <v>48</v>
      </c>
      <c r="L44">
        <f>SUMIF(D:D, K44, I:I)</f>
        <v>45440</v>
      </c>
      <c r="M44">
        <f>L44/SUM(L:L)</f>
        <v>1.6904037446014218E-3</v>
      </c>
    </row>
    <row r="45" spans="1:13" x14ac:dyDescent="0.25">
      <c r="A45" t="s">
        <v>9</v>
      </c>
      <c r="B45">
        <v>14009687</v>
      </c>
      <c r="C45" t="s">
        <v>56</v>
      </c>
      <c r="D45" t="s">
        <v>57</v>
      </c>
      <c r="E45">
        <v>0</v>
      </c>
      <c r="F45">
        <v>77</v>
      </c>
      <c r="G45">
        <v>1550</v>
      </c>
      <c r="H45">
        <v>0</v>
      </c>
      <c r="I45">
        <v>31000</v>
      </c>
      <c r="K45" t="s">
        <v>117</v>
      </c>
      <c r="L45">
        <f>SUMIF(D:D, K45, I:I)</f>
        <v>45300</v>
      </c>
      <c r="M45">
        <f>L45/SUM(L:L)</f>
        <v>1.6851956344728083E-3</v>
      </c>
    </row>
    <row r="46" spans="1:13" x14ac:dyDescent="0.25">
      <c r="A46" t="s">
        <v>9</v>
      </c>
      <c r="B46">
        <v>26633749</v>
      </c>
      <c r="C46" t="s">
        <v>63</v>
      </c>
      <c r="D46" t="s">
        <v>64</v>
      </c>
      <c r="E46">
        <v>4</v>
      </c>
      <c r="F46">
        <v>19</v>
      </c>
      <c r="G46">
        <v>602</v>
      </c>
      <c r="H46">
        <v>0</v>
      </c>
      <c r="I46">
        <v>19670</v>
      </c>
      <c r="K46" t="s">
        <v>123</v>
      </c>
      <c r="L46">
        <f>SUMIF(D:D, K46, I:I)</f>
        <v>42784</v>
      </c>
      <c r="M46">
        <f>L46/SUM(L:L)</f>
        <v>1.5915984553042965E-3</v>
      </c>
    </row>
    <row r="47" spans="1:13" x14ac:dyDescent="0.25">
      <c r="A47" t="s">
        <v>9</v>
      </c>
      <c r="B47">
        <v>5591187</v>
      </c>
      <c r="C47" t="s">
        <v>65</v>
      </c>
      <c r="D47" t="s">
        <v>55</v>
      </c>
      <c r="E47">
        <v>5</v>
      </c>
      <c r="F47">
        <v>240</v>
      </c>
      <c r="G47">
        <v>440.3</v>
      </c>
      <c r="H47">
        <v>0</v>
      </c>
      <c r="I47">
        <v>272484</v>
      </c>
      <c r="K47" t="s">
        <v>37</v>
      </c>
      <c r="L47">
        <f>SUMIF(D:D, K47, I:I)</f>
        <v>41214</v>
      </c>
      <c r="M47">
        <f>L47/SUM(L:L)</f>
        <v>1.533193220290559E-3</v>
      </c>
    </row>
    <row r="48" spans="1:13" x14ac:dyDescent="0.25">
      <c r="A48" t="s">
        <v>9</v>
      </c>
      <c r="B48">
        <v>9552753</v>
      </c>
      <c r="C48" t="s">
        <v>17</v>
      </c>
      <c r="D48" t="s">
        <v>18</v>
      </c>
      <c r="E48">
        <v>4</v>
      </c>
      <c r="F48">
        <v>27</v>
      </c>
      <c r="G48">
        <v>1294.8599999999999</v>
      </c>
      <c r="H48">
        <v>0</v>
      </c>
      <c r="I48">
        <v>30847</v>
      </c>
      <c r="K48" t="s">
        <v>13</v>
      </c>
      <c r="L48">
        <f>SUMIF(D:D, K48, I:I)</f>
        <v>40370</v>
      </c>
      <c r="M48">
        <f>L48/SUM(L:L)</f>
        <v>1.501795756372346E-3</v>
      </c>
    </row>
    <row r="49" spans="1:13" x14ac:dyDescent="0.25">
      <c r="A49" t="s">
        <v>9</v>
      </c>
      <c r="B49">
        <v>34902774</v>
      </c>
      <c r="C49" t="s">
        <v>66</v>
      </c>
      <c r="D49" t="s">
        <v>67</v>
      </c>
      <c r="E49">
        <v>0</v>
      </c>
      <c r="F49">
        <v>0</v>
      </c>
      <c r="G49">
        <v>323</v>
      </c>
      <c r="H49">
        <v>0</v>
      </c>
      <c r="I49">
        <v>646</v>
      </c>
      <c r="K49" t="s">
        <v>72</v>
      </c>
      <c r="L49">
        <f>SUMIF(D:D, K49, I:I)</f>
        <v>38094</v>
      </c>
      <c r="M49">
        <f>L49/SUM(L:L)</f>
        <v>1.4171267659957431E-3</v>
      </c>
    </row>
    <row r="50" spans="1:13" x14ac:dyDescent="0.25">
      <c r="A50" t="s">
        <v>9</v>
      </c>
      <c r="B50">
        <v>25407689</v>
      </c>
      <c r="C50" t="s">
        <v>29</v>
      </c>
      <c r="D50" t="s">
        <v>30</v>
      </c>
      <c r="E50">
        <v>4</v>
      </c>
      <c r="F50">
        <v>74</v>
      </c>
      <c r="G50">
        <v>317.57</v>
      </c>
      <c r="H50">
        <v>4256.3999999999996</v>
      </c>
      <c r="I50">
        <v>21282</v>
      </c>
      <c r="K50" t="s">
        <v>150</v>
      </c>
      <c r="L50">
        <f>SUMIF(D:D, K50, I:I)</f>
        <v>37422</v>
      </c>
      <c r="M50">
        <f>L50/SUM(L:L)</f>
        <v>1.3921278373783981E-3</v>
      </c>
    </row>
    <row r="51" spans="1:13" x14ac:dyDescent="0.25">
      <c r="A51" t="s">
        <v>9</v>
      </c>
      <c r="B51">
        <v>8482730</v>
      </c>
      <c r="C51" t="s">
        <v>68</v>
      </c>
      <c r="D51" t="s">
        <v>69</v>
      </c>
      <c r="E51">
        <v>4</v>
      </c>
      <c r="F51">
        <v>77</v>
      </c>
      <c r="G51">
        <v>224.06</v>
      </c>
      <c r="H51">
        <v>0</v>
      </c>
      <c r="I51">
        <v>46002</v>
      </c>
      <c r="K51" t="s">
        <v>61</v>
      </c>
      <c r="L51">
        <f>SUMIF(D:D, K51, I:I)</f>
        <v>31393</v>
      </c>
      <c r="M51">
        <f>L51/SUM(L:L)</f>
        <v>1.1678442947683195E-3</v>
      </c>
    </row>
    <row r="52" spans="1:13" x14ac:dyDescent="0.25">
      <c r="A52" t="s">
        <v>9</v>
      </c>
      <c r="B52">
        <v>25642873</v>
      </c>
      <c r="C52" t="s">
        <v>10</v>
      </c>
      <c r="D52" t="s">
        <v>70</v>
      </c>
      <c r="E52">
        <v>5</v>
      </c>
      <c r="F52">
        <v>31</v>
      </c>
      <c r="G52">
        <v>387.03</v>
      </c>
      <c r="H52">
        <v>0</v>
      </c>
      <c r="I52">
        <v>52062</v>
      </c>
      <c r="K52" t="s">
        <v>132</v>
      </c>
      <c r="L52">
        <f>SUMIF(D:D, K52, I:I)</f>
        <v>31176</v>
      </c>
      <c r="M52">
        <f>L52/SUM(L:L)</f>
        <v>1.1597717240689684E-3</v>
      </c>
    </row>
    <row r="53" spans="1:13" x14ac:dyDescent="0.25">
      <c r="A53" t="s">
        <v>9</v>
      </c>
      <c r="B53">
        <v>22868917</v>
      </c>
      <c r="C53" t="s">
        <v>10</v>
      </c>
      <c r="D53" t="s">
        <v>11</v>
      </c>
      <c r="E53">
        <v>5</v>
      </c>
      <c r="F53">
        <v>110</v>
      </c>
      <c r="G53">
        <v>402.2</v>
      </c>
      <c r="H53">
        <v>0</v>
      </c>
      <c r="I53">
        <v>117450</v>
      </c>
      <c r="K53" t="s">
        <v>154</v>
      </c>
      <c r="L53">
        <f>SUMIF(D:D, K53, I:I)</f>
        <v>27178</v>
      </c>
      <c r="M53">
        <f>L53/SUM(L:L)</f>
        <v>1.011042979110419E-3</v>
      </c>
    </row>
    <row r="54" spans="1:13" x14ac:dyDescent="0.25">
      <c r="A54" t="s">
        <v>9</v>
      </c>
      <c r="B54">
        <v>32866232</v>
      </c>
      <c r="C54" t="s">
        <v>71</v>
      </c>
      <c r="D54" t="s">
        <v>72</v>
      </c>
      <c r="E54">
        <v>4</v>
      </c>
      <c r="F54">
        <v>8</v>
      </c>
      <c r="G54">
        <v>989.17</v>
      </c>
      <c r="H54">
        <v>1313.58</v>
      </c>
      <c r="I54">
        <v>38094</v>
      </c>
      <c r="K54" t="s">
        <v>51</v>
      </c>
      <c r="L54">
        <f>SUMIF(D:D, K54, I:I)</f>
        <v>25110</v>
      </c>
      <c r="M54">
        <f>L54/SUM(L:L)</f>
        <v>9.3411175235347059E-4</v>
      </c>
    </row>
    <row r="55" spans="1:13" x14ac:dyDescent="0.25">
      <c r="A55" t="s">
        <v>9</v>
      </c>
      <c r="B55">
        <v>22285820</v>
      </c>
      <c r="C55" t="s">
        <v>73</v>
      </c>
      <c r="D55" t="s">
        <v>74</v>
      </c>
      <c r="E55">
        <v>5</v>
      </c>
      <c r="F55">
        <v>356</v>
      </c>
      <c r="G55">
        <v>468.66</v>
      </c>
      <c r="H55">
        <v>0</v>
      </c>
      <c r="I55">
        <v>224287</v>
      </c>
      <c r="K55" t="s">
        <v>88</v>
      </c>
      <c r="L55">
        <f>SUMIF(D:D, K55, I:I)</f>
        <v>24340</v>
      </c>
      <c r="M55">
        <f>L55/SUM(L:L)</f>
        <v>9.0546714664609617E-4</v>
      </c>
    </row>
    <row r="56" spans="1:13" x14ac:dyDescent="0.25">
      <c r="A56" t="s">
        <v>9</v>
      </c>
      <c r="B56">
        <v>7040986</v>
      </c>
      <c r="C56" t="s">
        <v>21</v>
      </c>
      <c r="D56" t="s">
        <v>22</v>
      </c>
      <c r="E56">
        <v>4</v>
      </c>
      <c r="F56">
        <v>447</v>
      </c>
      <c r="G56">
        <v>717.83</v>
      </c>
      <c r="H56">
        <v>0</v>
      </c>
      <c r="I56">
        <v>88806</v>
      </c>
      <c r="K56" t="s">
        <v>121</v>
      </c>
      <c r="L56">
        <f>SUMIF(D:D, K56, I:I)</f>
        <v>23880</v>
      </c>
      <c r="M56">
        <f>L56/SUM(L:L)</f>
        <v>8.8835478479493731E-4</v>
      </c>
    </row>
    <row r="57" spans="1:13" x14ac:dyDescent="0.25">
      <c r="A57" t="s">
        <v>9</v>
      </c>
      <c r="B57">
        <v>31144352</v>
      </c>
      <c r="C57" t="s">
        <v>10</v>
      </c>
      <c r="D57" t="s">
        <v>12</v>
      </c>
      <c r="E57">
        <v>0</v>
      </c>
      <c r="F57">
        <v>9</v>
      </c>
      <c r="G57">
        <v>578.66</v>
      </c>
      <c r="H57">
        <v>0</v>
      </c>
      <c r="I57">
        <v>8132</v>
      </c>
      <c r="K57" t="s">
        <v>53</v>
      </c>
      <c r="L57">
        <f>SUMIF(D:D, K57, I:I)</f>
        <v>22320</v>
      </c>
      <c r="M57">
        <f>L57/SUM(L:L)</f>
        <v>8.3032155764752936E-4</v>
      </c>
    </row>
    <row r="58" spans="1:13" x14ac:dyDescent="0.25">
      <c r="A58" t="s">
        <v>9</v>
      </c>
      <c r="B58">
        <v>12593702</v>
      </c>
      <c r="C58" t="s">
        <v>14</v>
      </c>
      <c r="D58" t="s">
        <v>15</v>
      </c>
      <c r="E58">
        <v>0</v>
      </c>
      <c r="F58">
        <v>23</v>
      </c>
      <c r="G58">
        <v>2110</v>
      </c>
      <c r="H58">
        <v>4292.75</v>
      </c>
      <c r="I58">
        <v>124490</v>
      </c>
      <c r="K58" t="s">
        <v>75</v>
      </c>
      <c r="L58">
        <f>SUMIF(D:D, K58, I:I)</f>
        <v>22091</v>
      </c>
      <c r="M58">
        <f>L58/SUM(L:L)</f>
        <v>8.21802577508583E-4</v>
      </c>
    </row>
    <row r="59" spans="1:13" x14ac:dyDescent="0.25">
      <c r="A59" t="s">
        <v>9</v>
      </c>
      <c r="B59">
        <v>14009644</v>
      </c>
      <c r="C59" t="s">
        <v>56</v>
      </c>
      <c r="D59" t="s">
        <v>57</v>
      </c>
      <c r="E59">
        <v>0</v>
      </c>
      <c r="F59">
        <v>21</v>
      </c>
      <c r="G59">
        <v>1684</v>
      </c>
      <c r="H59">
        <v>0</v>
      </c>
      <c r="I59">
        <v>43784</v>
      </c>
      <c r="K59" t="s">
        <v>111</v>
      </c>
      <c r="L59">
        <f>SUMIF(D:D, K59, I:I)</f>
        <v>21827</v>
      </c>
      <c r="M59">
        <f>L59/SUM(L:L)</f>
        <v>8.1198156983748311E-4</v>
      </c>
    </row>
    <row r="60" spans="1:13" x14ac:dyDescent="0.25">
      <c r="A60" t="s">
        <v>9</v>
      </c>
      <c r="B60">
        <v>22996283</v>
      </c>
      <c r="C60" t="s">
        <v>10</v>
      </c>
      <c r="D60" t="s">
        <v>75</v>
      </c>
      <c r="E60">
        <v>4</v>
      </c>
      <c r="F60">
        <v>3</v>
      </c>
      <c r="G60">
        <v>511.3</v>
      </c>
      <c r="H60">
        <v>0</v>
      </c>
      <c r="I60">
        <v>11038</v>
      </c>
      <c r="K60" t="s">
        <v>152</v>
      </c>
      <c r="L60">
        <f>SUMIF(D:D, K60, I:I)</f>
        <v>21776</v>
      </c>
      <c r="M60">
        <f>L60/SUM(L:L)</f>
        <v>8.1008432971920255E-4</v>
      </c>
    </row>
    <row r="61" spans="1:13" x14ac:dyDescent="0.25">
      <c r="A61" t="s">
        <v>9</v>
      </c>
      <c r="B61">
        <v>14553370</v>
      </c>
      <c r="C61" t="s">
        <v>76</v>
      </c>
      <c r="D61" t="s">
        <v>77</v>
      </c>
      <c r="E61">
        <v>0</v>
      </c>
      <c r="F61">
        <v>21</v>
      </c>
      <c r="G61">
        <v>810.39</v>
      </c>
      <c r="H61">
        <v>7616.72</v>
      </c>
      <c r="I61">
        <v>20946</v>
      </c>
      <c r="K61" t="s">
        <v>109</v>
      </c>
      <c r="L61">
        <f>SUMIF(D:D, K61, I:I)</f>
        <v>21660</v>
      </c>
      <c r="M61">
        <f>L61/SUM(L:L)</f>
        <v>8.057690384697799E-4</v>
      </c>
    </row>
    <row r="62" spans="1:13" x14ac:dyDescent="0.25">
      <c r="A62" t="s">
        <v>9</v>
      </c>
      <c r="B62">
        <v>14078084</v>
      </c>
      <c r="C62" t="s">
        <v>46</v>
      </c>
      <c r="D62" t="s">
        <v>47</v>
      </c>
      <c r="E62">
        <v>4</v>
      </c>
      <c r="F62">
        <v>36</v>
      </c>
      <c r="G62">
        <v>1783.41</v>
      </c>
      <c r="H62">
        <v>2649.03</v>
      </c>
      <c r="I62">
        <v>76822</v>
      </c>
      <c r="K62" t="s">
        <v>166</v>
      </c>
      <c r="L62">
        <f>SUMIF(D:D, K62, I:I)</f>
        <v>21060</v>
      </c>
      <c r="M62">
        <f>L62/SUM(L:L)</f>
        <v>7.8344856649000753E-4</v>
      </c>
    </row>
    <row r="63" spans="1:13" x14ac:dyDescent="0.25">
      <c r="A63" t="s">
        <v>9</v>
      </c>
      <c r="B63">
        <v>16191884</v>
      </c>
      <c r="C63" t="s">
        <v>78</v>
      </c>
      <c r="D63" t="s">
        <v>79</v>
      </c>
      <c r="E63">
        <v>0</v>
      </c>
      <c r="F63">
        <v>5</v>
      </c>
      <c r="G63">
        <v>2325.8000000000002</v>
      </c>
      <c r="H63">
        <v>0</v>
      </c>
      <c r="I63">
        <v>11980</v>
      </c>
      <c r="K63" t="s">
        <v>77</v>
      </c>
      <c r="L63">
        <f>SUMIF(D:D, K63, I:I)</f>
        <v>20946</v>
      </c>
      <c r="M63">
        <f>L63/SUM(L:L)</f>
        <v>7.7920767681385081E-4</v>
      </c>
    </row>
    <row r="64" spans="1:13" x14ac:dyDescent="0.25">
      <c r="A64" t="s">
        <v>9</v>
      </c>
      <c r="B64">
        <v>24534762</v>
      </c>
      <c r="C64" t="s">
        <v>80</v>
      </c>
      <c r="D64" t="s">
        <v>81</v>
      </c>
      <c r="E64">
        <v>0</v>
      </c>
      <c r="F64">
        <v>13</v>
      </c>
      <c r="G64">
        <v>1674.89</v>
      </c>
      <c r="H64">
        <v>3165.1</v>
      </c>
      <c r="I64">
        <v>91788</v>
      </c>
      <c r="K64" t="s">
        <v>126</v>
      </c>
      <c r="L64">
        <f>SUMIF(D:D, K64, I:I)</f>
        <v>20370</v>
      </c>
      <c r="M64">
        <f>L64/SUM(L:L)</f>
        <v>7.5778002371326941E-4</v>
      </c>
    </row>
    <row r="65" spans="1:13" x14ac:dyDescent="0.25">
      <c r="A65" t="s">
        <v>9</v>
      </c>
      <c r="B65">
        <v>14009696</v>
      </c>
      <c r="C65" t="s">
        <v>56</v>
      </c>
      <c r="D65" t="s">
        <v>57</v>
      </c>
      <c r="E65">
        <v>5</v>
      </c>
      <c r="F65">
        <v>77</v>
      </c>
      <c r="G65">
        <v>1550</v>
      </c>
      <c r="H65">
        <v>0</v>
      </c>
      <c r="I65">
        <v>23250</v>
      </c>
      <c r="K65" t="s">
        <v>64</v>
      </c>
      <c r="L65">
        <f>SUMIF(D:D, K65, I:I)</f>
        <v>19670</v>
      </c>
      <c r="M65">
        <f>L65/SUM(L:L)</f>
        <v>7.3173947307020174E-4</v>
      </c>
    </row>
    <row r="66" spans="1:13" x14ac:dyDescent="0.25">
      <c r="A66" t="s">
        <v>9</v>
      </c>
      <c r="B66">
        <v>37178979</v>
      </c>
      <c r="C66" t="s">
        <v>82</v>
      </c>
      <c r="D66" t="s">
        <v>83</v>
      </c>
      <c r="E66">
        <v>4</v>
      </c>
      <c r="F66">
        <v>44</v>
      </c>
      <c r="G66">
        <v>309.06</v>
      </c>
      <c r="H66">
        <v>0</v>
      </c>
      <c r="I66">
        <v>145493</v>
      </c>
      <c r="K66" t="s">
        <v>165</v>
      </c>
      <c r="L66">
        <f>SUMIF(D:D, K66, I:I)</f>
        <v>19160</v>
      </c>
      <c r="M66">
        <f>L66/SUM(L:L)</f>
        <v>7.1276707188739534E-4</v>
      </c>
    </row>
    <row r="67" spans="1:13" x14ac:dyDescent="0.25">
      <c r="A67" t="s">
        <v>9</v>
      </c>
      <c r="B67">
        <v>6406004</v>
      </c>
      <c r="C67" t="s">
        <v>84</v>
      </c>
      <c r="D67" t="s">
        <v>55</v>
      </c>
      <c r="E67">
        <v>5</v>
      </c>
      <c r="F67">
        <v>164</v>
      </c>
      <c r="G67">
        <v>419</v>
      </c>
      <c r="H67">
        <v>0</v>
      </c>
      <c r="I67">
        <v>128633</v>
      </c>
      <c r="K67" t="s">
        <v>102</v>
      </c>
      <c r="L67">
        <f>SUMIF(D:D, K67, I:I)</f>
        <v>18990</v>
      </c>
      <c r="M67">
        <f>L67/SUM(L:L)</f>
        <v>7.0644293815979317E-4</v>
      </c>
    </row>
    <row r="68" spans="1:13" x14ac:dyDescent="0.25">
      <c r="A68" t="s">
        <v>9</v>
      </c>
      <c r="B68">
        <v>8576453</v>
      </c>
      <c r="C68" t="s">
        <v>25</v>
      </c>
      <c r="D68" t="s">
        <v>26</v>
      </c>
      <c r="E68">
        <v>5</v>
      </c>
      <c r="F68">
        <v>69</v>
      </c>
      <c r="G68">
        <v>206</v>
      </c>
      <c r="H68">
        <v>0</v>
      </c>
      <c r="I68">
        <v>25956</v>
      </c>
      <c r="K68" t="s">
        <v>128</v>
      </c>
      <c r="L68">
        <f>SUMIF(D:D, K68, I:I)</f>
        <v>17925</v>
      </c>
      <c r="M68">
        <f>L68/SUM(L:L)</f>
        <v>6.6682410039569729E-4</v>
      </c>
    </row>
    <row r="69" spans="1:13" x14ac:dyDescent="0.25">
      <c r="A69" t="s">
        <v>9</v>
      </c>
      <c r="B69">
        <v>26104216</v>
      </c>
      <c r="C69" t="s">
        <v>29</v>
      </c>
      <c r="D69" t="s">
        <v>30</v>
      </c>
      <c r="E69">
        <v>5</v>
      </c>
      <c r="F69">
        <v>206</v>
      </c>
      <c r="G69">
        <v>357.1</v>
      </c>
      <c r="H69">
        <v>3070.92</v>
      </c>
      <c r="I69">
        <v>19961</v>
      </c>
      <c r="K69" t="s">
        <v>135</v>
      </c>
      <c r="L69">
        <f>SUMIF(D:D, K69, I:I)</f>
        <v>17696</v>
      </c>
      <c r="M69">
        <f>L69/SUM(L:L)</f>
        <v>6.5830512025675093E-4</v>
      </c>
    </row>
    <row r="70" spans="1:13" x14ac:dyDescent="0.25">
      <c r="A70" t="s">
        <v>9</v>
      </c>
      <c r="B70">
        <v>27514613</v>
      </c>
      <c r="C70" t="s">
        <v>80</v>
      </c>
      <c r="D70" t="s">
        <v>85</v>
      </c>
      <c r="E70">
        <v>0</v>
      </c>
      <c r="F70">
        <v>11</v>
      </c>
      <c r="G70">
        <v>1831.8</v>
      </c>
      <c r="H70">
        <v>0</v>
      </c>
      <c r="I70">
        <v>49157</v>
      </c>
      <c r="K70" t="s">
        <v>107</v>
      </c>
      <c r="L70">
        <f>SUMIF(D:D, K70, I:I)</f>
        <v>17682</v>
      </c>
      <c r="M70">
        <f>L70/SUM(L:L)</f>
        <v>6.5778430924388952E-4</v>
      </c>
    </row>
    <row r="71" spans="1:13" x14ac:dyDescent="0.25">
      <c r="A71" t="s">
        <v>9</v>
      </c>
      <c r="B71">
        <v>19645465</v>
      </c>
      <c r="C71" t="s">
        <v>10</v>
      </c>
      <c r="D71" t="s">
        <v>86</v>
      </c>
      <c r="E71">
        <v>0</v>
      </c>
      <c r="F71">
        <v>36</v>
      </c>
      <c r="G71">
        <v>509.34</v>
      </c>
      <c r="H71">
        <v>2935.72</v>
      </c>
      <c r="I71">
        <v>85136</v>
      </c>
      <c r="K71" t="s">
        <v>156</v>
      </c>
      <c r="L71">
        <f>SUMIF(D:D, K71, I:I)</f>
        <v>16634</v>
      </c>
      <c r="M71">
        <f>L71/SUM(L:L)</f>
        <v>6.1879788485255389E-4</v>
      </c>
    </row>
    <row r="72" spans="1:13" x14ac:dyDescent="0.25">
      <c r="A72" t="s">
        <v>9</v>
      </c>
      <c r="B72">
        <v>36034949</v>
      </c>
      <c r="C72" t="s">
        <v>87</v>
      </c>
      <c r="D72" t="s">
        <v>88</v>
      </c>
      <c r="E72">
        <v>5</v>
      </c>
      <c r="F72">
        <v>17</v>
      </c>
      <c r="G72">
        <v>281.79000000000002</v>
      </c>
      <c r="H72">
        <v>1738.57</v>
      </c>
      <c r="I72">
        <v>24340</v>
      </c>
      <c r="K72" t="s">
        <v>151</v>
      </c>
      <c r="L72">
        <f>SUMIF(D:D, K72, I:I)</f>
        <v>15570</v>
      </c>
      <c r="M72">
        <f>L72/SUM(L:L)</f>
        <v>5.7921624787509102E-4</v>
      </c>
    </row>
    <row r="73" spans="1:13" x14ac:dyDescent="0.25">
      <c r="A73" t="s">
        <v>9</v>
      </c>
      <c r="B73">
        <v>6406009</v>
      </c>
      <c r="C73" t="s">
        <v>84</v>
      </c>
      <c r="D73" t="s">
        <v>55</v>
      </c>
      <c r="E73">
        <v>4</v>
      </c>
      <c r="F73">
        <v>184</v>
      </c>
      <c r="G73">
        <v>387.86</v>
      </c>
      <c r="H73">
        <v>0</v>
      </c>
      <c r="I73">
        <v>90993</v>
      </c>
      <c r="K73" t="s">
        <v>31</v>
      </c>
      <c r="L73">
        <f>SUMIF(D:D, K73, I:I)</f>
        <v>15061</v>
      </c>
      <c r="M73">
        <f>L73/SUM(L:L)</f>
        <v>5.6028104747891754E-4</v>
      </c>
    </row>
    <row r="74" spans="1:13" x14ac:dyDescent="0.25">
      <c r="A74" t="s">
        <v>9</v>
      </c>
      <c r="B74">
        <v>8751290</v>
      </c>
      <c r="C74" t="s">
        <v>54</v>
      </c>
      <c r="D74" t="s">
        <v>55</v>
      </c>
      <c r="E74">
        <v>0</v>
      </c>
      <c r="F74">
        <v>9</v>
      </c>
      <c r="G74">
        <v>389.33</v>
      </c>
      <c r="H74">
        <v>0</v>
      </c>
      <c r="I74">
        <v>9712</v>
      </c>
      <c r="K74" t="s">
        <v>168</v>
      </c>
      <c r="L74">
        <f>SUMIF(D:D, K74, I:I)</f>
        <v>14424</v>
      </c>
      <c r="M74">
        <f>L74/SUM(L:L)</f>
        <v>5.3658414639372602E-4</v>
      </c>
    </row>
    <row r="75" spans="1:13" x14ac:dyDescent="0.25">
      <c r="A75" t="s">
        <v>9</v>
      </c>
      <c r="B75">
        <v>20875442</v>
      </c>
      <c r="C75" t="s">
        <v>89</v>
      </c>
      <c r="D75" t="s">
        <v>90</v>
      </c>
      <c r="E75">
        <v>0</v>
      </c>
      <c r="F75">
        <v>2</v>
      </c>
      <c r="G75">
        <v>1010.05</v>
      </c>
      <c r="H75">
        <v>32915.230000000003</v>
      </c>
      <c r="I75">
        <v>43043</v>
      </c>
      <c r="K75" t="s">
        <v>104</v>
      </c>
      <c r="L75">
        <f>SUMIF(D:D, K75, I:I)</f>
        <v>13291</v>
      </c>
      <c r="M75">
        <f>L75/SUM(L:L)</f>
        <v>4.9443565513858931E-4</v>
      </c>
    </row>
    <row r="76" spans="1:13" x14ac:dyDescent="0.25">
      <c r="A76" t="s">
        <v>9</v>
      </c>
      <c r="B76">
        <v>35761264</v>
      </c>
      <c r="C76" t="s">
        <v>91</v>
      </c>
      <c r="D76" t="s">
        <v>92</v>
      </c>
      <c r="E76">
        <v>0</v>
      </c>
      <c r="F76">
        <v>0</v>
      </c>
      <c r="G76">
        <v>3137.3</v>
      </c>
      <c r="H76">
        <v>0</v>
      </c>
      <c r="I76">
        <v>9531</v>
      </c>
      <c r="K76" t="s">
        <v>79</v>
      </c>
      <c r="L76">
        <f>SUMIF(D:D, K76, I:I)</f>
        <v>11980</v>
      </c>
      <c r="M76">
        <f>L76/SUM(L:L)</f>
        <v>4.4566542386278681E-4</v>
      </c>
    </row>
    <row r="77" spans="1:13" x14ac:dyDescent="0.25">
      <c r="A77" t="s">
        <v>9</v>
      </c>
      <c r="B77">
        <v>10234556</v>
      </c>
      <c r="C77" t="s">
        <v>93</v>
      </c>
      <c r="D77" t="s">
        <v>94</v>
      </c>
      <c r="E77">
        <v>4</v>
      </c>
      <c r="F77">
        <v>6</v>
      </c>
      <c r="G77">
        <v>2148.16</v>
      </c>
      <c r="H77">
        <v>0</v>
      </c>
      <c r="I77">
        <v>44916</v>
      </c>
      <c r="K77" t="s">
        <v>144</v>
      </c>
      <c r="L77">
        <f>SUMIF(D:D, K77, I:I)</f>
        <v>11219</v>
      </c>
      <c r="M77">
        <f>L77/SUM(L:L)</f>
        <v>4.1735562523510897E-4</v>
      </c>
    </row>
    <row r="78" spans="1:13" x14ac:dyDescent="0.25">
      <c r="A78" t="s">
        <v>9</v>
      </c>
      <c r="B78">
        <v>15904685</v>
      </c>
      <c r="C78" t="s">
        <v>95</v>
      </c>
      <c r="D78" t="s">
        <v>96</v>
      </c>
      <c r="E78">
        <v>0</v>
      </c>
      <c r="F78">
        <v>17</v>
      </c>
      <c r="G78">
        <v>690.7</v>
      </c>
      <c r="H78">
        <v>0</v>
      </c>
      <c r="I78">
        <v>11071</v>
      </c>
      <c r="K78" t="s">
        <v>96</v>
      </c>
      <c r="L78">
        <f>SUMIF(D:D, K78, I:I)</f>
        <v>11071</v>
      </c>
      <c r="M78">
        <f>L78/SUM(L:L)</f>
        <v>4.1184990881343178E-4</v>
      </c>
    </row>
    <row r="79" spans="1:13" x14ac:dyDescent="0.25">
      <c r="A79" t="s">
        <v>9</v>
      </c>
      <c r="B79">
        <v>24877428</v>
      </c>
      <c r="C79" t="s">
        <v>84</v>
      </c>
      <c r="D79" t="s">
        <v>55</v>
      </c>
      <c r="E79">
        <v>4</v>
      </c>
      <c r="F79">
        <v>28</v>
      </c>
      <c r="G79">
        <v>419</v>
      </c>
      <c r="H79">
        <v>0</v>
      </c>
      <c r="I79">
        <v>18855</v>
      </c>
      <c r="K79" t="s">
        <v>33</v>
      </c>
      <c r="L79">
        <f>SUMIF(D:D, K79, I:I)</f>
        <v>10944</v>
      </c>
      <c r="M79">
        <f>L79/SUM(L:L)</f>
        <v>4.0712540891104667E-4</v>
      </c>
    </row>
    <row r="80" spans="1:13" x14ac:dyDescent="0.25">
      <c r="A80" t="s">
        <v>9</v>
      </c>
      <c r="B80">
        <v>13353351</v>
      </c>
      <c r="C80" t="s">
        <v>60</v>
      </c>
      <c r="D80" t="s">
        <v>61</v>
      </c>
      <c r="E80">
        <v>0</v>
      </c>
      <c r="F80">
        <v>8</v>
      </c>
      <c r="G80">
        <v>900.26</v>
      </c>
      <c r="H80">
        <v>0</v>
      </c>
      <c r="I80">
        <v>22680</v>
      </c>
      <c r="K80" t="s">
        <v>149</v>
      </c>
      <c r="L80">
        <f>SUMIF(D:D, K80, I:I)</f>
        <v>10187</v>
      </c>
      <c r="M80">
        <f>L80/SUM(L:L)</f>
        <v>3.7896441342990064E-4</v>
      </c>
    </row>
    <row r="81" spans="1:13" x14ac:dyDescent="0.25">
      <c r="A81" t="s">
        <v>9</v>
      </c>
      <c r="B81">
        <v>35482481</v>
      </c>
      <c r="C81" t="s">
        <v>10</v>
      </c>
      <c r="D81" t="s">
        <v>97</v>
      </c>
      <c r="E81">
        <v>5</v>
      </c>
      <c r="F81">
        <v>56</v>
      </c>
      <c r="G81">
        <v>462.7</v>
      </c>
      <c r="H81">
        <v>0</v>
      </c>
      <c r="I81">
        <v>22835</v>
      </c>
      <c r="K81" t="s">
        <v>92</v>
      </c>
      <c r="L81">
        <f>SUMIF(D:D, K81, I:I)</f>
        <v>9531</v>
      </c>
      <c r="M81">
        <f>L81/SUM(L:L)</f>
        <v>3.5456069739868293E-4</v>
      </c>
    </row>
    <row r="82" spans="1:13" x14ac:dyDescent="0.25">
      <c r="A82" t="s">
        <v>9</v>
      </c>
      <c r="B82">
        <v>12139896</v>
      </c>
      <c r="C82" t="s">
        <v>23</v>
      </c>
      <c r="D82" t="s">
        <v>24</v>
      </c>
      <c r="E82">
        <v>5</v>
      </c>
      <c r="F82">
        <v>672</v>
      </c>
      <c r="G82">
        <v>226.43</v>
      </c>
      <c r="H82">
        <v>0</v>
      </c>
      <c r="I82">
        <v>295361</v>
      </c>
      <c r="K82" t="s">
        <v>124</v>
      </c>
      <c r="L82">
        <f>SUMIF(D:D, K82, I:I)</f>
        <v>9300</v>
      </c>
      <c r="M82">
        <f>L82/SUM(L:L)</f>
        <v>3.4596731568647059E-4</v>
      </c>
    </row>
    <row r="83" spans="1:13" x14ac:dyDescent="0.25">
      <c r="A83" t="s">
        <v>9</v>
      </c>
      <c r="B83">
        <v>12139895</v>
      </c>
      <c r="C83" t="s">
        <v>23</v>
      </c>
      <c r="D83" t="s">
        <v>24</v>
      </c>
      <c r="E83">
        <v>5</v>
      </c>
      <c r="F83">
        <v>278</v>
      </c>
      <c r="G83">
        <v>225.37</v>
      </c>
      <c r="H83">
        <v>2888.48</v>
      </c>
      <c r="I83">
        <v>83766</v>
      </c>
      <c r="K83" t="s">
        <v>137</v>
      </c>
      <c r="L83">
        <f>SUMIF(D:D, K83, I:I)</f>
        <v>9107</v>
      </c>
      <c r="M83">
        <f>L83/SUM(L:L)</f>
        <v>3.3878756386631048E-4</v>
      </c>
    </row>
    <row r="84" spans="1:13" x14ac:dyDescent="0.25">
      <c r="A84" t="s">
        <v>9</v>
      </c>
      <c r="B84">
        <v>9603633</v>
      </c>
      <c r="C84" t="s">
        <v>98</v>
      </c>
      <c r="D84" t="s">
        <v>43</v>
      </c>
      <c r="E84">
        <v>5</v>
      </c>
      <c r="F84">
        <v>96</v>
      </c>
      <c r="G84">
        <v>831.9</v>
      </c>
      <c r="H84">
        <v>96310</v>
      </c>
      <c r="I84">
        <v>48155</v>
      </c>
      <c r="K84" t="s">
        <v>172</v>
      </c>
      <c r="L84">
        <f>SUMIF(D:D, K84, I:I)</f>
        <v>8802</v>
      </c>
      <c r="M84">
        <f>L84/SUM(L:L)</f>
        <v>3.2744132394325957E-4</v>
      </c>
    </row>
    <row r="85" spans="1:13" x14ac:dyDescent="0.25">
      <c r="A85" t="s">
        <v>9</v>
      </c>
      <c r="B85">
        <v>7122862</v>
      </c>
      <c r="C85" t="s">
        <v>49</v>
      </c>
      <c r="D85" t="s">
        <v>45</v>
      </c>
      <c r="E85">
        <v>4</v>
      </c>
      <c r="F85">
        <v>113</v>
      </c>
      <c r="G85">
        <v>329.13</v>
      </c>
      <c r="H85">
        <v>0</v>
      </c>
      <c r="I85">
        <v>10837</v>
      </c>
      <c r="K85" t="s">
        <v>41</v>
      </c>
      <c r="L85">
        <f>SUMIF(D:D, K85, I:I)</f>
        <v>8783</v>
      </c>
      <c r="M85">
        <f>L85/SUM(L:L)</f>
        <v>3.2673450899723343E-4</v>
      </c>
    </row>
    <row r="86" spans="1:13" x14ac:dyDescent="0.25">
      <c r="A86" t="s">
        <v>9</v>
      </c>
      <c r="B86">
        <v>33980694</v>
      </c>
      <c r="C86" t="s">
        <v>99</v>
      </c>
      <c r="D86" t="s">
        <v>100</v>
      </c>
      <c r="E86">
        <v>5</v>
      </c>
      <c r="F86">
        <v>8</v>
      </c>
      <c r="G86">
        <v>651.13</v>
      </c>
      <c r="H86">
        <v>0</v>
      </c>
      <c r="I86">
        <v>39779</v>
      </c>
      <c r="K86" t="s">
        <v>162</v>
      </c>
      <c r="L86">
        <f>SUMIF(D:D, K86, I:I)</f>
        <v>7747</v>
      </c>
      <c r="M86">
        <f>L86/SUM(L:L)</f>
        <v>2.8819449404549329E-4</v>
      </c>
    </row>
    <row r="87" spans="1:13" x14ac:dyDescent="0.25">
      <c r="A87" t="s">
        <v>9</v>
      </c>
      <c r="B87">
        <v>15360831</v>
      </c>
      <c r="C87" t="s">
        <v>101</v>
      </c>
      <c r="D87" t="s">
        <v>102</v>
      </c>
      <c r="E87">
        <v>4</v>
      </c>
      <c r="F87">
        <v>9</v>
      </c>
      <c r="G87">
        <v>2696.66</v>
      </c>
      <c r="H87">
        <v>0</v>
      </c>
      <c r="I87">
        <v>18990</v>
      </c>
      <c r="K87" t="s">
        <v>160</v>
      </c>
      <c r="L87">
        <f>SUMIF(D:D, K87, I:I)</f>
        <v>7217</v>
      </c>
      <c r="M87">
        <f>L87/SUM(L:L)</f>
        <v>2.6847807713002773E-4</v>
      </c>
    </row>
    <row r="88" spans="1:13" x14ac:dyDescent="0.25">
      <c r="A88" t="s">
        <v>9</v>
      </c>
      <c r="B88">
        <v>33941407</v>
      </c>
      <c r="C88" t="s">
        <v>99</v>
      </c>
      <c r="D88" t="s">
        <v>100</v>
      </c>
      <c r="E88">
        <v>4</v>
      </c>
      <c r="F88">
        <v>8</v>
      </c>
      <c r="G88">
        <v>649.5</v>
      </c>
      <c r="H88">
        <v>0</v>
      </c>
      <c r="I88">
        <v>34497</v>
      </c>
      <c r="K88" t="s">
        <v>28</v>
      </c>
      <c r="L88">
        <f>SUMIF(D:D, K88, I:I)</f>
        <v>6228</v>
      </c>
      <c r="M88">
        <f>L88/SUM(L:L)</f>
        <v>2.3168649915003643E-4</v>
      </c>
    </row>
    <row r="89" spans="1:13" x14ac:dyDescent="0.25">
      <c r="A89" t="s">
        <v>9</v>
      </c>
      <c r="B89">
        <v>9552758</v>
      </c>
      <c r="C89" t="s">
        <v>17</v>
      </c>
      <c r="D89" t="s">
        <v>18</v>
      </c>
      <c r="E89">
        <v>4</v>
      </c>
      <c r="F89">
        <v>10</v>
      </c>
      <c r="G89">
        <v>1028.43</v>
      </c>
      <c r="H89">
        <v>0</v>
      </c>
      <c r="I89">
        <v>24443</v>
      </c>
      <c r="K89" t="s">
        <v>170</v>
      </c>
      <c r="L89">
        <f>SUMIF(D:D, K89, I:I)</f>
        <v>5776</v>
      </c>
      <c r="M89">
        <f>L89/SUM(L:L)</f>
        <v>2.148717435919413E-4</v>
      </c>
    </row>
    <row r="90" spans="1:13" x14ac:dyDescent="0.25">
      <c r="A90" t="s">
        <v>9</v>
      </c>
      <c r="B90">
        <v>17368141</v>
      </c>
      <c r="C90" t="s">
        <v>103</v>
      </c>
      <c r="D90" t="s">
        <v>104</v>
      </c>
      <c r="E90">
        <v>0</v>
      </c>
      <c r="F90">
        <v>2</v>
      </c>
      <c r="G90">
        <v>568.26</v>
      </c>
      <c r="H90">
        <v>0</v>
      </c>
      <c r="I90">
        <v>13291</v>
      </c>
      <c r="K90" t="s">
        <v>35</v>
      </c>
      <c r="L90">
        <f>SUMIF(D:D, K90, I:I)</f>
        <v>3770</v>
      </c>
      <c r="M90">
        <f>L90/SUM(L:L)</f>
        <v>1.4024696560623593E-4</v>
      </c>
    </row>
    <row r="91" spans="1:13" x14ac:dyDescent="0.25">
      <c r="A91" t="s">
        <v>9</v>
      </c>
      <c r="B91">
        <v>8706163</v>
      </c>
      <c r="C91" t="s">
        <v>42</v>
      </c>
      <c r="D91" t="s">
        <v>43</v>
      </c>
      <c r="E91">
        <v>4</v>
      </c>
      <c r="F91">
        <v>92</v>
      </c>
      <c r="G91">
        <v>267.5</v>
      </c>
      <c r="H91">
        <v>0</v>
      </c>
      <c r="I91">
        <v>119373</v>
      </c>
      <c r="K91" t="s">
        <v>67</v>
      </c>
      <c r="L91">
        <f>SUMIF(D:D, K91, I:I)</f>
        <v>939</v>
      </c>
      <c r="M91">
        <f>L91/SUM(L:L)</f>
        <v>3.4931538648343643E-5</v>
      </c>
    </row>
    <row r="92" spans="1:13" x14ac:dyDescent="0.25">
      <c r="A92" t="s">
        <v>9</v>
      </c>
      <c r="B92">
        <v>19132601</v>
      </c>
      <c r="C92" t="s">
        <v>10</v>
      </c>
      <c r="D92" t="s">
        <v>86</v>
      </c>
      <c r="E92">
        <v>5</v>
      </c>
      <c r="F92">
        <v>120</v>
      </c>
      <c r="G92">
        <v>429.95</v>
      </c>
      <c r="H92">
        <v>52660.47</v>
      </c>
      <c r="I92">
        <v>90959</v>
      </c>
      <c r="K92" t="s">
        <v>129</v>
      </c>
      <c r="L92">
        <f>SUMIF(D:D, K92, I:I)</f>
        <v>0</v>
      </c>
      <c r="M92">
        <f>L92/SUM(L:L)</f>
        <v>0</v>
      </c>
    </row>
    <row r="93" spans="1:13" x14ac:dyDescent="0.25">
      <c r="A93" t="s">
        <v>9</v>
      </c>
      <c r="B93">
        <v>23482531</v>
      </c>
      <c r="C93" t="s">
        <v>10</v>
      </c>
      <c r="D93" t="s">
        <v>12</v>
      </c>
      <c r="E93">
        <v>0</v>
      </c>
      <c r="F93">
        <v>78</v>
      </c>
      <c r="G93">
        <v>475.66</v>
      </c>
      <c r="H93">
        <v>0</v>
      </c>
      <c r="I93">
        <v>59281</v>
      </c>
    </row>
    <row r="94" spans="1:13" x14ac:dyDescent="0.25">
      <c r="A94" t="s">
        <v>9</v>
      </c>
      <c r="B94">
        <v>14343969</v>
      </c>
      <c r="C94" t="s">
        <v>56</v>
      </c>
      <c r="D94" t="s">
        <v>105</v>
      </c>
      <c r="E94">
        <v>5</v>
      </c>
      <c r="F94">
        <v>9</v>
      </c>
      <c r="G94">
        <v>1521.46</v>
      </c>
      <c r="H94">
        <v>0</v>
      </c>
      <c r="I94">
        <v>41608</v>
      </c>
    </row>
    <row r="95" spans="1:13" x14ac:dyDescent="0.25">
      <c r="A95" t="s">
        <v>9</v>
      </c>
      <c r="B95">
        <v>14097435</v>
      </c>
      <c r="C95" t="s">
        <v>21</v>
      </c>
      <c r="D95" t="s">
        <v>22</v>
      </c>
      <c r="E95">
        <v>4</v>
      </c>
      <c r="F95">
        <v>74</v>
      </c>
      <c r="G95">
        <v>634.54999999999995</v>
      </c>
      <c r="H95">
        <v>12502</v>
      </c>
      <c r="I95">
        <v>81263</v>
      </c>
    </row>
    <row r="96" spans="1:13" x14ac:dyDescent="0.25">
      <c r="A96" t="s">
        <v>9</v>
      </c>
      <c r="B96">
        <v>37121272</v>
      </c>
      <c r="C96" t="s">
        <v>106</v>
      </c>
      <c r="D96" t="s">
        <v>107</v>
      </c>
      <c r="E96">
        <v>5</v>
      </c>
      <c r="F96">
        <v>13</v>
      </c>
      <c r="G96">
        <v>316.66000000000003</v>
      </c>
      <c r="H96">
        <v>0</v>
      </c>
      <c r="I96">
        <v>17682</v>
      </c>
    </row>
    <row r="97" spans="1:9" x14ac:dyDescent="0.25">
      <c r="A97" t="s">
        <v>9</v>
      </c>
      <c r="B97">
        <v>14694125</v>
      </c>
      <c r="C97" t="s">
        <v>108</v>
      </c>
      <c r="D97" t="s">
        <v>109</v>
      </c>
      <c r="E97">
        <v>5</v>
      </c>
      <c r="F97">
        <v>57</v>
      </c>
      <c r="G97">
        <v>610.6</v>
      </c>
      <c r="H97">
        <v>0</v>
      </c>
      <c r="I97">
        <v>21660</v>
      </c>
    </row>
    <row r="98" spans="1:9" x14ac:dyDescent="0.25">
      <c r="A98" t="s">
        <v>9</v>
      </c>
      <c r="B98">
        <v>15241054</v>
      </c>
      <c r="C98" t="s">
        <v>65</v>
      </c>
      <c r="D98" t="s">
        <v>55</v>
      </c>
      <c r="E98">
        <v>4</v>
      </c>
      <c r="F98">
        <v>11</v>
      </c>
      <c r="G98">
        <v>679</v>
      </c>
      <c r="H98">
        <v>0</v>
      </c>
      <c r="I98">
        <v>28518</v>
      </c>
    </row>
    <row r="99" spans="1:9" x14ac:dyDescent="0.25">
      <c r="A99" t="s">
        <v>9</v>
      </c>
      <c r="B99">
        <v>12130134</v>
      </c>
      <c r="C99" t="s">
        <v>110</v>
      </c>
      <c r="D99" t="s">
        <v>111</v>
      </c>
      <c r="E99">
        <v>5</v>
      </c>
      <c r="F99">
        <v>190</v>
      </c>
      <c r="G99">
        <v>189.57</v>
      </c>
      <c r="H99">
        <v>4365.3999999999996</v>
      </c>
      <c r="I99">
        <v>21827</v>
      </c>
    </row>
    <row r="100" spans="1:9" x14ac:dyDescent="0.25">
      <c r="A100" t="s">
        <v>9</v>
      </c>
      <c r="B100">
        <v>25994581</v>
      </c>
      <c r="C100" t="s">
        <v>112</v>
      </c>
      <c r="D100" t="s">
        <v>113</v>
      </c>
      <c r="E100">
        <v>0</v>
      </c>
      <c r="F100">
        <v>2</v>
      </c>
      <c r="G100">
        <v>903.7</v>
      </c>
      <c r="H100">
        <v>0</v>
      </c>
      <c r="I100">
        <v>53538</v>
      </c>
    </row>
    <row r="101" spans="1:9" x14ac:dyDescent="0.25">
      <c r="A101" t="s">
        <v>9</v>
      </c>
      <c r="B101">
        <v>28041260</v>
      </c>
      <c r="C101" t="s">
        <v>114</v>
      </c>
      <c r="D101" t="s">
        <v>115</v>
      </c>
      <c r="E101">
        <v>0</v>
      </c>
      <c r="F101">
        <v>21</v>
      </c>
      <c r="G101">
        <v>1184</v>
      </c>
      <c r="H101">
        <v>0</v>
      </c>
      <c r="I101">
        <v>29600</v>
      </c>
    </row>
    <row r="102" spans="1:9" x14ac:dyDescent="0.25">
      <c r="A102" t="s">
        <v>9</v>
      </c>
      <c r="B102">
        <v>38953509</v>
      </c>
      <c r="C102" t="s">
        <v>116</v>
      </c>
      <c r="D102" t="s">
        <v>117</v>
      </c>
      <c r="E102">
        <v>5</v>
      </c>
      <c r="F102">
        <v>1</v>
      </c>
      <c r="G102">
        <v>8053.33</v>
      </c>
      <c r="H102">
        <v>45300</v>
      </c>
      <c r="I102">
        <v>45300</v>
      </c>
    </row>
    <row r="103" spans="1:9" x14ac:dyDescent="0.25">
      <c r="A103" t="s">
        <v>9</v>
      </c>
      <c r="B103">
        <v>10234555</v>
      </c>
      <c r="C103" t="s">
        <v>93</v>
      </c>
      <c r="D103" t="s">
        <v>94</v>
      </c>
      <c r="E103">
        <v>3</v>
      </c>
      <c r="F103">
        <v>7</v>
      </c>
      <c r="G103">
        <v>2054.13</v>
      </c>
      <c r="H103">
        <v>0</v>
      </c>
      <c r="I103">
        <v>34549</v>
      </c>
    </row>
    <row r="104" spans="1:9" x14ac:dyDescent="0.25">
      <c r="A104" t="s">
        <v>9</v>
      </c>
      <c r="B104">
        <v>35496538</v>
      </c>
      <c r="C104" t="s">
        <v>10</v>
      </c>
      <c r="D104" t="s">
        <v>118</v>
      </c>
      <c r="E104">
        <v>5</v>
      </c>
      <c r="F104">
        <v>2</v>
      </c>
      <c r="G104">
        <v>366.66</v>
      </c>
      <c r="H104">
        <v>0</v>
      </c>
      <c r="I104">
        <v>16349</v>
      </c>
    </row>
    <row r="105" spans="1:9" x14ac:dyDescent="0.25">
      <c r="A105" t="s">
        <v>9</v>
      </c>
      <c r="B105">
        <v>29328222</v>
      </c>
      <c r="C105" t="s">
        <v>119</v>
      </c>
      <c r="D105" t="s">
        <v>120</v>
      </c>
      <c r="E105">
        <v>0</v>
      </c>
      <c r="F105">
        <v>1</v>
      </c>
      <c r="G105">
        <v>3776</v>
      </c>
      <c r="H105">
        <v>0</v>
      </c>
      <c r="I105">
        <v>0</v>
      </c>
    </row>
    <row r="106" spans="1:9" x14ac:dyDescent="0.25">
      <c r="A106" t="s">
        <v>9</v>
      </c>
      <c r="B106">
        <v>7122865</v>
      </c>
      <c r="C106" t="s">
        <v>49</v>
      </c>
      <c r="D106" t="s">
        <v>45</v>
      </c>
      <c r="E106">
        <v>4</v>
      </c>
      <c r="F106">
        <v>113</v>
      </c>
      <c r="G106">
        <v>337.2</v>
      </c>
      <c r="H106">
        <v>0</v>
      </c>
      <c r="I106">
        <v>8362</v>
      </c>
    </row>
    <row r="107" spans="1:9" x14ac:dyDescent="0.25">
      <c r="A107" t="s">
        <v>9</v>
      </c>
      <c r="B107">
        <v>26104213</v>
      </c>
      <c r="C107" t="s">
        <v>29</v>
      </c>
      <c r="D107" t="s">
        <v>30</v>
      </c>
      <c r="E107">
        <v>5</v>
      </c>
      <c r="F107">
        <v>206</v>
      </c>
      <c r="G107">
        <v>369</v>
      </c>
      <c r="H107">
        <v>16420.5</v>
      </c>
      <c r="I107">
        <v>65682</v>
      </c>
    </row>
    <row r="108" spans="1:9" x14ac:dyDescent="0.25">
      <c r="A108" t="s">
        <v>9</v>
      </c>
      <c r="B108">
        <v>14009641</v>
      </c>
      <c r="C108" t="s">
        <v>56</v>
      </c>
      <c r="D108" t="s">
        <v>57</v>
      </c>
      <c r="E108">
        <v>0</v>
      </c>
      <c r="F108">
        <v>77</v>
      </c>
      <c r="G108">
        <v>1550</v>
      </c>
      <c r="H108">
        <v>3901.72</v>
      </c>
      <c r="I108">
        <v>113150</v>
      </c>
    </row>
    <row r="109" spans="1:9" x14ac:dyDescent="0.25">
      <c r="A109" t="s">
        <v>9</v>
      </c>
      <c r="B109">
        <v>32750260</v>
      </c>
      <c r="C109" t="s">
        <v>23</v>
      </c>
      <c r="D109" t="s">
        <v>24</v>
      </c>
      <c r="E109">
        <v>0</v>
      </c>
      <c r="F109">
        <v>6</v>
      </c>
      <c r="G109">
        <v>391.17</v>
      </c>
      <c r="H109">
        <v>2166.92</v>
      </c>
      <c r="I109">
        <v>30337</v>
      </c>
    </row>
    <row r="110" spans="1:9" x14ac:dyDescent="0.25">
      <c r="A110" t="s">
        <v>9</v>
      </c>
      <c r="B110">
        <v>14669229</v>
      </c>
      <c r="C110" t="s">
        <v>46</v>
      </c>
      <c r="D110" t="s">
        <v>47</v>
      </c>
      <c r="E110">
        <v>5</v>
      </c>
      <c r="F110">
        <v>37</v>
      </c>
      <c r="G110">
        <v>1905.58</v>
      </c>
      <c r="H110">
        <v>4399.8900000000003</v>
      </c>
      <c r="I110">
        <v>127597</v>
      </c>
    </row>
    <row r="111" spans="1:9" x14ac:dyDescent="0.25">
      <c r="A111" t="s">
        <v>9</v>
      </c>
      <c r="B111">
        <v>26151361</v>
      </c>
      <c r="C111" t="s">
        <v>10</v>
      </c>
      <c r="D111" t="s">
        <v>121</v>
      </c>
      <c r="E111">
        <v>0</v>
      </c>
      <c r="F111">
        <v>0</v>
      </c>
      <c r="G111">
        <v>466</v>
      </c>
      <c r="H111">
        <v>0</v>
      </c>
      <c r="I111">
        <v>11010</v>
      </c>
    </row>
    <row r="112" spans="1:9" x14ac:dyDescent="0.25">
      <c r="A112" t="s">
        <v>9</v>
      </c>
      <c r="B112">
        <v>25407686</v>
      </c>
      <c r="C112" t="s">
        <v>29</v>
      </c>
      <c r="D112" t="s">
        <v>30</v>
      </c>
      <c r="E112">
        <v>4</v>
      </c>
      <c r="F112">
        <v>74</v>
      </c>
      <c r="G112">
        <v>319.22000000000003</v>
      </c>
      <c r="H112">
        <v>13902.15</v>
      </c>
      <c r="I112">
        <v>90364</v>
      </c>
    </row>
    <row r="113" spans="1:9" x14ac:dyDescent="0.25">
      <c r="A113" t="s">
        <v>9</v>
      </c>
      <c r="B113">
        <v>36272305</v>
      </c>
      <c r="C113" t="s">
        <v>122</v>
      </c>
      <c r="D113" t="s">
        <v>39</v>
      </c>
      <c r="E113">
        <v>0</v>
      </c>
      <c r="F113">
        <v>0</v>
      </c>
      <c r="G113">
        <v>1755</v>
      </c>
      <c r="H113">
        <v>0</v>
      </c>
      <c r="I113">
        <v>8775</v>
      </c>
    </row>
    <row r="114" spans="1:9" x14ac:dyDescent="0.25">
      <c r="A114" t="s">
        <v>9</v>
      </c>
      <c r="B114">
        <v>16673649</v>
      </c>
      <c r="C114" t="s">
        <v>10</v>
      </c>
      <c r="D114" t="s">
        <v>12</v>
      </c>
      <c r="E114">
        <v>5</v>
      </c>
      <c r="F114">
        <v>1107</v>
      </c>
      <c r="G114">
        <v>484.56</v>
      </c>
      <c r="H114">
        <v>0</v>
      </c>
      <c r="I114">
        <v>1200317</v>
      </c>
    </row>
    <row r="115" spans="1:9" x14ac:dyDescent="0.25">
      <c r="A115" t="s">
        <v>9</v>
      </c>
      <c r="B115">
        <v>22876748</v>
      </c>
      <c r="C115" t="s">
        <v>10</v>
      </c>
      <c r="D115" t="s">
        <v>11</v>
      </c>
      <c r="E115">
        <v>5</v>
      </c>
      <c r="F115">
        <v>157</v>
      </c>
      <c r="G115">
        <v>456.63</v>
      </c>
      <c r="H115">
        <v>0</v>
      </c>
      <c r="I115">
        <v>110831</v>
      </c>
    </row>
    <row r="116" spans="1:9" x14ac:dyDescent="0.25">
      <c r="A116" t="s">
        <v>9</v>
      </c>
      <c r="B116">
        <v>38345407</v>
      </c>
      <c r="C116" t="s">
        <v>122</v>
      </c>
      <c r="D116" t="s">
        <v>123</v>
      </c>
      <c r="E116">
        <v>0</v>
      </c>
      <c r="F116">
        <v>0</v>
      </c>
      <c r="G116">
        <v>693</v>
      </c>
      <c r="H116">
        <v>6582.15</v>
      </c>
      <c r="I116">
        <v>42784</v>
      </c>
    </row>
    <row r="117" spans="1:9" x14ac:dyDescent="0.25">
      <c r="A117" t="s">
        <v>9</v>
      </c>
      <c r="B117">
        <v>28109383</v>
      </c>
      <c r="C117" t="s">
        <v>34</v>
      </c>
      <c r="D117" t="s">
        <v>35</v>
      </c>
      <c r="E117">
        <v>0</v>
      </c>
      <c r="F117">
        <v>13</v>
      </c>
      <c r="G117">
        <v>284.66000000000003</v>
      </c>
      <c r="H117">
        <v>0</v>
      </c>
      <c r="I117">
        <v>0</v>
      </c>
    </row>
    <row r="118" spans="1:9" x14ac:dyDescent="0.25">
      <c r="A118" t="s">
        <v>9</v>
      </c>
      <c r="B118">
        <v>28507677</v>
      </c>
      <c r="C118" t="s">
        <v>19</v>
      </c>
      <c r="D118" t="s">
        <v>20</v>
      </c>
      <c r="E118">
        <v>0</v>
      </c>
      <c r="F118">
        <v>3</v>
      </c>
      <c r="G118">
        <v>1400</v>
      </c>
      <c r="H118">
        <v>0</v>
      </c>
      <c r="I118">
        <v>23800</v>
      </c>
    </row>
    <row r="119" spans="1:9" x14ac:dyDescent="0.25">
      <c r="A119" t="s">
        <v>9</v>
      </c>
      <c r="B119">
        <v>12139894</v>
      </c>
      <c r="C119" t="s">
        <v>23</v>
      </c>
      <c r="D119" t="s">
        <v>24</v>
      </c>
      <c r="E119">
        <v>4</v>
      </c>
      <c r="F119">
        <v>139</v>
      </c>
      <c r="G119">
        <v>223.8</v>
      </c>
      <c r="H119">
        <v>0</v>
      </c>
      <c r="I119">
        <v>38363</v>
      </c>
    </row>
    <row r="120" spans="1:9" x14ac:dyDescent="0.25">
      <c r="A120" t="s">
        <v>9</v>
      </c>
      <c r="B120">
        <v>25527517</v>
      </c>
      <c r="C120" t="s">
        <v>25</v>
      </c>
      <c r="D120" t="s">
        <v>124</v>
      </c>
      <c r="E120">
        <v>0</v>
      </c>
      <c r="F120">
        <v>7</v>
      </c>
      <c r="G120">
        <v>369.84</v>
      </c>
      <c r="H120">
        <v>5384.21</v>
      </c>
      <c r="I120">
        <v>9300</v>
      </c>
    </row>
    <row r="121" spans="1:9" x14ac:dyDescent="0.25">
      <c r="A121" t="s">
        <v>9</v>
      </c>
      <c r="B121">
        <v>27631590</v>
      </c>
      <c r="C121" t="s">
        <v>10</v>
      </c>
      <c r="D121" t="s">
        <v>16</v>
      </c>
      <c r="E121">
        <v>4</v>
      </c>
      <c r="F121">
        <v>28</v>
      </c>
      <c r="G121">
        <v>285.13</v>
      </c>
      <c r="H121">
        <v>0</v>
      </c>
      <c r="I121">
        <v>22317</v>
      </c>
    </row>
    <row r="122" spans="1:9" x14ac:dyDescent="0.25">
      <c r="A122" t="s">
        <v>9</v>
      </c>
      <c r="B122">
        <v>20872145</v>
      </c>
      <c r="C122" t="s">
        <v>49</v>
      </c>
      <c r="D122" t="s">
        <v>45</v>
      </c>
      <c r="E122">
        <v>0</v>
      </c>
      <c r="F122">
        <v>8</v>
      </c>
      <c r="G122">
        <v>277.43</v>
      </c>
      <c r="H122">
        <v>0</v>
      </c>
      <c r="I122">
        <v>18474</v>
      </c>
    </row>
    <row r="123" spans="1:9" x14ac:dyDescent="0.25">
      <c r="A123" t="s">
        <v>9</v>
      </c>
      <c r="B123">
        <v>16286609</v>
      </c>
      <c r="C123" t="s">
        <v>44</v>
      </c>
      <c r="D123" t="s">
        <v>41</v>
      </c>
      <c r="E123">
        <v>4</v>
      </c>
      <c r="F123">
        <v>64</v>
      </c>
      <c r="G123">
        <v>473.6</v>
      </c>
      <c r="H123">
        <v>0</v>
      </c>
      <c r="I123">
        <v>926</v>
      </c>
    </row>
    <row r="124" spans="1:9" x14ac:dyDescent="0.25">
      <c r="A124" t="s">
        <v>9</v>
      </c>
      <c r="B124">
        <v>3519663</v>
      </c>
      <c r="C124" t="s">
        <v>38</v>
      </c>
      <c r="D124" t="s">
        <v>39</v>
      </c>
      <c r="E124">
        <v>4</v>
      </c>
      <c r="F124">
        <v>45</v>
      </c>
      <c r="G124">
        <v>633.29999999999995</v>
      </c>
      <c r="H124">
        <v>0</v>
      </c>
      <c r="I124">
        <v>34704</v>
      </c>
    </row>
    <row r="125" spans="1:9" x14ac:dyDescent="0.25">
      <c r="A125" t="s">
        <v>9</v>
      </c>
      <c r="B125">
        <v>14343962</v>
      </c>
      <c r="C125" t="s">
        <v>56</v>
      </c>
      <c r="D125" t="s">
        <v>105</v>
      </c>
      <c r="E125">
        <v>5</v>
      </c>
      <c r="F125">
        <v>9</v>
      </c>
      <c r="G125">
        <v>1518.8</v>
      </c>
      <c r="H125">
        <v>1498</v>
      </c>
      <c r="I125">
        <v>13482</v>
      </c>
    </row>
    <row r="126" spans="1:9" x14ac:dyDescent="0.25">
      <c r="A126" t="s">
        <v>9</v>
      </c>
      <c r="B126">
        <v>30265421</v>
      </c>
      <c r="C126" t="s">
        <v>125</v>
      </c>
      <c r="D126" t="s">
        <v>126</v>
      </c>
      <c r="E126">
        <v>5</v>
      </c>
      <c r="F126">
        <v>4</v>
      </c>
      <c r="G126">
        <v>822.5</v>
      </c>
      <c r="H126">
        <v>0</v>
      </c>
      <c r="I126">
        <v>20370</v>
      </c>
    </row>
    <row r="127" spans="1:9" x14ac:dyDescent="0.25">
      <c r="A127" t="s">
        <v>9</v>
      </c>
      <c r="B127">
        <v>34143935</v>
      </c>
      <c r="C127" t="s">
        <v>10</v>
      </c>
      <c r="D127" t="s">
        <v>127</v>
      </c>
      <c r="E127">
        <v>5</v>
      </c>
      <c r="F127">
        <v>2</v>
      </c>
      <c r="G127">
        <v>321.73</v>
      </c>
      <c r="H127">
        <v>0</v>
      </c>
      <c r="I127">
        <v>12799</v>
      </c>
    </row>
    <row r="128" spans="1:9" x14ac:dyDescent="0.25">
      <c r="A128" t="s">
        <v>9</v>
      </c>
      <c r="B128">
        <v>28041262</v>
      </c>
      <c r="C128" t="s">
        <v>114</v>
      </c>
      <c r="D128" t="s">
        <v>115</v>
      </c>
      <c r="E128">
        <v>0</v>
      </c>
      <c r="F128">
        <v>21</v>
      </c>
      <c r="G128">
        <v>1184</v>
      </c>
      <c r="H128">
        <v>0</v>
      </c>
      <c r="I128">
        <v>37888</v>
      </c>
    </row>
    <row r="129" spans="1:9" x14ac:dyDescent="0.25">
      <c r="A129" t="s">
        <v>9</v>
      </c>
      <c r="B129">
        <v>18979005</v>
      </c>
      <c r="C129" t="s">
        <v>23</v>
      </c>
      <c r="D129" t="s">
        <v>24</v>
      </c>
      <c r="E129">
        <v>5</v>
      </c>
      <c r="F129">
        <v>15</v>
      </c>
      <c r="G129">
        <v>428.37</v>
      </c>
      <c r="H129">
        <v>3152.89</v>
      </c>
      <c r="I129">
        <v>91434</v>
      </c>
    </row>
    <row r="130" spans="1:9" x14ac:dyDescent="0.25">
      <c r="A130" t="s">
        <v>9</v>
      </c>
      <c r="B130">
        <v>16191880</v>
      </c>
      <c r="C130" t="s">
        <v>78</v>
      </c>
      <c r="D130" t="s">
        <v>128</v>
      </c>
      <c r="E130">
        <v>5</v>
      </c>
      <c r="F130">
        <v>6</v>
      </c>
      <c r="G130">
        <v>2040.07</v>
      </c>
      <c r="H130">
        <v>2757.69</v>
      </c>
      <c r="I130">
        <v>17925</v>
      </c>
    </row>
    <row r="131" spans="1:9" x14ac:dyDescent="0.25">
      <c r="A131" t="s">
        <v>9</v>
      </c>
      <c r="B131">
        <v>24647946</v>
      </c>
      <c r="C131" t="s">
        <v>10</v>
      </c>
      <c r="D131" t="s">
        <v>129</v>
      </c>
      <c r="E131">
        <v>0</v>
      </c>
      <c r="F131">
        <v>27</v>
      </c>
      <c r="G131">
        <v>551</v>
      </c>
      <c r="H131">
        <v>0</v>
      </c>
      <c r="I131">
        <v>0</v>
      </c>
    </row>
    <row r="132" spans="1:9" x14ac:dyDescent="0.25">
      <c r="A132" t="s">
        <v>9</v>
      </c>
      <c r="B132">
        <v>19952514</v>
      </c>
      <c r="C132" t="s">
        <v>49</v>
      </c>
      <c r="D132" t="s">
        <v>41</v>
      </c>
      <c r="E132">
        <v>0</v>
      </c>
      <c r="F132">
        <v>61</v>
      </c>
      <c r="G132">
        <v>233.03</v>
      </c>
      <c r="H132">
        <v>0</v>
      </c>
      <c r="I132">
        <v>0</v>
      </c>
    </row>
    <row r="133" spans="1:9" x14ac:dyDescent="0.25">
      <c r="A133" t="s">
        <v>9</v>
      </c>
      <c r="B133">
        <v>18704505</v>
      </c>
      <c r="C133" t="s">
        <v>10</v>
      </c>
      <c r="D133" t="s">
        <v>12</v>
      </c>
      <c r="E133">
        <v>5</v>
      </c>
      <c r="F133">
        <v>746</v>
      </c>
      <c r="G133">
        <v>447.36</v>
      </c>
      <c r="H133">
        <v>0</v>
      </c>
      <c r="I133">
        <v>660682</v>
      </c>
    </row>
    <row r="134" spans="1:9" x14ac:dyDescent="0.25">
      <c r="A134" t="s">
        <v>9</v>
      </c>
      <c r="B134">
        <v>15614949</v>
      </c>
      <c r="C134" t="s">
        <v>130</v>
      </c>
      <c r="D134" t="s">
        <v>131</v>
      </c>
      <c r="E134">
        <v>0</v>
      </c>
      <c r="F134">
        <v>7</v>
      </c>
      <c r="G134">
        <v>2227.1799999999998</v>
      </c>
      <c r="H134">
        <v>71188.570000000007</v>
      </c>
      <c r="I134">
        <v>62290</v>
      </c>
    </row>
    <row r="135" spans="1:9" x14ac:dyDescent="0.25">
      <c r="A135" t="s">
        <v>9</v>
      </c>
      <c r="B135">
        <v>37147437</v>
      </c>
      <c r="C135" t="s">
        <v>10</v>
      </c>
      <c r="D135" t="s">
        <v>70</v>
      </c>
      <c r="E135">
        <v>5</v>
      </c>
      <c r="F135">
        <v>95</v>
      </c>
      <c r="G135">
        <v>364.1</v>
      </c>
      <c r="H135">
        <v>3544.65</v>
      </c>
      <c r="I135">
        <v>102795</v>
      </c>
    </row>
    <row r="136" spans="1:9" x14ac:dyDescent="0.25">
      <c r="A136" t="s">
        <v>9</v>
      </c>
      <c r="B136">
        <v>7040985</v>
      </c>
      <c r="C136" t="s">
        <v>21</v>
      </c>
      <c r="D136" t="s">
        <v>22</v>
      </c>
      <c r="E136">
        <v>4</v>
      </c>
      <c r="F136">
        <v>447</v>
      </c>
      <c r="G136">
        <v>717.83</v>
      </c>
      <c r="H136">
        <v>0</v>
      </c>
      <c r="I136">
        <v>40670</v>
      </c>
    </row>
    <row r="137" spans="1:9" x14ac:dyDescent="0.25">
      <c r="A137" t="s">
        <v>9</v>
      </c>
      <c r="B137">
        <v>9603636</v>
      </c>
      <c r="C137" t="s">
        <v>98</v>
      </c>
      <c r="D137" t="s">
        <v>132</v>
      </c>
      <c r="E137">
        <v>0</v>
      </c>
      <c r="F137">
        <v>96</v>
      </c>
      <c r="G137">
        <v>854.63</v>
      </c>
      <c r="H137">
        <v>0</v>
      </c>
      <c r="I137">
        <v>31176</v>
      </c>
    </row>
    <row r="138" spans="1:9" x14ac:dyDescent="0.25">
      <c r="A138" t="s">
        <v>9</v>
      </c>
      <c r="B138">
        <v>15619642</v>
      </c>
      <c r="C138" t="s">
        <v>133</v>
      </c>
      <c r="D138" t="s">
        <v>41</v>
      </c>
      <c r="E138">
        <v>5</v>
      </c>
      <c r="F138">
        <v>26</v>
      </c>
      <c r="G138">
        <v>199.33</v>
      </c>
      <c r="H138">
        <v>0</v>
      </c>
      <c r="I138">
        <v>207</v>
      </c>
    </row>
    <row r="139" spans="1:9" x14ac:dyDescent="0.25">
      <c r="A139" t="s">
        <v>9</v>
      </c>
      <c r="B139">
        <v>1202265</v>
      </c>
      <c r="C139" t="s">
        <v>134</v>
      </c>
      <c r="D139" t="s">
        <v>135</v>
      </c>
      <c r="E139">
        <v>0</v>
      </c>
      <c r="F139">
        <v>19</v>
      </c>
      <c r="G139">
        <v>2206.6</v>
      </c>
      <c r="H139">
        <v>0</v>
      </c>
      <c r="I139">
        <v>11060</v>
      </c>
    </row>
    <row r="140" spans="1:9" x14ac:dyDescent="0.25">
      <c r="A140" t="s">
        <v>9</v>
      </c>
      <c r="B140">
        <v>5040645</v>
      </c>
      <c r="C140" t="s">
        <v>65</v>
      </c>
      <c r="D140" t="s">
        <v>55</v>
      </c>
      <c r="E140">
        <v>4</v>
      </c>
      <c r="F140">
        <v>293</v>
      </c>
      <c r="G140">
        <v>654.46</v>
      </c>
      <c r="H140">
        <v>0</v>
      </c>
      <c r="I140">
        <v>387951</v>
      </c>
    </row>
    <row r="141" spans="1:9" x14ac:dyDescent="0.25">
      <c r="A141" t="s">
        <v>9</v>
      </c>
      <c r="B141">
        <v>27896994</v>
      </c>
      <c r="C141" t="s">
        <v>10</v>
      </c>
      <c r="D141" t="s">
        <v>127</v>
      </c>
      <c r="E141">
        <v>0</v>
      </c>
      <c r="F141">
        <v>12</v>
      </c>
      <c r="G141">
        <v>308.02999999999997</v>
      </c>
      <c r="H141">
        <v>0</v>
      </c>
      <c r="I141">
        <v>43150</v>
      </c>
    </row>
    <row r="142" spans="1:9" x14ac:dyDescent="0.25">
      <c r="A142" t="s">
        <v>9</v>
      </c>
      <c r="B142">
        <v>15483653</v>
      </c>
      <c r="C142" t="s">
        <v>136</v>
      </c>
      <c r="D142" t="s">
        <v>137</v>
      </c>
      <c r="E142">
        <v>5</v>
      </c>
      <c r="F142">
        <v>3</v>
      </c>
      <c r="G142">
        <v>1782.43</v>
      </c>
      <c r="H142">
        <v>0</v>
      </c>
      <c r="I142">
        <v>9107</v>
      </c>
    </row>
    <row r="143" spans="1:9" x14ac:dyDescent="0.25">
      <c r="A143" t="s">
        <v>9</v>
      </c>
      <c r="B143">
        <v>15904312</v>
      </c>
      <c r="C143" t="s">
        <v>138</v>
      </c>
      <c r="D143" t="s">
        <v>41</v>
      </c>
      <c r="E143">
        <v>5</v>
      </c>
      <c r="F143">
        <v>90</v>
      </c>
      <c r="G143">
        <v>362.43</v>
      </c>
      <c r="H143">
        <v>0</v>
      </c>
      <c r="I143">
        <v>1229</v>
      </c>
    </row>
    <row r="144" spans="1:9" x14ac:dyDescent="0.25">
      <c r="A144" t="s">
        <v>9</v>
      </c>
      <c r="B144">
        <v>32158578</v>
      </c>
      <c r="C144" t="s">
        <v>139</v>
      </c>
      <c r="D144" t="s">
        <v>140</v>
      </c>
      <c r="E144">
        <v>5</v>
      </c>
      <c r="F144">
        <v>10</v>
      </c>
      <c r="G144">
        <v>886.87</v>
      </c>
      <c r="H144">
        <v>16503.75</v>
      </c>
      <c r="I144">
        <v>66015</v>
      </c>
    </row>
    <row r="145" spans="1:9" x14ac:dyDescent="0.25">
      <c r="A145" t="s">
        <v>9</v>
      </c>
      <c r="B145">
        <v>12139906</v>
      </c>
      <c r="C145" t="s">
        <v>23</v>
      </c>
      <c r="D145" t="s">
        <v>24</v>
      </c>
      <c r="E145">
        <v>0</v>
      </c>
      <c r="F145">
        <v>173</v>
      </c>
      <c r="G145">
        <v>237.06</v>
      </c>
      <c r="H145">
        <v>0</v>
      </c>
      <c r="I145">
        <v>48160</v>
      </c>
    </row>
    <row r="146" spans="1:9" x14ac:dyDescent="0.25">
      <c r="A146" t="s">
        <v>9</v>
      </c>
      <c r="B146">
        <v>18397201</v>
      </c>
      <c r="C146" t="s">
        <v>141</v>
      </c>
      <c r="D146" t="s">
        <v>142</v>
      </c>
      <c r="E146">
        <v>0</v>
      </c>
      <c r="F146">
        <v>3</v>
      </c>
      <c r="G146">
        <v>2377.14</v>
      </c>
      <c r="H146">
        <v>16383.63</v>
      </c>
      <c r="I146">
        <v>28299</v>
      </c>
    </row>
    <row r="147" spans="1:9" x14ac:dyDescent="0.25">
      <c r="A147" t="s">
        <v>9</v>
      </c>
      <c r="B147">
        <v>21673446</v>
      </c>
      <c r="C147" t="s">
        <v>143</v>
      </c>
      <c r="D147" t="s">
        <v>144</v>
      </c>
      <c r="E147">
        <v>0</v>
      </c>
      <c r="F147">
        <v>10</v>
      </c>
      <c r="G147">
        <v>1252.52</v>
      </c>
      <c r="H147">
        <v>3414.47</v>
      </c>
      <c r="I147">
        <v>11219</v>
      </c>
    </row>
    <row r="148" spans="1:9" x14ac:dyDescent="0.25">
      <c r="A148" t="s">
        <v>9</v>
      </c>
      <c r="B148">
        <v>15681869</v>
      </c>
      <c r="C148" t="s">
        <v>10</v>
      </c>
      <c r="D148" t="s">
        <v>12</v>
      </c>
      <c r="E148">
        <v>5</v>
      </c>
      <c r="F148">
        <v>864</v>
      </c>
      <c r="G148">
        <v>487.4</v>
      </c>
      <c r="H148">
        <v>0</v>
      </c>
      <c r="I148">
        <v>811992</v>
      </c>
    </row>
    <row r="149" spans="1:9" x14ac:dyDescent="0.25">
      <c r="A149" t="s">
        <v>9</v>
      </c>
      <c r="B149">
        <v>6848005</v>
      </c>
      <c r="C149" t="s">
        <v>10</v>
      </c>
      <c r="D149" t="s">
        <v>145</v>
      </c>
      <c r="E149">
        <v>4</v>
      </c>
      <c r="F149">
        <v>3601</v>
      </c>
      <c r="G149">
        <v>434</v>
      </c>
      <c r="H149">
        <v>28148</v>
      </c>
      <c r="I149">
        <v>394072</v>
      </c>
    </row>
    <row r="150" spans="1:9" x14ac:dyDescent="0.25">
      <c r="A150" t="s">
        <v>9</v>
      </c>
      <c r="B150">
        <v>4740756</v>
      </c>
      <c r="C150" t="s">
        <v>65</v>
      </c>
      <c r="D150" t="s">
        <v>55</v>
      </c>
      <c r="E150">
        <v>4</v>
      </c>
      <c r="F150">
        <v>2050</v>
      </c>
      <c r="G150">
        <v>654.46</v>
      </c>
      <c r="H150">
        <v>0</v>
      </c>
      <c r="I150">
        <v>6815797</v>
      </c>
    </row>
    <row r="151" spans="1:9" x14ac:dyDescent="0.25">
      <c r="A151" t="s">
        <v>9</v>
      </c>
      <c r="B151">
        <v>19645277</v>
      </c>
      <c r="C151" t="s">
        <v>10</v>
      </c>
      <c r="D151" t="s">
        <v>86</v>
      </c>
      <c r="E151">
        <v>5</v>
      </c>
      <c r="F151">
        <v>119</v>
      </c>
      <c r="G151">
        <v>559.14</v>
      </c>
      <c r="H151">
        <v>85800</v>
      </c>
      <c r="I151">
        <v>128700</v>
      </c>
    </row>
    <row r="152" spans="1:9" x14ac:dyDescent="0.25">
      <c r="A152" t="s">
        <v>9</v>
      </c>
      <c r="B152">
        <v>32750423</v>
      </c>
      <c r="C152" t="s">
        <v>23</v>
      </c>
      <c r="D152" t="s">
        <v>24</v>
      </c>
      <c r="E152">
        <v>0</v>
      </c>
      <c r="F152">
        <v>4</v>
      </c>
      <c r="G152">
        <v>389.75</v>
      </c>
      <c r="H152">
        <v>3596.57</v>
      </c>
      <c r="I152">
        <v>50352</v>
      </c>
    </row>
    <row r="153" spans="1:9" x14ac:dyDescent="0.25">
      <c r="A153" t="s">
        <v>9</v>
      </c>
      <c r="B153">
        <v>29979329</v>
      </c>
      <c r="C153" t="s">
        <v>146</v>
      </c>
      <c r="D153" t="s">
        <v>30</v>
      </c>
      <c r="E153">
        <v>5</v>
      </c>
      <c r="F153">
        <v>60</v>
      </c>
      <c r="G153">
        <v>279</v>
      </c>
      <c r="H153">
        <v>3605.53</v>
      </c>
      <c r="I153">
        <v>23436</v>
      </c>
    </row>
    <row r="154" spans="1:9" x14ac:dyDescent="0.25">
      <c r="A154" t="s">
        <v>9</v>
      </c>
      <c r="B154">
        <v>28041261</v>
      </c>
      <c r="C154" t="s">
        <v>114</v>
      </c>
      <c r="D154" t="s">
        <v>115</v>
      </c>
      <c r="E154">
        <v>5</v>
      </c>
      <c r="F154">
        <v>21</v>
      </c>
      <c r="G154">
        <v>1184</v>
      </c>
      <c r="H154">
        <v>0</v>
      </c>
      <c r="I154">
        <v>31968</v>
      </c>
    </row>
    <row r="155" spans="1:9" x14ac:dyDescent="0.25">
      <c r="A155" t="s">
        <v>9</v>
      </c>
      <c r="B155">
        <v>3519666</v>
      </c>
      <c r="C155" t="s">
        <v>38</v>
      </c>
      <c r="D155" t="s">
        <v>39</v>
      </c>
      <c r="E155">
        <v>5</v>
      </c>
      <c r="F155">
        <v>26</v>
      </c>
      <c r="G155">
        <v>634</v>
      </c>
      <c r="H155">
        <v>0</v>
      </c>
      <c r="I155">
        <v>17304</v>
      </c>
    </row>
    <row r="156" spans="1:9" x14ac:dyDescent="0.25">
      <c r="A156" t="s">
        <v>9</v>
      </c>
      <c r="B156">
        <v>30123393</v>
      </c>
      <c r="C156" t="s">
        <v>10</v>
      </c>
      <c r="D156" t="s">
        <v>11</v>
      </c>
      <c r="E156">
        <v>5</v>
      </c>
      <c r="F156">
        <v>10</v>
      </c>
      <c r="G156">
        <v>272.5</v>
      </c>
      <c r="H156">
        <v>0</v>
      </c>
      <c r="I156">
        <v>17870</v>
      </c>
    </row>
    <row r="157" spans="1:9" x14ac:dyDescent="0.25">
      <c r="A157" t="s">
        <v>9</v>
      </c>
      <c r="B157">
        <v>15614954</v>
      </c>
      <c r="C157" t="s">
        <v>130</v>
      </c>
      <c r="D157" t="s">
        <v>131</v>
      </c>
      <c r="E157">
        <v>4</v>
      </c>
      <c r="F157">
        <v>2</v>
      </c>
      <c r="G157">
        <v>2193.83</v>
      </c>
      <c r="H157">
        <v>0</v>
      </c>
      <c r="I157">
        <v>56390</v>
      </c>
    </row>
    <row r="158" spans="1:9" x14ac:dyDescent="0.25">
      <c r="A158" t="s">
        <v>9</v>
      </c>
      <c r="B158">
        <v>14726560</v>
      </c>
      <c r="C158" t="s">
        <v>56</v>
      </c>
      <c r="D158" t="s">
        <v>57</v>
      </c>
      <c r="E158">
        <v>0</v>
      </c>
      <c r="F158">
        <v>21</v>
      </c>
      <c r="G158">
        <v>1684</v>
      </c>
      <c r="H158">
        <v>0</v>
      </c>
      <c r="I158">
        <v>16840</v>
      </c>
    </row>
    <row r="159" spans="1:9" x14ac:dyDescent="0.25">
      <c r="A159" t="s">
        <v>9</v>
      </c>
      <c r="B159">
        <v>7265649</v>
      </c>
      <c r="C159" t="s">
        <v>65</v>
      </c>
      <c r="D159" t="s">
        <v>55</v>
      </c>
      <c r="E159">
        <v>4</v>
      </c>
      <c r="F159">
        <v>59</v>
      </c>
      <c r="G159">
        <v>679</v>
      </c>
      <c r="H159">
        <v>0</v>
      </c>
      <c r="I159">
        <v>103208</v>
      </c>
    </row>
    <row r="160" spans="1:9" x14ac:dyDescent="0.25">
      <c r="A160" t="s">
        <v>9</v>
      </c>
      <c r="B160">
        <v>17390198</v>
      </c>
      <c r="C160" t="s">
        <v>17</v>
      </c>
      <c r="D160" t="s">
        <v>18</v>
      </c>
      <c r="E160">
        <v>5</v>
      </c>
      <c r="F160">
        <v>1</v>
      </c>
      <c r="G160">
        <v>1424</v>
      </c>
      <c r="H160">
        <v>0</v>
      </c>
      <c r="I160">
        <v>19936</v>
      </c>
    </row>
    <row r="161" spans="1:9" x14ac:dyDescent="0.25">
      <c r="A161" t="s">
        <v>9</v>
      </c>
      <c r="B161">
        <v>14670192</v>
      </c>
      <c r="C161" t="s">
        <v>119</v>
      </c>
      <c r="D161" t="s">
        <v>120</v>
      </c>
      <c r="E161">
        <v>5</v>
      </c>
      <c r="F161">
        <v>4</v>
      </c>
      <c r="G161">
        <v>4678</v>
      </c>
      <c r="H161">
        <v>0</v>
      </c>
      <c r="I161">
        <v>37424</v>
      </c>
    </row>
    <row r="162" spans="1:9" x14ac:dyDescent="0.25">
      <c r="A162" t="s">
        <v>9</v>
      </c>
      <c r="B162">
        <v>19645278</v>
      </c>
      <c r="C162" t="s">
        <v>10</v>
      </c>
      <c r="D162" t="s">
        <v>86</v>
      </c>
      <c r="E162">
        <v>5</v>
      </c>
      <c r="F162">
        <v>119</v>
      </c>
      <c r="G162">
        <v>510.81</v>
      </c>
      <c r="H162">
        <v>26247.53</v>
      </c>
      <c r="I162">
        <v>170609</v>
      </c>
    </row>
    <row r="163" spans="1:9" x14ac:dyDescent="0.25">
      <c r="A163" t="s">
        <v>9</v>
      </c>
      <c r="B163">
        <v>36867918</v>
      </c>
      <c r="C163" t="s">
        <v>147</v>
      </c>
      <c r="D163" t="s">
        <v>16</v>
      </c>
      <c r="E163">
        <v>0</v>
      </c>
      <c r="F163">
        <v>37</v>
      </c>
      <c r="G163">
        <v>306.45999999999998</v>
      </c>
      <c r="H163">
        <v>42.57</v>
      </c>
      <c r="I163">
        <v>596</v>
      </c>
    </row>
    <row r="164" spans="1:9" x14ac:dyDescent="0.25">
      <c r="A164" t="s">
        <v>9</v>
      </c>
      <c r="B164">
        <v>9552755</v>
      </c>
      <c r="C164" t="s">
        <v>17</v>
      </c>
      <c r="D164" t="s">
        <v>18</v>
      </c>
      <c r="E164">
        <v>4</v>
      </c>
      <c r="F164">
        <v>18</v>
      </c>
      <c r="G164">
        <v>1034.73</v>
      </c>
      <c r="H164">
        <v>0</v>
      </c>
      <c r="I164">
        <v>16363</v>
      </c>
    </row>
    <row r="165" spans="1:9" x14ac:dyDescent="0.25">
      <c r="A165" t="s">
        <v>9</v>
      </c>
      <c r="B165">
        <v>18536359</v>
      </c>
      <c r="C165" t="s">
        <v>10</v>
      </c>
      <c r="D165" t="s">
        <v>62</v>
      </c>
      <c r="E165">
        <v>4</v>
      </c>
      <c r="F165">
        <v>20</v>
      </c>
      <c r="G165">
        <v>176.56</v>
      </c>
      <c r="H165">
        <v>0</v>
      </c>
      <c r="I165">
        <v>55789</v>
      </c>
    </row>
    <row r="166" spans="1:9" x14ac:dyDescent="0.25">
      <c r="A166" t="s">
        <v>9</v>
      </c>
      <c r="B166">
        <v>30021794</v>
      </c>
      <c r="C166" t="s">
        <v>10</v>
      </c>
      <c r="D166" t="s">
        <v>121</v>
      </c>
      <c r="E166">
        <v>4</v>
      </c>
      <c r="F166">
        <v>4</v>
      </c>
      <c r="G166">
        <v>495</v>
      </c>
      <c r="H166">
        <v>0</v>
      </c>
      <c r="I166">
        <v>12870</v>
      </c>
    </row>
    <row r="167" spans="1:9" x14ac:dyDescent="0.25">
      <c r="A167" t="s">
        <v>9</v>
      </c>
      <c r="B167">
        <v>8576485</v>
      </c>
      <c r="C167" t="s">
        <v>25</v>
      </c>
      <c r="D167" t="s">
        <v>26</v>
      </c>
      <c r="E167">
        <v>5</v>
      </c>
      <c r="F167">
        <v>84</v>
      </c>
      <c r="G167">
        <v>199</v>
      </c>
      <c r="H167">
        <v>0</v>
      </c>
      <c r="I167">
        <v>25472</v>
      </c>
    </row>
    <row r="168" spans="1:9" x14ac:dyDescent="0.25">
      <c r="A168" t="s">
        <v>9</v>
      </c>
      <c r="B168">
        <v>28075358</v>
      </c>
      <c r="C168" t="s">
        <v>34</v>
      </c>
      <c r="D168" t="s">
        <v>35</v>
      </c>
      <c r="E168">
        <v>0</v>
      </c>
      <c r="F168">
        <v>52</v>
      </c>
      <c r="G168">
        <v>238</v>
      </c>
      <c r="H168">
        <v>0</v>
      </c>
      <c r="I168">
        <v>220</v>
      </c>
    </row>
    <row r="169" spans="1:9" x14ac:dyDescent="0.25">
      <c r="A169" t="s">
        <v>9</v>
      </c>
      <c r="B169">
        <v>21012408</v>
      </c>
      <c r="C169" t="s">
        <v>148</v>
      </c>
      <c r="D169" t="s">
        <v>149</v>
      </c>
      <c r="E169">
        <v>0</v>
      </c>
      <c r="F169">
        <v>0</v>
      </c>
      <c r="G169">
        <v>2074.63</v>
      </c>
      <c r="H169">
        <v>0</v>
      </c>
      <c r="I169">
        <v>10187</v>
      </c>
    </row>
    <row r="170" spans="1:9" x14ac:dyDescent="0.25">
      <c r="A170" t="s">
        <v>9</v>
      </c>
      <c r="B170">
        <v>31144341</v>
      </c>
      <c r="C170" t="s">
        <v>10</v>
      </c>
      <c r="D170" t="s">
        <v>12</v>
      </c>
      <c r="E170">
        <v>5</v>
      </c>
      <c r="F170">
        <v>19</v>
      </c>
      <c r="G170">
        <v>584.26</v>
      </c>
      <c r="H170">
        <v>0</v>
      </c>
      <c r="I170">
        <v>32606</v>
      </c>
    </row>
    <row r="171" spans="1:9" x14ac:dyDescent="0.25">
      <c r="A171" t="s">
        <v>9</v>
      </c>
      <c r="B171">
        <v>18702595</v>
      </c>
      <c r="C171" t="s">
        <v>87</v>
      </c>
      <c r="D171" t="s">
        <v>67</v>
      </c>
      <c r="E171">
        <v>4</v>
      </c>
      <c r="F171">
        <v>75</v>
      </c>
      <c r="G171">
        <v>285</v>
      </c>
      <c r="H171">
        <v>0</v>
      </c>
      <c r="I171">
        <v>0</v>
      </c>
    </row>
    <row r="172" spans="1:9" x14ac:dyDescent="0.25">
      <c r="A172" t="s">
        <v>9</v>
      </c>
      <c r="B172">
        <v>25644649</v>
      </c>
      <c r="C172" t="s">
        <v>73</v>
      </c>
      <c r="D172" t="s">
        <v>74</v>
      </c>
      <c r="E172">
        <v>5</v>
      </c>
      <c r="F172">
        <v>23</v>
      </c>
      <c r="G172">
        <v>487.7</v>
      </c>
      <c r="H172">
        <v>0</v>
      </c>
      <c r="I172">
        <v>64020</v>
      </c>
    </row>
    <row r="173" spans="1:9" x14ac:dyDescent="0.25">
      <c r="A173" t="s">
        <v>9</v>
      </c>
      <c r="B173">
        <v>19645466</v>
      </c>
      <c r="C173" t="s">
        <v>10</v>
      </c>
      <c r="D173" t="s">
        <v>86</v>
      </c>
      <c r="E173">
        <v>0</v>
      </c>
      <c r="F173">
        <v>36</v>
      </c>
      <c r="G173">
        <v>505.57</v>
      </c>
      <c r="H173">
        <v>7171.84</v>
      </c>
      <c r="I173">
        <v>46617</v>
      </c>
    </row>
    <row r="174" spans="1:9" x14ac:dyDescent="0.25">
      <c r="A174" t="s">
        <v>9</v>
      </c>
      <c r="B174">
        <v>25644799</v>
      </c>
      <c r="C174" t="s">
        <v>10</v>
      </c>
      <c r="D174" t="s">
        <v>70</v>
      </c>
      <c r="E174">
        <v>5</v>
      </c>
      <c r="F174">
        <v>11</v>
      </c>
      <c r="G174">
        <v>305.56</v>
      </c>
      <c r="H174">
        <v>0</v>
      </c>
      <c r="I174">
        <v>31175</v>
      </c>
    </row>
    <row r="175" spans="1:9" x14ac:dyDescent="0.25">
      <c r="A175" t="s">
        <v>9</v>
      </c>
      <c r="B175">
        <v>27850764</v>
      </c>
      <c r="C175" t="s">
        <v>146</v>
      </c>
      <c r="D175" t="s">
        <v>30</v>
      </c>
      <c r="E175">
        <v>5</v>
      </c>
      <c r="F175">
        <v>60</v>
      </c>
      <c r="G175">
        <v>279</v>
      </c>
      <c r="H175">
        <v>5719.5</v>
      </c>
      <c r="I175">
        <v>80073</v>
      </c>
    </row>
    <row r="176" spans="1:9" x14ac:dyDescent="0.25">
      <c r="A176" t="s">
        <v>9</v>
      </c>
      <c r="B176">
        <v>15330912</v>
      </c>
      <c r="C176" t="s">
        <v>10</v>
      </c>
      <c r="D176" t="s">
        <v>12</v>
      </c>
      <c r="E176">
        <v>5</v>
      </c>
      <c r="F176">
        <v>2600</v>
      </c>
      <c r="G176">
        <v>484.06</v>
      </c>
      <c r="H176">
        <v>0</v>
      </c>
      <c r="I176">
        <v>3003722</v>
      </c>
    </row>
    <row r="177" spans="1:9" x14ac:dyDescent="0.25">
      <c r="A177" t="s">
        <v>9</v>
      </c>
      <c r="B177">
        <v>26198200</v>
      </c>
      <c r="C177" t="s">
        <v>10</v>
      </c>
      <c r="D177" t="s">
        <v>50</v>
      </c>
      <c r="E177">
        <v>0</v>
      </c>
      <c r="F177">
        <v>28</v>
      </c>
      <c r="G177">
        <v>384.63</v>
      </c>
      <c r="H177">
        <v>0</v>
      </c>
      <c r="I177">
        <v>24903</v>
      </c>
    </row>
    <row r="178" spans="1:9" x14ac:dyDescent="0.25">
      <c r="A178" t="s">
        <v>9</v>
      </c>
      <c r="B178">
        <v>34836422</v>
      </c>
      <c r="C178" t="s">
        <v>87</v>
      </c>
      <c r="D178" t="s">
        <v>67</v>
      </c>
      <c r="E178">
        <v>0</v>
      </c>
      <c r="F178">
        <v>14</v>
      </c>
      <c r="G178">
        <v>294</v>
      </c>
      <c r="H178">
        <v>0</v>
      </c>
      <c r="I178">
        <v>0</v>
      </c>
    </row>
    <row r="179" spans="1:9" x14ac:dyDescent="0.25">
      <c r="A179" t="s">
        <v>9</v>
      </c>
      <c r="B179">
        <v>5040646</v>
      </c>
      <c r="C179" t="s">
        <v>65</v>
      </c>
      <c r="D179" t="s">
        <v>55</v>
      </c>
      <c r="E179">
        <v>4</v>
      </c>
      <c r="F179">
        <v>450</v>
      </c>
      <c r="G179">
        <v>654.46</v>
      </c>
      <c r="H179">
        <v>0</v>
      </c>
      <c r="I179">
        <v>771942</v>
      </c>
    </row>
    <row r="180" spans="1:9" x14ac:dyDescent="0.25">
      <c r="A180" t="s">
        <v>9</v>
      </c>
      <c r="B180">
        <v>30133553</v>
      </c>
      <c r="C180" t="s">
        <v>10</v>
      </c>
      <c r="D180" t="s">
        <v>11</v>
      </c>
      <c r="E180">
        <v>5</v>
      </c>
      <c r="F180">
        <v>5</v>
      </c>
      <c r="G180">
        <v>305.93</v>
      </c>
      <c r="H180">
        <v>0</v>
      </c>
      <c r="I180">
        <v>22257</v>
      </c>
    </row>
    <row r="181" spans="1:9" x14ac:dyDescent="0.25">
      <c r="A181" t="s">
        <v>9</v>
      </c>
      <c r="B181">
        <v>12167761</v>
      </c>
      <c r="C181" t="s">
        <v>10</v>
      </c>
      <c r="D181" t="s">
        <v>150</v>
      </c>
      <c r="E181">
        <v>0</v>
      </c>
      <c r="F181">
        <v>51</v>
      </c>
      <c r="G181">
        <v>522.86</v>
      </c>
      <c r="H181">
        <v>0</v>
      </c>
      <c r="I181">
        <v>10672</v>
      </c>
    </row>
    <row r="182" spans="1:9" x14ac:dyDescent="0.25">
      <c r="A182" t="s">
        <v>9</v>
      </c>
      <c r="B182">
        <v>10111589</v>
      </c>
      <c r="C182" t="s">
        <v>54</v>
      </c>
      <c r="D182" t="s">
        <v>55</v>
      </c>
      <c r="E182">
        <v>5</v>
      </c>
      <c r="F182">
        <v>24</v>
      </c>
      <c r="G182">
        <v>1046.8</v>
      </c>
      <c r="H182">
        <v>0</v>
      </c>
      <c r="I182">
        <v>20024</v>
      </c>
    </row>
    <row r="183" spans="1:9" x14ac:dyDescent="0.25">
      <c r="A183" t="s">
        <v>9</v>
      </c>
      <c r="B183">
        <v>6848006</v>
      </c>
      <c r="C183" t="s">
        <v>10</v>
      </c>
      <c r="D183" t="s">
        <v>145</v>
      </c>
      <c r="E183">
        <v>4</v>
      </c>
      <c r="F183">
        <v>587</v>
      </c>
      <c r="G183">
        <v>489</v>
      </c>
      <c r="H183">
        <v>0</v>
      </c>
      <c r="I183">
        <v>38142</v>
      </c>
    </row>
    <row r="184" spans="1:9" x14ac:dyDescent="0.25">
      <c r="A184" t="s">
        <v>9</v>
      </c>
      <c r="B184">
        <v>19952513</v>
      </c>
      <c r="C184" t="s">
        <v>49</v>
      </c>
      <c r="D184" t="s">
        <v>41</v>
      </c>
      <c r="E184">
        <v>5</v>
      </c>
      <c r="F184">
        <v>61</v>
      </c>
      <c r="G184">
        <v>234</v>
      </c>
      <c r="H184">
        <v>0</v>
      </c>
      <c r="I184">
        <v>0</v>
      </c>
    </row>
    <row r="185" spans="1:9" x14ac:dyDescent="0.25">
      <c r="A185" t="s">
        <v>9</v>
      </c>
      <c r="B185">
        <v>22420838</v>
      </c>
      <c r="C185" t="s">
        <v>87</v>
      </c>
      <c r="D185" t="s">
        <v>151</v>
      </c>
      <c r="E185">
        <v>0</v>
      </c>
      <c r="F185">
        <v>17</v>
      </c>
      <c r="G185">
        <v>346</v>
      </c>
      <c r="H185">
        <v>0</v>
      </c>
      <c r="I185">
        <v>15570</v>
      </c>
    </row>
    <row r="186" spans="1:9" x14ac:dyDescent="0.25">
      <c r="A186" t="s">
        <v>9</v>
      </c>
      <c r="B186">
        <v>16286610</v>
      </c>
      <c r="C186" t="s">
        <v>44</v>
      </c>
      <c r="D186" t="s">
        <v>41</v>
      </c>
      <c r="E186">
        <v>4</v>
      </c>
      <c r="F186">
        <v>64</v>
      </c>
      <c r="G186">
        <v>473.6</v>
      </c>
      <c r="H186">
        <v>0</v>
      </c>
      <c r="I186">
        <v>1548</v>
      </c>
    </row>
    <row r="187" spans="1:9" x14ac:dyDescent="0.25">
      <c r="A187" t="s">
        <v>9</v>
      </c>
      <c r="B187">
        <v>11210876</v>
      </c>
      <c r="C187" t="s">
        <v>65</v>
      </c>
      <c r="D187" t="s">
        <v>55</v>
      </c>
      <c r="E187">
        <v>0</v>
      </c>
      <c r="F187">
        <v>22</v>
      </c>
      <c r="G187">
        <v>641.76</v>
      </c>
      <c r="H187">
        <v>0</v>
      </c>
      <c r="I187">
        <v>37933</v>
      </c>
    </row>
    <row r="188" spans="1:9" x14ac:dyDescent="0.25">
      <c r="A188" t="s">
        <v>9</v>
      </c>
      <c r="B188">
        <v>31144342</v>
      </c>
      <c r="C188" t="s">
        <v>10</v>
      </c>
      <c r="D188" t="s">
        <v>12</v>
      </c>
      <c r="E188">
        <v>0</v>
      </c>
      <c r="F188">
        <v>19</v>
      </c>
      <c r="G188">
        <v>584.26</v>
      </c>
      <c r="H188">
        <v>0</v>
      </c>
      <c r="I188">
        <v>10966</v>
      </c>
    </row>
    <row r="189" spans="1:9" x14ac:dyDescent="0.25">
      <c r="A189" t="s">
        <v>9</v>
      </c>
      <c r="B189">
        <v>9087125</v>
      </c>
      <c r="C189" t="s">
        <v>10</v>
      </c>
      <c r="D189" t="s">
        <v>150</v>
      </c>
      <c r="E189">
        <v>5</v>
      </c>
      <c r="F189">
        <v>203</v>
      </c>
      <c r="G189">
        <v>421.53</v>
      </c>
      <c r="H189">
        <v>0</v>
      </c>
      <c r="I189">
        <v>26750</v>
      </c>
    </row>
    <row r="190" spans="1:9" x14ac:dyDescent="0.25">
      <c r="A190" t="s">
        <v>9</v>
      </c>
      <c r="B190">
        <v>12517231</v>
      </c>
      <c r="C190" t="s">
        <v>89</v>
      </c>
      <c r="D190" t="s">
        <v>90</v>
      </c>
      <c r="E190">
        <v>4</v>
      </c>
      <c r="F190">
        <v>24</v>
      </c>
      <c r="G190">
        <v>1090.83</v>
      </c>
      <c r="H190">
        <v>0</v>
      </c>
      <c r="I190">
        <v>27566</v>
      </c>
    </row>
    <row r="191" spans="1:9" x14ac:dyDescent="0.25">
      <c r="A191" t="s">
        <v>9</v>
      </c>
      <c r="B191">
        <v>21281667</v>
      </c>
      <c r="C191" t="s">
        <v>25</v>
      </c>
      <c r="D191" t="s">
        <v>152</v>
      </c>
      <c r="E191">
        <v>5</v>
      </c>
      <c r="F191">
        <v>17</v>
      </c>
      <c r="G191">
        <v>216.43</v>
      </c>
      <c r="H191">
        <v>0</v>
      </c>
      <c r="I191">
        <v>21776</v>
      </c>
    </row>
    <row r="192" spans="1:9" x14ac:dyDescent="0.25">
      <c r="A192" t="s">
        <v>9</v>
      </c>
      <c r="B192">
        <v>26106755</v>
      </c>
      <c r="C192" t="s">
        <v>10</v>
      </c>
      <c r="D192" t="s">
        <v>50</v>
      </c>
      <c r="E192">
        <v>5</v>
      </c>
      <c r="F192">
        <v>150</v>
      </c>
      <c r="G192">
        <v>401.13</v>
      </c>
      <c r="H192">
        <v>0</v>
      </c>
      <c r="I192">
        <v>87869</v>
      </c>
    </row>
    <row r="193" spans="1:9" x14ac:dyDescent="0.25">
      <c r="A193" t="s">
        <v>9</v>
      </c>
      <c r="B193">
        <v>7026182</v>
      </c>
      <c r="C193" t="s">
        <v>153</v>
      </c>
      <c r="D193" t="s">
        <v>154</v>
      </c>
      <c r="E193">
        <v>4</v>
      </c>
      <c r="F193">
        <v>1510</v>
      </c>
      <c r="G193">
        <v>214</v>
      </c>
      <c r="H193">
        <v>0</v>
      </c>
      <c r="I193">
        <v>27178</v>
      </c>
    </row>
    <row r="194" spans="1:9" x14ac:dyDescent="0.25">
      <c r="A194" t="s">
        <v>9</v>
      </c>
      <c r="B194">
        <v>35482480</v>
      </c>
      <c r="C194" t="s">
        <v>10</v>
      </c>
      <c r="D194" t="s">
        <v>97</v>
      </c>
      <c r="E194">
        <v>5</v>
      </c>
      <c r="F194">
        <v>56</v>
      </c>
      <c r="G194">
        <v>462.14</v>
      </c>
      <c r="H194">
        <v>4687.1400000000003</v>
      </c>
      <c r="I194">
        <v>65620</v>
      </c>
    </row>
    <row r="195" spans="1:9" x14ac:dyDescent="0.25">
      <c r="A195" t="s">
        <v>9</v>
      </c>
      <c r="B195">
        <v>12139889</v>
      </c>
      <c r="C195" t="s">
        <v>23</v>
      </c>
      <c r="D195" t="s">
        <v>24</v>
      </c>
      <c r="E195">
        <v>4</v>
      </c>
      <c r="F195">
        <v>99</v>
      </c>
      <c r="G195">
        <v>225.8</v>
      </c>
      <c r="H195">
        <v>0</v>
      </c>
      <c r="I195">
        <v>40752</v>
      </c>
    </row>
    <row r="196" spans="1:9" x14ac:dyDescent="0.25">
      <c r="A196" t="s">
        <v>9</v>
      </c>
      <c r="B196">
        <v>12280150</v>
      </c>
      <c r="C196" t="s">
        <v>155</v>
      </c>
      <c r="D196" t="s">
        <v>156</v>
      </c>
      <c r="E196">
        <v>0</v>
      </c>
      <c r="F196">
        <v>16</v>
      </c>
      <c r="G196">
        <v>529.53</v>
      </c>
      <c r="H196">
        <v>0</v>
      </c>
      <c r="I196">
        <v>16634</v>
      </c>
    </row>
    <row r="197" spans="1:9" x14ac:dyDescent="0.25">
      <c r="A197" t="s">
        <v>9</v>
      </c>
      <c r="B197">
        <v>3519664</v>
      </c>
      <c r="C197" t="s">
        <v>38</v>
      </c>
      <c r="D197" t="s">
        <v>39</v>
      </c>
      <c r="E197">
        <v>5</v>
      </c>
      <c r="F197">
        <v>58</v>
      </c>
      <c r="G197">
        <v>648</v>
      </c>
      <c r="H197">
        <v>0</v>
      </c>
      <c r="I197">
        <v>42120</v>
      </c>
    </row>
    <row r="198" spans="1:9" x14ac:dyDescent="0.25">
      <c r="A198" t="s">
        <v>9</v>
      </c>
      <c r="B198">
        <v>18536585</v>
      </c>
      <c r="C198" t="s">
        <v>10</v>
      </c>
      <c r="D198" t="s">
        <v>157</v>
      </c>
      <c r="E198">
        <v>5</v>
      </c>
      <c r="F198">
        <v>30</v>
      </c>
      <c r="G198">
        <v>353</v>
      </c>
      <c r="H198">
        <v>0</v>
      </c>
      <c r="I198">
        <v>87191</v>
      </c>
    </row>
    <row r="199" spans="1:9" x14ac:dyDescent="0.25">
      <c r="A199" t="s">
        <v>9</v>
      </c>
      <c r="B199">
        <v>14009636</v>
      </c>
      <c r="C199" t="s">
        <v>56</v>
      </c>
      <c r="D199" t="s">
        <v>57</v>
      </c>
      <c r="E199">
        <v>0</v>
      </c>
      <c r="F199">
        <v>25</v>
      </c>
      <c r="G199">
        <v>1711</v>
      </c>
      <c r="H199">
        <v>8030.14</v>
      </c>
      <c r="I199">
        <v>18737</v>
      </c>
    </row>
    <row r="200" spans="1:9" x14ac:dyDescent="0.25">
      <c r="A200" t="s">
        <v>9</v>
      </c>
      <c r="B200">
        <v>19116347</v>
      </c>
      <c r="C200" t="s">
        <v>10</v>
      </c>
      <c r="D200" t="s">
        <v>86</v>
      </c>
      <c r="E200">
        <v>5</v>
      </c>
      <c r="F200">
        <v>120</v>
      </c>
      <c r="G200">
        <v>427</v>
      </c>
      <c r="H200">
        <v>2651.03</v>
      </c>
      <c r="I200">
        <v>76880</v>
      </c>
    </row>
    <row r="201" spans="1:9" x14ac:dyDescent="0.25">
      <c r="A201" t="s">
        <v>9</v>
      </c>
      <c r="B201">
        <v>18704507</v>
      </c>
      <c r="C201" t="s">
        <v>10</v>
      </c>
      <c r="D201" t="s">
        <v>12</v>
      </c>
      <c r="E201">
        <v>5</v>
      </c>
      <c r="F201">
        <v>745</v>
      </c>
      <c r="G201">
        <v>477.13</v>
      </c>
      <c r="H201">
        <v>0</v>
      </c>
      <c r="I201">
        <v>746153</v>
      </c>
    </row>
    <row r="202" spans="1:9" x14ac:dyDescent="0.25">
      <c r="A202" t="s">
        <v>9</v>
      </c>
      <c r="B202">
        <v>15241053</v>
      </c>
      <c r="C202" t="s">
        <v>65</v>
      </c>
      <c r="D202" t="s">
        <v>55</v>
      </c>
      <c r="E202">
        <v>4</v>
      </c>
      <c r="F202">
        <v>15</v>
      </c>
      <c r="G202">
        <v>679</v>
      </c>
      <c r="H202">
        <v>0</v>
      </c>
      <c r="I202">
        <v>50925</v>
      </c>
    </row>
    <row r="203" spans="1:9" x14ac:dyDescent="0.25">
      <c r="A203" t="s">
        <v>9</v>
      </c>
      <c r="B203">
        <v>14669230</v>
      </c>
      <c r="C203" t="s">
        <v>46</v>
      </c>
      <c r="D203" t="s">
        <v>47</v>
      </c>
      <c r="E203">
        <v>5</v>
      </c>
      <c r="F203">
        <v>37</v>
      </c>
      <c r="G203">
        <v>1828.5</v>
      </c>
      <c r="H203">
        <v>0</v>
      </c>
      <c r="I203">
        <v>33485</v>
      </c>
    </row>
    <row r="204" spans="1:9" x14ac:dyDescent="0.25">
      <c r="A204" t="s">
        <v>9</v>
      </c>
      <c r="B204">
        <v>9552770</v>
      </c>
      <c r="C204" t="s">
        <v>17</v>
      </c>
      <c r="D204" t="s">
        <v>18</v>
      </c>
      <c r="E204">
        <v>4</v>
      </c>
      <c r="F204">
        <v>11</v>
      </c>
      <c r="G204">
        <v>1192</v>
      </c>
      <c r="H204">
        <v>0</v>
      </c>
      <c r="I204">
        <v>29800</v>
      </c>
    </row>
    <row r="205" spans="1:9" x14ac:dyDescent="0.25">
      <c r="A205" t="s">
        <v>9</v>
      </c>
      <c r="B205">
        <v>18226739</v>
      </c>
      <c r="C205" t="s">
        <v>141</v>
      </c>
      <c r="D205" t="s">
        <v>142</v>
      </c>
      <c r="E205">
        <v>5</v>
      </c>
      <c r="F205">
        <v>1</v>
      </c>
      <c r="G205">
        <v>2527.1999999999998</v>
      </c>
      <c r="H205">
        <v>0</v>
      </c>
      <c r="I205">
        <v>22549</v>
      </c>
    </row>
    <row r="206" spans="1:9" x14ac:dyDescent="0.25">
      <c r="A206" t="s">
        <v>9</v>
      </c>
      <c r="B206">
        <v>35505751</v>
      </c>
      <c r="C206" t="s">
        <v>10</v>
      </c>
      <c r="D206" t="s">
        <v>118</v>
      </c>
      <c r="E206">
        <v>5</v>
      </c>
      <c r="F206">
        <v>6</v>
      </c>
      <c r="G206">
        <v>371.23</v>
      </c>
      <c r="H206">
        <v>0</v>
      </c>
      <c r="I206">
        <v>14982</v>
      </c>
    </row>
    <row r="207" spans="1:9" x14ac:dyDescent="0.25">
      <c r="A207" t="s">
        <v>9</v>
      </c>
      <c r="B207">
        <v>18377752</v>
      </c>
      <c r="C207" t="s">
        <v>56</v>
      </c>
      <c r="D207" t="s">
        <v>105</v>
      </c>
      <c r="E207">
        <v>0</v>
      </c>
      <c r="F207">
        <v>4</v>
      </c>
      <c r="G207">
        <v>1690</v>
      </c>
      <c r="H207">
        <v>0</v>
      </c>
      <c r="I207">
        <v>18590</v>
      </c>
    </row>
    <row r="208" spans="1:9" x14ac:dyDescent="0.25">
      <c r="A208" t="s">
        <v>9</v>
      </c>
      <c r="B208">
        <v>25583100</v>
      </c>
      <c r="C208" t="s">
        <v>34</v>
      </c>
      <c r="D208" t="s">
        <v>35</v>
      </c>
      <c r="E208">
        <v>4</v>
      </c>
      <c r="F208">
        <v>81</v>
      </c>
      <c r="G208">
        <v>243.57</v>
      </c>
      <c r="H208">
        <v>253.57</v>
      </c>
      <c r="I208">
        <v>3550</v>
      </c>
    </row>
    <row r="209" spans="1:9" x14ac:dyDescent="0.25">
      <c r="A209" t="s">
        <v>9</v>
      </c>
      <c r="B209">
        <v>12139888</v>
      </c>
      <c r="C209" t="s">
        <v>23</v>
      </c>
      <c r="D209" t="s">
        <v>24</v>
      </c>
      <c r="E209">
        <v>4</v>
      </c>
      <c r="F209">
        <v>90</v>
      </c>
      <c r="G209">
        <v>186.26</v>
      </c>
      <c r="H209">
        <v>0</v>
      </c>
      <c r="I209">
        <v>55583</v>
      </c>
    </row>
    <row r="210" spans="1:9" x14ac:dyDescent="0.25">
      <c r="A210" t="s">
        <v>9</v>
      </c>
      <c r="B210">
        <v>7619579</v>
      </c>
      <c r="C210" t="s">
        <v>158</v>
      </c>
      <c r="D210" t="s">
        <v>55</v>
      </c>
      <c r="E210">
        <v>4</v>
      </c>
      <c r="F210">
        <v>25</v>
      </c>
      <c r="G210">
        <v>682.9</v>
      </c>
      <c r="H210">
        <v>0</v>
      </c>
      <c r="I210">
        <v>26891</v>
      </c>
    </row>
    <row r="211" spans="1:9" x14ac:dyDescent="0.25">
      <c r="A211" t="s">
        <v>9</v>
      </c>
      <c r="B211">
        <v>26808856</v>
      </c>
      <c r="C211" t="s">
        <v>10</v>
      </c>
      <c r="D211" t="s">
        <v>118</v>
      </c>
      <c r="E211">
        <v>5</v>
      </c>
      <c r="F211">
        <v>13</v>
      </c>
      <c r="G211">
        <v>377.04</v>
      </c>
      <c r="H211">
        <v>13980</v>
      </c>
      <c r="I211">
        <v>27960</v>
      </c>
    </row>
    <row r="212" spans="1:9" x14ac:dyDescent="0.25">
      <c r="A212" t="s">
        <v>9</v>
      </c>
      <c r="B212">
        <v>25407688</v>
      </c>
      <c r="C212" t="s">
        <v>29</v>
      </c>
      <c r="D212" t="s">
        <v>30</v>
      </c>
      <c r="E212">
        <v>4</v>
      </c>
      <c r="F212">
        <v>74</v>
      </c>
      <c r="G212">
        <v>319.10000000000002</v>
      </c>
      <c r="H212">
        <v>1580.13</v>
      </c>
      <c r="I212">
        <v>45824</v>
      </c>
    </row>
    <row r="213" spans="1:9" x14ac:dyDescent="0.25">
      <c r="A213" t="s">
        <v>9</v>
      </c>
      <c r="B213">
        <v>18890138</v>
      </c>
      <c r="C213" t="s">
        <v>10</v>
      </c>
      <c r="D213" t="s">
        <v>12</v>
      </c>
      <c r="E213">
        <v>5</v>
      </c>
      <c r="F213">
        <v>353</v>
      </c>
      <c r="G213">
        <v>475.16</v>
      </c>
      <c r="H213">
        <v>0</v>
      </c>
      <c r="I213">
        <v>347079</v>
      </c>
    </row>
    <row r="214" spans="1:9" x14ac:dyDescent="0.25">
      <c r="A214" t="s">
        <v>9</v>
      </c>
      <c r="B214">
        <v>29504840</v>
      </c>
      <c r="C214" t="s">
        <v>159</v>
      </c>
      <c r="D214" t="s">
        <v>160</v>
      </c>
      <c r="E214">
        <v>5</v>
      </c>
      <c r="F214">
        <v>2</v>
      </c>
      <c r="G214">
        <v>551.26</v>
      </c>
      <c r="H214">
        <v>0</v>
      </c>
      <c r="I214">
        <v>7217</v>
      </c>
    </row>
    <row r="215" spans="1:9" x14ac:dyDescent="0.25">
      <c r="A215" t="s">
        <v>9</v>
      </c>
      <c r="B215">
        <v>8576486</v>
      </c>
      <c r="C215" t="s">
        <v>25</v>
      </c>
      <c r="D215" t="s">
        <v>26</v>
      </c>
      <c r="E215">
        <v>0</v>
      </c>
      <c r="F215">
        <v>28</v>
      </c>
      <c r="G215">
        <v>207</v>
      </c>
      <c r="H215">
        <v>0</v>
      </c>
      <c r="I215">
        <v>11592</v>
      </c>
    </row>
    <row r="216" spans="1:9" x14ac:dyDescent="0.25">
      <c r="A216" t="s">
        <v>9</v>
      </c>
      <c r="B216">
        <v>26837050</v>
      </c>
      <c r="C216" t="s">
        <v>10</v>
      </c>
      <c r="D216" t="s">
        <v>11</v>
      </c>
      <c r="E216">
        <v>0</v>
      </c>
      <c r="F216">
        <v>19</v>
      </c>
      <c r="G216">
        <v>377.83</v>
      </c>
      <c r="H216">
        <v>0</v>
      </c>
      <c r="I216">
        <v>16822</v>
      </c>
    </row>
    <row r="217" spans="1:9" x14ac:dyDescent="0.25">
      <c r="A217" t="s">
        <v>9</v>
      </c>
      <c r="B217">
        <v>6986917</v>
      </c>
      <c r="C217" t="s">
        <v>161</v>
      </c>
      <c r="D217" t="s">
        <v>162</v>
      </c>
      <c r="E217">
        <v>0</v>
      </c>
      <c r="F217">
        <v>6</v>
      </c>
      <c r="G217">
        <v>1358.45</v>
      </c>
      <c r="H217">
        <v>1936.75</v>
      </c>
      <c r="I217">
        <v>7747</v>
      </c>
    </row>
    <row r="218" spans="1:9" x14ac:dyDescent="0.25">
      <c r="A218" t="s">
        <v>9</v>
      </c>
      <c r="B218">
        <v>20869861</v>
      </c>
      <c r="C218" t="s">
        <v>106</v>
      </c>
      <c r="D218" t="s">
        <v>163</v>
      </c>
      <c r="E218">
        <v>5</v>
      </c>
      <c r="F218">
        <v>173</v>
      </c>
      <c r="G218">
        <v>368.06</v>
      </c>
      <c r="H218">
        <v>0</v>
      </c>
      <c r="I218">
        <v>390972</v>
      </c>
    </row>
    <row r="219" spans="1:9" x14ac:dyDescent="0.25">
      <c r="A219" t="s">
        <v>9</v>
      </c>
      <c r="B219">
        <v>413236</v>
      </c>
      <c r="C219" t="s">
        <v>134</v>
      </c>
      <c r="D219" t="s">
        <v>135</v>
      </c>
      <c r="E219">
        <v>4</v>
      </c>
      <c r="F219">
        <v>29</v>
      </c>
      <c r="G219">
        <v>2212</v>
      </c>
      <c r="H219">
        <v>6636</v>
      </c>
      <c r="I219">
        <v>6636</v>
      </c>
    </row>
    <row r="220" spans="1:9" x14ac:dyDescent="0.25">
      <c r="A220" t="s">
        <v>9</v>
      </c>
      <c r="B220">
        <v>26811471</v>
      </c>
      <c r="C220" t="s">
        <v>164</v>
      </c>
      <c r="D220" t="s">
        <v>165</v>
      </c>
      <c r="E220">
        <v>0</v>
      </c>
      <c r="F220">
        <v>0</v>
      </c>
      <c r="G220">
        <v>4790</v>
      </c>
      <c r="H220">
        <v>0</v>
      </c>
      <c r="I220">
        <v>19160</v>
      </c>
    </row>
    <row r="221" spans="1:9" x14ac:dyDescent="0.25">
      <c r="A221" t="s">
        <v>9</v>
      </c>
      <c r="B221">
        <v>8576484</v>
      </c>
      <c r="C221" t="s">
        <v>25</v>
      </c>
      <c r="D221" t="s">
        <v>26</v>
      </c>
      <c r="E221">
        <v>5</v>
      </c>
      <c r="F221">
        <v>58</v>
      </c>
      <c r="G221">
        <v>216</v>
      </c>
      <c r="H221">
        <v>0</v>
      </c>
      <c r="I221">
        <v>22464</v>
      </c>
    </row>
    <row r="222" spans="1:9" x14ac:dyDescent="0.25">
      <c r="A222" t="s">
        <v>9</v>
      </c>
      <c r="B222">
        <v>18612037</v>
      </c>
      <c r="C222" t="s">
        <v>65</v>
      </c>
      <c r="D222" t="s">
        <v>166</v>
      </c>
      <c r="E222">
        <v>0</v>
      </c>
      <c r="F222">
        <v>4</v>
      </c>
      <c r="G222">
        <v>585</v>
      </c>
      <c r="H222">
        <v>0</v>
      </c>
      <c r="I222">
        <v>21060</v>
      </c>
    </row>
    <row r="223" spans="1:9" x14ac:dyDescent="0.25">
      <c r="A223" t="s">
        <v>9</v>
      </c>
      <c r="B223">
        <v>14669231</v>
      </c>
      <c r="C223" t="s">
        <v>46</v>
      </c>
      <c r="D223" t="s">
        <v>47</v>
      </c>
      <c r="E223">
        <v>5</v>
      </c>
      <c r="F223">
        <v>37</v>
      </c>
      <c r="G223">
        <v>1904.75</v>
      </c>
      <c r="H223">
        <v>2620.1</v>
      </c>
      <c r="I223">
        <v>75983</v>
      </c>
    </row>
    <row r="224" spans="1:9" x14ac:dyDescent="0.25">
      <c r="A224" t="s">
        <v>9</v>
      </c>
      <c r="B224">
        <v>14670191</v>
      </c>
      <c r="C224" t="s">
        <v>119</v>
      </c>
      <c r="D224" t="s">
        <v>120</v>
      </c>
      <c r="E224">
        <v>4</v>
      </c>
      <c r="F224">
        <v>6</v>
      </c>
      <c r="G224">
        <v>4678</v>
      </c>
      <c r="H224">
        <v>0</v>
      </c>
      <c r="I224">
        <v>42102</v>
      </c>
    </row>
    <row r="225" spans="1:9" x14ac:dyDescent="0.25">
      <c r="A225" t="s">
        <v>9</v>
      </c>
      <c r="B225">
        <v>19879643</v>
      </c>
      <c r="C225" t="s">
        <v>10</v>
      </c>
      <c r="D225" t="s">
        <v>75</v>
      </c>
      <c r="E225">
        <v>4</v>
      </c>
      <c r="F225">
        <v>7</v>
      </c>
      <c r="G225">
        <v>772</v>
      </c>
      <c r="H225">
        <v>381.13</v>
      </c>
      <c r="I225">
        <v>11053</v>
      </c>
    </row>
    <row r="226" spans="1:9" x14ac:dyDescent="0.25">
      <c r="A226" t="s">
        <v>9</v>
      </c>
      <c r="B226">
        <v>31144353</v>
      </c>
      <c r="C226" t="s">
        <v>10</v>
      </c>
      <c r="D226" t="s">
        <v>12</v>
      </c>
      <c r="E226">
        <v>5</v>
      </c>
      <c r="F226">
        <v>9</v>
      </c>
      <c r="G226">
        <v>578.66</v>
      </c>
      <c r="H226">
        <v>0</v>
      </c>
      <c r="I226">
        <v>13685</v>
      </c>
    </row>
    <row r="227" spans="1:9" x14ac:dyDescent="0.25">
      <c r="A227" t="s">
        <v>9</v>
      </c>
      <c r="B227">
        <v>30124422</v>
      </c>
      <c r="C227" t="s">
        <v>10</v>
      </c>
      <c r="D227" t="s">
        <v>11</v>
      </c>
      <c r="E227">
        <v>4</v>
      </c>
      <c r="F227">
        <v>5</v>
      </c>
      <c r="G227">
        <v>296.66000000000003</v>
      </c>
      <c r="H227">
        <v>0</v>
      </c>
      <c r="I227">
        <v>17460</v>
      </c>
    </row>
    <row r="228" spans="1:9" x14ac:dyDescent="0.25">
      <c r="A228" t="s">
        <v>9</v>
      </c>
      <c r="B228">
        <v>7350507</v>
      </c>
      <c r="C228" t="s">
        <v>10</v>
      </c>
      <c r="D228" t="s">
        <v>145</v>
      </c>
      <c r="E228">
        <v>4</v>
      </c>
      <c r="F228">
        <v>1483</v>
      </c>
      <c r="G228">
        <v>462</v>
      </c>
      <c r="H228">
        <v>0</v>
      </c>
      <c r="I228">
        <v>131208</v>
      </c>
    </row>
    <row r="229" spans="1:9" x14ac:dyDescent="0.25">
      <c r="A229" t="s">
        <v>9</v>
      </c>
      <c r="B229">
        <v>22884003</v>
      </c>
      <c r="C229" t="s">
        <v>10</v>
      </c>
      <c r="D229" t="s">
        <v>11</v>
      </c>
      <c r="E229">
        <v>5</v>
      </c>
      <c r="F229">
        <v>40</v>
      </c>
      <c r="G229">
        <v>383.31</v>
      </c>
      <c r="H229">
        <v>2959.06</v>
      </c>
      <c r="I229">
        <v>85813</v>
      </c>
    </row>
    <row r="230" spans="1:9" x14ac:dyDescent="0.25">
      <c r="A230" t="s">
        <v>9</v>
      </c>
      <c r="B230">
        <v>18683632</v>
      </c>
      <c r="C230" t="s">
        <v>138</v>
      </c>
      <c r="D230" t="s">
        <v>45</v>
      </c>
      <c r="E230">
        <v>5</v>
      </c>
      <c r="F230">
        <v>10</v>
      </c>
      <c r="G230">
        <v>372.83</v>
      </c>
      <c r="H230">
        <v>0</v>
      </c>
      <c r="I230">
        <v>10250</v>
      </c>
    </row>
    <row r="231" spans="1:9" x14ac:dyDescent="0.25">
      <c r="A231" t="s">
        <v>9</v>
      </c>
      <c r="B231">
        <v>15259208</v>
      </c>
      <c r="C231" t="s">
        <v>167</v>
      </c>
      <c r="D231" t="s">
        <v>168</v>
      </c>
      <c r="E231">
        <v>0</v>
      </c>
      <c r="F231">
        <v>7</v>
      </c>
      <c r="G231">
        <v>445.5</v>
      </c>
      <c r="H231">
        <v>0</v>
      </c>
      <c r="I231">
        <v>14424</v>
      </c>
    </row>
    <row r="232" spans="1:9" x14ac:dyDescent="0.25">
      <c r="A232" t="s">
        <v>9</v>
      </c>
      <c r="B232">
        <v>28511847</v>
      </c>
      <c r="C232" t="s">
        <v>169</v>
      </c>
      <c r="D232" t="s">
        <v>170</v>
      </c>
      <c r="E232">
        <v>0</v>
      </c>
      <c r="F232">
        <v>1</v>
      </c>
      <c r="G232">
        <v>775.8</v>
      </c>
      <c r="H232">
        <v>0</v>
      </c>
      <c r="I232">
        <v>5776</v>
      </c>
    </row>
    <row r="233" spans="1:9" x14ac:dyDescent="0.25">
      <c r="A233" t="s">
        <v>9</v>
      </c>
      <c r="B233">
        <v>9552769</v>
      </c>
      <c r="C233" t="s">
        <v>17</v>
      </c>
      <c r="D233" t="s">
        <v>18</v>
      </c>
      <c r="E233">
        <v>4</v>
      </c>
      <c r="F233">
        <v>15</v>
      </c>
      <c r="G233">
        <v>1454</v>
      </c>
      <c r="H233">
        <v>0</v>
      </c>
      <c r="I233">
        <v>29080</v>
      </c>
    </row>
    <row r="234" spans="1:9" x14ac:dyDescent="0.25">
      <c r="A234" t="s">
        <v>9</v>
      </c>
      <c r="B234">
        <v>14726594</v>
      </c>
      <c r="C234" t="s">
        <v>56</v>
      </c>
      <c r="D234" t="s">
        <v>57</v>
      </c>
      <c r="E234">
        <v>4</v>
      </c>
      <c r="F234">
        <v>26</v>
      </c>
      <c r="G234">
        <v>1684</v>
      </c>
      <c r="H234">
        <v>812.96</v>
      </c>
      <c r="I234">
        <v>23576</v>
      </c>
    </row>
    <row r="235" spans="1:9" x14ac:dyDescent="0.25">
      <c r="A235" t="s">
        <v>9</v>
      </c>
      <c r="B235">
        <v>26906675</v>
      </c>
      <c r="C235" t="s">
        <v>87</v>
      </c>
      <c r="D235" t="s">
        <v>67</v>
      </c>
      <c r="E235">
        <v>4</v>
      </c>
      <c r="F235">
        <v>26</v>
      </c>
      <c r="G235">
        <v>293</v>
      </c>
      <c r="H235">
        <v>0</v>
      </c>
      <c r="I235">
        <v>293</v>
      </c>
    </row>
    <row r="236" spans="1:9" x14ac:dyDescent="0.25">
      <c r="A236" t="s">
        <v>9</v>
      </c>
      <c r="B236">
        <v>24536004</v>
      </c>
      <c r="C236" t="s">
        <v>80</v>
      </c>
      <c r="D236" t="s">
        <v>81</v>
      </c>
      <c r="E236">
        <v>0</v>
      </c>
      <c r="F236">
        <v>13</v>
      </c>
      <c r="G236">
        <v>1682.03</v>
      </c>
      <c r="H236">
        <v>2499.17</v>
      </c>
      <c r="I236">
        <v>72476</v>
      </c>
    </row>
    <row r="237" spans="1:9" x14ac:dyDescent="0.25">
      <c r="A237" t="s">
        <v>9</v>
      </c>
      <c r="B237">
        <v>7122864</v>
      </c>
      <c r="C237" t="s">
        <v>49</v>
      </c>
      <c r="D237" t="s">
        <v>45</v>
      </c>
      <c r="E237">
        <v>4</v>
      </c>
      <c r="F237">
        <v>113</v>
      </c>
      <c r="G237">
        <v>336.53</v>
      </c>
      <c r="H237">
        <v>0</v>
      </c>
      <c r="I237">
        <v>23508</v>
      </c>
    </row>
    <row r="238" spans="1:9" x14ac:dyDescent="0.25">
      <c r="A238" t="s">
        <v>9</v>
      </c>
      <c r="B238">
        <v>32009280</v>
      </c>
      <c r="C238" t="s">
        <v>171</v>
      </c>
      <c r="D238" t="s">
        <v>172</v>
      </c>
      <c r="E238">
        <v>0</v>
      </c>
      <c r="F238">
        <v>4</v>
      </c>
      <c r="G238">
        <v>326.55</v>
      </c>
      <c r="H238">
        <v>303.51</v>
      </c>
      <c r="I238">
        <v>8802</v>
      </c>
    </row>
    <row r="239" spans="1:9" x14ac:dyDescent="0.25">
      <c r="A239" t="s">
        <v>9</v>
      </c>
      <c r="B239">
        <v>18979004</v>
      </c>
      <c r="C239" t="s">
        <v>23</v>
      </c>
      <c r="D239" t="s">
        <v>24</v>
      </c>
      <c r="E239">
        <v>4</v>
      </c>
      <c r="F239">
        <v>29</v>
      </c>
      <c r="G239">
        <v>425.8</v>
      </c>
      <c r="H239">
        <v>0</v>
      </c>
      <c r="I239">
        <v>181329</v>
      </c>
    </row>
    <row r="240" spans="1:9" x14ac:dyDescent="0.25">
      <c r="A240" t="s">
        <v>9</v>
      </c>
      <c r="B240">
        <v>29978813</v>
      </c>
      <c r="C240" t="s">
        <v>146</v>
      </c>
      <c r="D240" t="s">
        <v>30</v>
      </c>
      <c r="E240">
        <v>5</v>
      </c>
      <c r="F240">
        <v>60</v>
      </c>
      <c r="G240">
        <v>271.74</v>
      </c>
      <c r="H240">
        <v>9423.11</v>
      </c>
      <c r="I240">
        <v>84808</v>
      </c>
    </row>
  </sheetData>
  <sortState ref="K2:M24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2021-09-29T03:01:37Z</dcterms:created>
  <dcterms:modified xsi:type="dcterms:W3CDTF">2021-09-29T09:45:15Z</dcterms:modified>
</cp:coreProperties>
</file>