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8" i="1" l="1"/>
  <c r="L33" i="1"/>
  <c r="L25" i="1"/>
  <c r="L51" i="1"/>
  <c r="L17" i="1"/>
  <c r="L50" i="1"/>
  <c r="L49" i="1"/>
  <c r="L14" i="1"/>
  <c r="L34" i="1"/>
  <c r="L48" i="1"/>
  <c r="L47" i="1"/>
  <c r="L8" i="1"/>
  <c r="L3" i="1"/>
  <c r="L6" i="1"/>
  <c r="L11" i="1"/>
  <c r="L9" i="1"/>
  <c r="L23" i="1"/>
  <c r="L15" i="1"/>
  <c r="L26" i="1"/>
  <c r="L22" i="1"/>
  <c r="L46" i="1"/>
  <c r="L20" i="1"/>
  <c r="L45" i="1"/>
  <c r="L32" i="1"/>
  <c r="L12" i="1"/>
  <c r="L44" i="1"/>
  <c r="L28" i="1"/>
  <c r="L5" i="1"/>
  <c r="M5" i="1" s="1"/>
  <c r="L43" i="1"/>
  <c r="L42" i="1"/>
  <c r="L41" i="1"/>
  <c r="L40" i="1"/>
  <c r="L7" i="1"/>
  <c r="L21" i="1"/>
  <c r="L16" i="1"/>
  <c r="L19" i="1"/>
  <c r="L39" i="1"/>
  <c r="L38" i="1"/>
  <c r="L29" i="1"/>
  <c r="L13" i="1"/>
  <c r="L37" i="1"/>
  <c r="L2" i="1"/>
  <c r="L10" i="1"/>
  <c r="L27" i="1"/>
  <c r="L31" i="1"/>
  <c r="L36" i="1"/>
  <c r="L24" i="1"/>
  <c r="L4" i="1"/>
  <c r="L35" i="1"/>
  <c r="L30" i="1"/>
  <c r="M4" i="1" l="1"/>
  <c r="M13" i="1"/>
  <c r="M40" i="1"/>
  <c r="M32" i="1"/>
  <c r="M8" i="1"/>
  <c r="M14" i="1"/>
  <c r="M51" i="1"/>
  <c r="M24" i="1"/>
  <c r="M10" i="1"/>
  <c r="M29" i="1"/>
  <c r="M16" i="1"/>
  <c r="M41" i="1"/>
  <c r="M28" i="1"/>
  <c r="M45" i="1"/>
  <c r="M26" i="1"/>
  <c r="M11" i="1"/>
  <c r="M47" i="1"/>
  <c r="M49" i="1"/>
  <c r="M25" i="1"/>
  <c r="M9" i="1"/>
  <c r="M30" i="1"/>
  <c r="M36" i="1"/>
  <c r="M2" i="1"/>
  <c r="M38" i="1"/>
  <c r="M21" i="1"/>
  <c r="M42" i="1"/>
  <c r="M44" i="1"/>
  <c r="M20" i="1"/>
  <c r="M15" i="1"/>
  <c r="M6" i="1"/>
  <c r="M48" i="1"/>
  <c r="M50" i="1"/>
  <c r="M33" i="1"/>
  <c r="M27" i="1"/>
  <c r="M19" i="1"/>
  <c r="M22" i="1"/>
  <c r="M35" i="1"/>
  <c r="M31" i="1"/>
  <c r="M37" i="1"/>
  <c r="M39" i="1"/>
  <c r="M7" i="1"/>
  <c r="M43" i="1"/>
  <c r="M12" i="1"/>
  <c r="M46" i="1"/>
  <c r="M23" i="1"/>
  <c r="M3" i="1"/>
  <c r="M34" i="1"/>
  <c r="M17" i="1"/>
  <c r="M18" i="1"/>
</calcChain>
</file>

<file path=xl/sharedStrings.xml><?xml version="1.0" encoding="utf-8"?>
<sst xmlns="http://schemas.openxmlformats.org/spreadsheetml/2006/main" count="626" uniqueCount="114">
  <si>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</si>
  <si>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</si>
  <si>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</si>
  <si>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</si>
  <si>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</si>
  <si>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</si>
  <si>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</si>
  <si>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</si>
  <si>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</si>
  <si>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Точилка</t>
  </si>
  <si>
    <t>Milan</t>
  </si>
  <si>
    <t>ИП Макаров Артём Николаевич</t>
  </si>
  <si>
    <t>Maped</t>
  </si>
  <si>
    <t>Brauberg</t>
  </si>
  <si>
    <t>ООО "ОФИСМАГ-ПОВОЛЖЬЕ"</t>
  </si>
  <si>
    <t>KORES</t>
  </si>
  <si>
    <t>Жирнова Оксана Сергеевна ИП</t>
  </si>
  <si>
    <t>STABILO</t>
  </si>
  <si>
    <t>ООО "АРТЕКС"</t>
  </si>
  <si>
    <t>Amaly</t>
  </si>
  <si>
    <t>ИП Шахидов Султан Шерпидиевич</t>
  </si>
  <si>
    <t>Faber-Castell</t>
  </si>
  <si>
    <t>РЕЛЬЕФ-ЦЕНТР ООО</t>
  </si>
  <si>
    <t>KW-trio</t>
  </si>
  <si>
    <t>Чихирников Алексей Александрович ИП</t>
  </si>
  <si>
    <t>Hiknuro</t>
  </si>
  <si>
    <t>Степанов Данислав Владимирович</t>
  </si>
  <si>
    <t>WiMi</t>
  </si>
  <si>
    <t>МПТрэйд ООО</t>
  </si>
  <si>
    <t>Berlingo</t>
  </si>
  <si>
    <t>ООО "РЕЛЬЕФ-ЦЕНТР"</t>
  </si>
  <si>
    <t>Attache Selection</t>
  </si>
  <si>
    <t>АРТЕКС ООО</t>
  </si>
  <si>
    <t>OKEAN STORE</t>
  </si>
  <si>
    <t>ООО "ОКЕАН"</t>
  </si>
  <si>
    <t>Пифагор</t>
  </si>
  <si>
    <t>ИП Агишев Сергей Тагирович</t>
  </si>
  <si>
    <t>WmZ</t>
  </si>
  <si>
    <t>Jango</t>
  </si>
  <si>
    <t>ИП Крюков Алексей Аркадьевич</t>
  </si>
  <si>
    <t>Prof-Press</t>
  </si>
  <si>
    <t>ООО "СВЯТОСЛАВ"</t>
  </si>
  <si>
    <t>ООО "СЛС - ПЛАСТ"</t>
  </si>
  <si>
    <t>Купи Слона</t>
  </si>
  <si>
    <t>Корж Мария Александровна ИП</t>
  </si>
  <si>
    <t>EISEN</t>
  </si>
  <si>
    <t>Джик-Турбо</t>
  </si>
  <si>
    <t>ИП Кондауров Борис Станиславович</t>
  </si>
  <si>
    <t>DINGB</t>
  </si>
  <si>
    <t>ООО "ПАРТНЁР"</t>
  </si>
  <si>
    <t>Hatber</t>
  </si>
  <si>
    <t>ООО "ХАТБЕР-М"</t>
  </si>
  <si>
    <t>Beifa</t>
  </si>
  <si>
    <t>DELI</t>
  </si>
  <si>
    <t>STAEDTLER</t>
  </si>
  <si>
    <t>GLOBUS</t>
  </si>
  <si>
    <t>ИП Коростелев Илья Сергеевич</t>
  </si>
  <si>
    <t>Tenwin</t>
  </si>
  <si>
    <t>Зотиков Александр Владимирович ИП</t>
  </si>
  <si>
    <t>ErichKrause</t>
  </si>
  <si>
    <t>ОФИС ПРЕМЬЕР АО</t>
  </si>
  <si>
    <t>deVENTE</t>
  </si>
  <si>
    <t>СЕРВИС ЛОГИСТИК ООО</t>
  </si>
  <si>
    <t>Magtaller</t>
  </si>
  <si>
    <t>ООО "ПЕТРОПЕН ПЛЮС"</t>
  </si>
  <si>
    <t>GoodStore24</t>
  </si>
  <si>
    <t>ИП Самоходкин Анатолий Анатольевич</t>
  </si>
  <si>
    <t>STAFF</t>
  </si>
  <si>
    <t>ООО "ТРАСТ"</t>
  </si>
  <si>
    <t>Attache</t>
  </si>
  <si>
    <t>Парфенов Илья Павлович ИП</t>
  </si>
  <si>
    <t>ClipStudio</t>
  </si>
  <si>
    <t>ООО "А-ТРЕЙД"</t>
  </si>
  <si>
    <t>ООО "МАГНЕТОПЛАН"</t>
  </si>
  <si>
    <t>Данцин Сергей Александрович ИП</t>
  </si>
  <si>
    <t>Lapparg</t>
  </si>
  <si>
    <t>ИП Висеркаев Расул Арсланович</t>
  </si>
  <si>
    <t>Витэкс</t>
  </si>
  <si>
    <t>Лагун Екатерина Михайловна ИП</t>
  </si>
  <si>
    <t>Офисмаг-Поволжье ООО</t>
  </si>
  <si>
    <t>ИП Зотиков Александр Владимирович</t>
  </si>
  <si>
    <t>ИП Степанов Данислав Владимирович</t>
  </si>
  <si>
    <t>Profit.</t>
  </si>
  <si>
    <t>PROFF</t>
  </si>
  <si>
    <t>Юнландия</t>
  </si>
  <si>
    <t>Мульти-Пульти!</t>
  </si>
  <si>
    <t>ИЗДАТЕЛЬСКИЙ ДОМ ПРОФ-ПРЕСС ООО</t>
  </si>
  <si>
    <t>Кнопка +</t>
  </si>
  <si>
    <t>ИП Бурковский Эдуард Викторович</t>
  </si>
  <si>
    <t>1 Творческий Беспорядок</t>
  </si>
  <si>
    <t>ИП Пономарева Людмила Алексеевна</t>
  </si>
  <si>
    <t>Y-PLUS</t>
  </si>
  <si>
    <t>TaSHa P&amp;S</t>
  </si>
  <si>
    <t>Индивидуальный предприниматель Сергуткина Наталья Александровна</t>
  </si>
  <si>
    <t>Нева Маркет ООО</t>
  </si>
  <si>
    <t>Attache Economy</t>
  </si>
  <si>
    <t>Макаров Артём Николаевич</t>
  </si>
  <si>
    <t>Торас ООО</t>
  </si>
  <si>
    <t>OneTap.test</t>
  </si>
  <si>
    <t>ООО "ВАН ТАП"</t>
  </si>
  <si>
    <t>Simpliicity</t>
  </si>
  <si>
    <t>ИП Карасев Александр Владимирович</t>
  </si>
  <si>
    <t>ООО "СЕРВИС ЛОГИСТИК"</t>
  </si>
  <si>
    <t>ООО "ТОРАС"</t>
  </si>
  <si>
    <t>ООО "КОМУС"</t>
  </si>
  <si>
    <t>FACTIS</t>
  </si>
  <si>
    <t>Centrum</t>
  </si>
  <si>
    <t>АО "ОФИС ПРЕМЬЕР"</t>
  </si>
  <si>
    <t>ATACHE</t>
  </si>
  <si>
    <t>Calligrata</t>
  </si>
  <si>
    <t>ИП Шавга Алла Николаевна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</si>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</sst>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111</v>
      </c>
      <c r="L1" s="2" t="s">
        <v>112</v>
      </c>
      <c r="M1" s="2" t="s">
        <v>113</v>
      </c>
    </row>
    <row r="2" spans="1:13" x14ac:dyDescent="0.25">
      <c r="A2" t="s">
        <v>9</v>
      </c>
      <c r="B2">
        <v>28218703</v>
      </c>
      <c r="C2" t="s">
        <v>10</v>
      </c>
      <c r="D2" t="s">
        <v>11</v>
      </c>
      <c r="E2">
        <v>0</v>
      </c>
      <c r="F2">
        <v>0</v>
      </c>
      <c r="G2">
        <v>211</v>
      </c>
      <c r="H2">
        <v>0</v>
      </c>
      <c r="I2">
        <v>0</v>
      </c>
      <c r="K2" t="s">
        <v>14</v>
      </c>
      <c r="L2">
        <f>SUMIF(D:D, K2, I:I)</f>
        <v>6699939</v>
      </c>
      <c r="M2">
        <f>L2/SUM(L:L)</f>
        <v>0.70204558035754983</v>
      </c>
    </row>
    <row r="3" spans="1:13" x14ac:dyDescent="0.25">
      <c r="A3" t="s">
        <v>9</v>
      </c>
      <c r="B3">
        <v>23132179</v>
      </c>
      <c r="C3" t="s">
        <v>12</v>
      </c>
      <c r="D3" t="s">
        <v>11</v>
      </c>
      <c r="E3">
        <v>0</v>
      </c>
      <c r="F3">
        <v>0</v>
      </c>
      <c r="G3">
        <v>376</v>
      </c>
      <c r="H3">
        <v>0</v>
      </c>
      <c r="I3">
        <v>0</v>
      </c>
      <c r="K3" t="s">
        <v>28</v>
      </c>
      <c r="L3">
        <f>SUMIF(D:D, K3, I:I)</f>
        <v>423244</v>
      </c>
      <c r="M3">
        <f>L3/SUM(L:L)</f>
        <v>4.4349147001614617E-2</v>
      </c>
    </row>
    <row r="4" spans="1:13" x14ac:dyDescent="0.25">
      <c r="A4" t="s">
        <v>9</v>
      </c>
      <c r="B4">
        <v>17767412</v>
      </c>
      <c r="C4" t="s">
        <v>13</v>
      </c>
      <c r="D4" t="s">
        <v>14</v>
      </c>
      <c r="E4">
        <v>5</v>
      </c>
      <c r="F4">
        <v>196</v>
      </c>
      <c r="G4">
        <v>324.02999999999997</v>
      </c>
      <c r="H4">
        <v>0</v>
      </c>
      <c r="I4">
        <v>197036</v>
      </c>
      <c r="K4" t="s">
        <v>30</v>
      </c>
      <c r="L4">
        <f>SUMIF(D:D, K4, I:I)</f>
        <v>363967</v>
      </c>
      <c r="M4">
        <f>L4/SUM(L:L)</f>
        <v>3.813787315765059E-2</v>
      </c>
    </row>
    <row r="5" spans="1:13" x14ac:dyDescent="0.25">
      <c r="A5" t="s">
        <v>9</v>
      </c>
      <c r="B5">
        <v>33133921</v>
      </c>
      <c r="C5" t="s">
        <v>15</v>
      </c>
      <c r="D5" t="s">
        <v>16</v>
      </c>
      <c r="E5">
        <v>0</v>
      </c>
      <c r="F5">
        <v>0</v>
      </c>
      <c r="G5">
        <v>142</v>
      </c>
      <c r="H5">
        <v>0</v>
      </c>
      <c r="I5">
        <v>0</v>
      </c>
      <c r="K5" t="s">
        <v>47</v>
      </c>
      <c r="L5">
        <f>SUMIF(D:D, K5, I:I)</f>
        <v>322608</v>
      </c>
      <c r="M5">
        <f>L5/SUM(L:L)</f>
        <v>3.3804116811808053E-2</v>
      </c>
    </row>
    <row r="6" spans="1:13" x14ac:dyDescent="0.25">
      <c r="A6" t="s">
        <v>9</v>
      </c>
      <c r="B6">
        <v>13725209</v>
      </c>
      <c r="C6" t="s">
        <v>17</v>
      </c>
      <c r="D6" t="s">
        <v>18</v>
      </c>
      <c r="E6">
        <v>0</v>
      </c>
      <c r="F6">
        <v>20</v>
      </c>
      <c r="G6">
        <v>547</v>
      </c>
      <c r="H6">
        <v>1997.73</v>
      </c>
      <c r="I6">
        <v>6564</v>
      </c>
      <c r="K6" t="s">
        <v>51</v>
      </c>
      <c r="L6">
        <f>SUMIF(D:D, K6, I:I)</f>
        <v>315427</v>
      </c>
      <c r="M6">
        <f>L6/SUM(L:L)</f>
        <v>3.305166379506453E-2</v>
      </c>
    </row>
    <row r="7" spans="1:13" x14ac:dyDescent="0.25">
      <c r="A7" t="s">
        <v>9</v>
      </c>
      <c r="B7">
        <v>11127819</v>
      </c>
      <c r="C7" t="s">
        <v>13</v>
      </c>
      <c r="D7" t="s">
        <v>14</v>
      </c>
      <c r="E7">
        <v>4</v>
      </c>
      <c r="F7">
        <v>82</v>
      </c>
      <c r="G7">
        <v>468.3</v>
      </c>
      <c r="H7">
        <v>47190.5</v>
      </c>
      <c r="I7">
        <v>94381</v>
      </c>
      <c r="K7" t="s">
        <v>107</v>
      </c>
      <c r="L7">
        <f>SUMIF(D:D, K7, I:I)</f>
        <v>235261</v>
      </c>
      <c r="M7">
        <f>L7/SUM(L:L)</f>
        <v>2.4651559556064247E-2</v>
      </c>
    </row>
    <row r="8" spans="1:13" x14ac:dyDescent="0.25">
      <c r="A8" t="s">
        <v>9</v>
      </c>
      <c r="B8">
        <v>38922487</v>
      </c>
      <c r="C8" t="s">
        <v>19</v>
      </c>
      <c r="D8" t="s">
        <v>20</v>
      </c>
      <c r="E8">
        <v>0</v>
      </c>
      <c r="F8">
        <v>0</v>
      </c>
      <c r="G8">
        <v>350</v>
      </c>
      <c r="H8">
        <v>0</v>
      </c>
      <c r="I8">
        <v>0</v>
      </c>
      <c r="K8" t="s">
        <v>58</v>
      </c>
      <c r="L8">
        <f>SUMIF(D:D, K8, I:I)</f>
        <v>225610</v>
      </c>
      <c r="M8">
        <f>L8/SUM(L:L)</f>
        <v>2.3640290364504338E-2</v>
      </c>
    </row>
    <row r="9" spans="1:13" x14ac:dyDescent="0.25">
      <c r="A9" t="s">
        <v>9</v>
      </c>
      <c r="B9">
        <v>33131073</v>
      </c>
      <c r="C9" t="s">
        <v>21</v>
      </c>
      <c r="D9" t="s">
        <v>22</v>
      </c>
      <c r="E9">
        <v>0</v>
      </c>
      <c r="F9">
        <v>1</v>
      </c>
      <c r="G9">
        <v>199</v>
      </c>
      <c r="H9">
        <v>99.5</v>
      </c>
      <c r="I9">
        <v>398</v>
      </c>
      <c r="K9" t="s">
        <v>41</v>
      </c>
      <c r="L9">
        <f>SUMIF(D:D, K9, I:I)</f>
        <v>171473</v>
      </c>
      <c r="M9">
        <f>L9/SUM(L:L)</f>
        <v>1.7967605645461869E-2</v>
      </c>
    </row>
    <row r="10" spans="1:13" x14ac:dyDescent="0.25">
      <c r="A10" t="s">
        <v>9</v>
      </c>
      <c r="B10">
        <v>32374225</v>
      </c>
      <c r="C10" t="s">
        <v>23</v>
      </c>
      <c r="D10" t="s">
        <v>24</v>
      </c>
      <c r="E10">
        <v>0</v>
      </c>
      <c r="F10">
        <v>0</v>
      </c>
      <c r="G10">
        <v>1445</v>
      </c>
      <c r="H10">
        <v>0</v>
      </c>
      <c r="I10">
        <v>0</v>
      </c>
      <c r="K10" t="s">
        <v>18</v>
      </c>
      <c r="L10">
        <f>SUMIF(D:D, K10, I:I)</f>
        <v>127272</v>
      </c>
      <c r="M10">
        <f>L10/SUM(L:L)</f>
        <v>1.3336053522765817E-2</v>
      </c>
    </row>
    <row r="11" spans="1:13" x14ac:dyDescent="0.25">
      <c r="A11" t="s">
        <v>9</v>
      </c>
      <c r="B11">
        <v>39786356</v>
      </c>
      <c r="C11" t="s">
        <v>25</v>
      </c>
      <c r="D11" t="s">
        <v>26</v>
      </c>
      <c r="E11">
        <v>0</v>
      </c>
      <c r="F11">
        <v>0</v>
      </c>
      <c r="G11">
        <v>183</v>
      </c>
      <c r="H11">
        <v>0</v>
      </c>
      <c r="I11">
        <v>0</v>
      </c>
      <c r="K11" t="s">
        <v>86</v>
      </c>
      <c r="L11">
        <f>SUMIF(D:D, K11, I:I)</f>
        <v>117007</v>
      </c>
      <c r="M11">
        <f>L11/SUM(L:L)</f>
        <v>1.2260447031069363E-2</v>
      </c>
    </row>
    <row r="12" spans="1:13" x14ac:dyDescent="0.25">
      <c r="A12" t="s">
        <v>9</v>
      </c>
      <c r="B12">
        <v>33714544</v>
      </c>
      <c r="C12" t="s">
        <v>27</v>
      </c>
      <c r="D12" t="s">
        <v>28</v>
      </c>
      <c r="E12">
        <v>4</v>
      </c>
      <c r="F12">
        <v>30</v>
      </c>
      <c r="G12">
        <v>1702.6</v>
      </c>
      <c r="H12">
        <v>0</v>
      </c>
      <c r="I12">
        <v>175784</v>
      </c>
      <c r="K12" t="s">
        <v>39</v>
      </c>
      <c r="L12">
        <f>SUMIF(D:D, K12, I:I)</f>
        <v>105315</v>
      </c>
      <c r="M12">
        <f>L12/SUM(L:L)</f>
        <v>1.1035313947687487E-2</v>
      </c>
    </row>
    <row r="13" spans="1:13" x14ac:dyDescent="0.25">
      <c r="A13" t="s">
        <v>9</v>
      </c>
      <c r="B13">
        <v>11310598</v>
      </c>
      <c r="C13" t="s">
        <v>29</v>
      </c>
      <c r="D13" t="s">
        <v>30</v>
      </c>
      <c r="E13">
        <v>5</v>
      </c>
      <c r="F13">
        <v>21</v>
      </c>
      <c r="G13">
        <v>464</v>
      </c>
      <c r="H13">
        <v>0</v>
      </c>
      <c r="I13">
        <v>166112</v>
      </c>
      <c r="K13" t="s">
        <v>80</v>
      </c>
      <c r="L13">
        <f>SUMIF(D:D, K13, I:I)</f>
        <v>80118</v>
      </c>
      <c r="M13">
        <f>L13/SUM(L:L)</f>
        <v>8.3950746129309792E-3</v>
      </c>
    </row>
    <row r="14" spans="1:13" x14ac:dyDescent="0.25">
      <c r="A14" t="s">
        <v>9</v>
      </c>
      <c r="B14">
        <v>33140954</v>
      </c>
      <c r="C14" t="s">
        <v>31</v>
      </c>
      <c r="D14" t="s">
        <v>16</v>
      </c>
      <c r="E14">
        <v>0</v>
      </c>
      <c r="F14">
        <v>0</v>
      </c>
      <c r="G14">
        <v>887</v>
      </c>
      <c r="H14">
        <v>0</v>
      </c>
      <c r="I14">
        <v>0</v>
      </c>
      <c r="K14" t="s">
        <v>42</v>
      </c>
      <c r="L14">
        <f>SUMIF(D:D, K14, I:I)</f>
        <v>77763</v>
      </c>
      <c r="M14">
        <f>L14/SUM(L:L)</f>
        <v>8.1483085839056373E-3</v>
      </c>
    </row>
    <row r="15" spans="1:13" x14ac:dyDescent="0.25">
      <c r="A15" t="s">
        <v>9</v>
      </c>
      <c r="B15">
        <v>39786342</v>
      </c>
      <c r="C15" t="s">
        <v>25</v>
      </c>
      <c r="D15" t="s">
        <v>26</v>
      </c>
      <c r="E15">
        <v>0</v>
      </c>
      <c r="F15">
        <v>0</v>
      </c>
      <c r="G15">
        <v>234</v>
      </c>
      <c r="H15">
        <v>0</v>
      </c>
      <c r="I15">
        <v>0</v>
      </c>
      <c r="K15" t="s">
        <v>34</v>
      </c>
      <c r="L15">
        <f>SUMIF(D:D, K15, I:I)</f>
        <v>69499</v>
      </c>
      <c r="M15">
        <f>L15/SUM(L:L)</f>
        <v>7.2823746289733919E-3</v>
      </c>
    </row>
    <row r="16" spans="1:13" x14ac:dyDescent="0.25">
      <c r="A16" t="s">
        <v>9</v>
      </c>
      <c r="B16">
        <v>33135985</v>
      </c>
      <c r="C16" t="s">
        <v>12</v>
      </c>
      <c r="D16" t="s">
        <v>32</v>
      </c>
      <c r="E16">
        <v>0</v>
      </c>
      <c r="F16">
        <v>0</v>
      </c>
      <c r="G16">
        <v>433</v>
      </c>
      <c r="H16">
        <v>0</v>
      </c>
      <c r="I16">
        <v>0</v>
      </c>
      <c r="K16" t="s">
        <v>104</v>
      </c>
      <c r="L16">
        <f>SUMIF(D:D, K16, I:I)</f>
        <v>40407</v>
      </c>
      <c r="M16">
        <f>L16/SUM(L:L)</f>
        <v>4.2340020954679614E-3</v>
      </c>
    </row>
    <row r="17" spans="1:13" x14ac:dyDescent="0.25">
      <c r="A17" t="s">
        <v>9</v>
      </c>
      <c r="B17">
        <v>26410372</v>
      </c>
      <c r="C17" t="s">
        <v>13</v>
      </c>
      <c r="D17" t="s">
        <v>14</v>
      </c>
      <c r="E17">
        <v>5</v>
      </c>
      <c r="F17">
        <v>152</v>
      </c>
      <c r="G17">
        <v>318.52999999999997</v>
      </c>
      <c r="H17">
        <v>0</v>
      </c>
      <c r="I17">
        <v>437404</v>
      </c>
      <c r="K17" t="s">
        <v>64</v>
      </c>
      <c r="L17">
        <f>SUMIF(D:D, K17, I:I)</f>
        <v>24984</v>
      </c>
      <c r="M17">
        <f>L17/SUM(L:L)</f>
        <v>2.6179203690739608E-3</v>
      </c>
    </row>
    <row r="18" spans="1:13" x14ac:dyDescent="0.25">
      <c r="A18" t="s">
        <v>9</v>
      </c>
      <c r="B18">
        <v>33714545</v>
      </c>
      <c r="C18" t="s">
        <v>27</v>
      </c>
      <c r="D18" t="s">
        <v>28</v>
      </c>
      <c r="E18">
        <v>4</v>
      </c>
      <c r="F18">
        <v>30</v>
      </c>
      <c r="G18">
        <v>1579.7</v>
      </c>
      <c r="H18">
        <v>0</v>
      </c>
      <c r="I18">
        <v>127446</v>
      </c>
      <c r="K18" t="s">
        <v>72</v>
      </c>
      <c r="L18">
        <f>SUMIF(D:D, K18, I:I)</f>
        <v>22928</v>
      </c>
      <c r="M18">
        <f>L18/SUM(L:L)</f>
        <v>2.4024847191053385E-3</v>
      </c>
    </row>
    <row r="19" spans="1:13" x14ac:dyDescent="0.25">
      <c r="A19" t="s">
        <v>9</v>
      </c>
      <c r="B19">
        <v>26013581</v>
      </c>
      <c r="C19" t="s">
        <v>33</v>
      </c>
      <c r="D19" t="s">
        <v>34</v>
      </c>
      <c r="E19">
        <v>5</v>
      </c>
      <c r="F19">
        <v>59</v>
      </c>
      <c r="G19">
        <v>310.8</v>
      </c>
      <c r="H19">
        <v>0</v>
      </c>
      <c r="I19">
        <v>69499</v>
      </c>
      <c r="K19" t="s">
        <v>102</v>
      </c>
      <c r="L19">
        <f>SUMIF(D:D, K19, I:I)</f>
        <v>18431</v>
      </c>
      <c r="M19">
        <f>L19/SUM(L:L)</f>
        <v>1.9312716267371988E-3</v>
      </c>
    </row>
    <row r="20" spans="1:13" x14ac:dyDescent="0.25">
      <c r="A20" t="s">
        <v>9</v>
      </c>
      <c r="B20">
        <v>10244234</v>
      </c>
      <c r="C20" t="s">
        <v>13</v>
      </c>
      <c r="D20" t="s">
        <v>14</v>
      </c>
      <c r="E20">
        <v>5</v>
      </c>
      <c r="F20">
        <v>143</v>
      </c>
      <c r="G20">
        <v>1318.93</v>
      </c>
      <c r="H20">
        <v>0</v>
      </c>
      <c r="I20">
        <v>548365</v>
      </c>
      <c r="K20" t="s">
        <v>73</v>
      </c>
      <c r="L20">
        <f>SUMIF(D:D, K20, I:I)</f>
        <v>17238</v>
      </c>
      <c r="M20">
        <f>L20/SUM(L:L)</f>
        <v>1.806264462139647E-3</v>
      </c>
    </row>
    <row r="21" spans="1:13" x14ac:dyDescent="0.25">
      <c r="A21" t="s">
        <v>9</v>
      </c>
      <c r="B21">
        <v>26940048</v>
      </c>
      <c r="C21" t="s">
        <v>35</v>
      </c>
      <c r="D21" t="s">
        <v>14</v>
      </c>
      <c r="E21">
        <v>0</v>
      </c>
      <c r="F21">
        <v>4</v>
      </c>
      <c r="G21">
        <v>199.76</v>
      </c>
      <c r="H21">
        <v>0</v>
      </c>
      <c r="I21">
        <v>8717</v>
      </c>
      <c r="K21" t="s">
        <v>62</v>
      </c>
      <c r="L21">
        <f>SUMIF(D:D, K21, I:I)</f>
        <v>13416</v>
      </c>
      <c r="M21">
        <f>L21/SUM(L:L)</f>
        <v>1.405780486371128E-3</v>
      </c>
    </row>
    <row r="22" spans="1:13" x14ac:dyDescent="0.25">
      <c r="A22" t="s">
        <v>9</v>
      </c>
      <c r="B22">
        <v>37680286</v>
      </c>
      <c r="C22" t="s">
        <v>29</v>
      </c>
      <c r="D22" t="s">
        <v>36</v>
      </c>
      <c r="E22">
        <v>0</v>
      </c>
      <c r="F22">
        <v>0</v>
      </c>
      <c r="G22">
        <v>370</v>
      </c>
      <c r="H22">
        <v>0</v>
      </c>
      <c r="I22">
        <v>1480</v>
      </c>
      <c r="K22" t="s">
        <v>56</v>
      </c>
      <c r="L22">
        <f>SUMIF(D:D, K22, I:I)</f>
        <v>13126</v>
      </c>
      <c r="M22">
        <f>L22/SUM(L:L)</f>
        <v>1.375393162202402E-3</v>
      </c>
    </row>
    <row r="23" spans="1:13" x14ac:dyDescent="0.25">
      <c r="A23" t="s">
        <v>9</v>
      </c>
      <c r="B23">
        <v>14329134</v>
      </c>
      <c r="C23" t="s">
        <v>37</v>
      </c>
      <c r="D23" t="s">
        <v>36</v>
      </c>
      <c r="E23">
        <v>4</v>
      </c>
      <c r="F23">
        <v>12</v>
      </c>
      <c r="G23">
        <v>114</v>
      </c>
      <c r="H23">
        <v>0</v>
      </c>
      <c r="I23">
        <v>6612</v>
      </c>
      <c r="K23" t="s">
        <v>44</v>
      </c>
      <c r="L23">
        <f>SUMIF(D:D, K23, I:I)</f>
        <v>11298</v>
      </c>
      <c r="M23">
        <f>L23/SUM(L:L)</f>
        <v>1.1838482360629848E-3</v>
      </c>
    </row>
    <row r="24" spans="1:13" x14ac:dyDescent="0.25">
      <c r="A24" t="s">
        <v>9</v>
      </c>
      <c r="B24">
        <v>36582997</v>
      </c>
      <c r="C24" t="s">
        <v>38</v>
      </c>
      <c r="D24" t="s">
        <v>39</v>
      </c>
      <c r="E24">
        <v>5</v>
      </c>
      <c r="F24">
        <v>21</v>
      </c>
      <c r="G24">
        <v>99.56</v>
      </c>
      <c r="H24">
        <v>0</v>
      </c>
      <c r="I24">
        <v>105315</v>
      </c>
      <c r="K24" t="s">
        <v>32</v>
      </c>
      <c r="L24">
        <f>SUMIF(D:D, K24, I:I)</f>
        <v>10416</v>
      </c>
      <c r="M24">
        <f>L24/SUM(L:L)</f>
        <v>1.0914288570394804E-3</v>
      </c>
    </row>
    <row r="25" spans="1:13" x14ac:dyDescent="0.25">
      <c r="A25" t="s">
        <v>9</v>
      </c>
      <c r="B25">
        <v>16454764</v>
      </c>
      <c r="C25" t="s">
        <v>40</v>
      </c>
      <c r="D25" t="s">
        <v>41</v>
      </c>
      <c r="E25">
        <v>5</v>
      </c>
      <c r="F25">
        <v>54</v>
      </c>
      <c r="G25">
        <v>671.23</v>
      </c>
      <c r="H25">
        <v>4402.75</v>
      </c>
      <c r="I25">
        <v>127680</v>
      </c>
      <c r="K25" t="s">
        <v>36</v>
      </c>
      <c r="L25">
        <f>SUMIF(D:D, K25, I:I)</f>
        <v>9090</v>
      </c>
      <c r="M25">
        <f>L25/SUM(L:L)</f>
        <v>9.5248543687489215E-4</v>
      </c>
    </row>
    <row r="26" spans="1:13" x14ac:dyDescent="0.25">
      <c r="A26" t="s">
        <v>9</v>
      </c>
      <c r="B26">
        <v>39786362</v>
      </c>
      <c r="C26" t="s">
        <v>25</v>
      </c>
      <c r="D26" t="s">
        <v>26</v>
      </c>
      <c r="E26">
        <v>0</v>
      </c>
      <c r="F26">
        <v>0</v>
      </c>
      <c r="G26">
        <v>158</v>
      </c>
      <c r="H26">
        <v>0</v>
      </c>
      <c r="I26">
        <v>0</v>
      </c>
      <c r="K26" t="s">
        <v>103</v>
      </c>
      <c r="L26">
        <f>SUMIF(D:D, K26, I:I)</f>
        <v>8100</v>
      </c>
      <c r="M26">
        <f>L26/SUM(L:L)</f>
        <v>8.4874939919544839E-4</v>
      </c>
    </row>
    <row r="27" spans="1:13" x14ac:dyDescent="0.25">
      <c r="A27" t="s">
        <v>9</v>
      </c>
      <c r="B27">
        <v>13966925</v>
      </c>
      <c r="C27" t="s">
        <v>12</v>
      </c>
      <c r="D27" t="s">
        <v>42</v>
      </c>
      <c r="E27">
        <v>4</v>
      </c>
      <c r="F27">
        <v>10</v>
      </c>
      <c r="G27">
        <v>294</v>
      </c>
      <c r="H27">
        <v>0</v>
      </c>
      <c r="I27">
        <v>7056</v>
      </c>
      <c r="K27" t="s">
        <v>110</v>
      </c>
      <c r="L27">
        <f>SUMIF(D:D, K27, I:I)</f>
        <v>6667</v>
      </c>
      <c r="M27">
        <f>L27/SUM(L:L)</f>
        <v>6.9859410425136478E-4</v>
      </c>
    </row>
    <row r="28" spans="1:13" x14ac:dyDescent="0.25">
      <c r="A28" t="s">
        <v>9</v>
      </c>
      <c r="B28">
        <v>32374228</v>
      </c>
      <c r="C28" t="s">
        <v>12</v>
      </c>
      <c r="D28" t="s">
        <v>24</v>
      </c>
      <c r="E28">
        <v>0</v>
      </c>
      <c r="F28">
        <v>0</v>
      </c>
      <c r="G28">
        <v>2221</v>
      </c>
      <c r="H28">
        <v>0</v>
      </c>
      <c r="I28">
        <v>0</v>
      </c>
      <c r="K28" t="s">
        <v>68</v>
      </c>
      <c r="L28">
        <f>SUMIF(D:D, K28, I:I)</f>
        <v>6144</v>
      </c>
      <c r="M28">
        <f>L28/SUM(L:L)</f>
        <v>6.4379213687121425E-4</v>
      </c>
    </row>
    <row r="29" spans="1:13" x14ac:dyDescent="0.25">
      <c r="A29" t="s">
        <v>9</v>
      </c>
      <c r="B29">
        <v>32374223</v>
      </c>
      <c r="C29" t="s">
        <v>12</v>
      </c>
      <c r="D29" t="s">
        <v>24</v>
      </c>
      <c r="E29">
        <v>0</v>
      </c>
      <c r="F29">
        <v>0</v>
      </c>
      <c r="G29">
        <v>6094</v>
      </c>
      <c r="H29">
        <v>0</v>
      </c>
      <c r="I29">
        <v>0</v>
      </c>
      <c r="K29" t="s">
        <v>74</v>
      </c>
      <c r="L29">
        <f>SUMIF(D:D, K29, I:I)</f>
        <v>5432</v>
      </c>
      <c r="M29">
        <f>L29/SUM(L:L)</f>
        <v>5.6918601684316983E-4</v>
      </c>
    </row>
    <row r="30" spans="1:13" x14ac:dyDescent="0.25">
      <c r="A30" t="s">
        <v>9</v>
      </c>
      <c r="B30">
        <v>26258374</v>
      </c>
      <c r="C30" t="s">
        <v>43</v>
      </c>
      <c r="D30" t="s">
        <v>44</v>
      </c>
      <c r="E30">
        <v>0</v>
      </c>
      <c r="F30">
        <v>14</v>
      </c>
      <c r="G30">
        <v>269</v>
      </c>
      <c r="H30">
        <v>0</v>
      </c>
      <c r="I30">
        <v>5111</v>
      </c>
      <c r="K30" t="s">
        <v>22</v>
      </c>
      <c r="L30">
        <f>SUMIF(D:D, K30, I:I)</f>
        <v>398</v>
      </c>
      <c r="M30">
        <f>L30/SUM(L:L)</f>
        <v>4.1703982824665243E-5</v>
      </c>
    </row>
    <row r="31" spans="1:13" x14ac:dyDescent="0.25">
      <c r="A31" t="s">
        <v>9</v>
      </c>
      <c r="B31">
        <v>39786360</v>
      </c>
      <c r="C31" t="s">
        <v>25</v>
      </c>
      <c r="D31" t="s">
        <v>26</v>
      </c>
      <c r="E31">
        <v>0</v>
      </c>
      <c r="F31">
        <v>0</v>
      </c>
      <c r="G31">
        <v>148</v>
      </c>
      <c r="H31">
        <v>0</v>
      </c>
      <c r="I31">
        <v>0</v>
      </c>
      <c r="K31" t="s">
        <v>94</v>
      </c>
      <c r="L31">
        <f>SUMIF(D:D, K31, I:I)</f>
        <v>324</v>
      </c>
      <c r="M31">
        <f>L31/SUM(L:L)</f>
        <v>3.3949975967817938E-5</v>
      </c>
    </row>
    <row r="32" spans="1:13" x14ac:dyDescent="0.25">
      <c r="A32" t="s">
        <v>9</v>
      </c>
      <c r="B32">
        <v>32374233</v>
      </c>
      <c r="C32" t="s">
        <v>45</v>
      </c>
      <c r="D32" t="s">
        <v>24</v>
      </c>
      <c r="E32">
        <v>0</v>
      </c>
      <c r="F32">
        <v>0</v>
      </c>
      <c r="G32">
        <v>603</v>
      </c>
      <c r="H32">
        <v>0</v>
      </c>
      <c r="I32">
        <v>0</v>
      </c>
      <c r="K32" t="s">
        <v>60</v>
      </c>
      <c r="L32">
        <f>SUMIF(D:D, K32, I:I)</f>
        <v>274</v>
      </c>
      <c r="M32">
        <f>L32/SUM(L:L)</f>
        <v>2.8710782145623812E-5</v>
      </c>
    </row>
    <row r="33" spans="1:13" x14ac:dyDescent="0.25">
      <c r="A33" t="s">
        <v>9</v>
      </c>
      <c r="B33">
        <v>38922488</v>
      </c>
      <c r="C33" t="s">
        <v>19</v>
      </c>
      <c r="D33" t="s">
        <v>20</v>
      </c>
      <c r="E33">
        <v>0</v>
      </c>
      <c r="F33">
        <v>0</v>
      </c>
      <c r="G33">
        <v>350</v>
      </c>
      <c r="H33">
        <v>0</v>
      </c>
      <c r="I33">
        <v>0</v>
      </c>
      <c r="K33" t="s">
        <v>16</v>
      </c>
      <c r="L33">
        <f>SUMIF(D:D, K33, I:I)</f>
        <v>142</v>
      </c>
      <c r="M33">
        <f>L33/SUM(L:L)</f>
        <v>1.4879310455031318E-5</v>
      </c>
    </row>
    <row r="34" spans="1:13" x14ac:dyDescent="0.25">
      <c r="A34" t="s">
        <v>9</v>
      </c>
      <c r="B34">
        <v>10951477</v>
      </c>
      <c r="C34" t="s">
        <v>13</v>
      </c>
      <c r="D34" t="s">
        <v>14</v>
      </c>
      <c r="E34">
        <v>5</v>
      </c>
      <c r="F34">
        <v>4716</v>
      </c>
      <c r="G34">
        <v>335.23</v>
      </c>
      <c r="H34">
        <v>0</v>
      </c>
      <c r="I34">
        <v>2772091</v>
      </c>
      <c r="K34" t="s">
        <v>97</v>
      </c>
      <c r="L34">
        <f>SUMIF(D:D, K34, I:I)</f>
        <v>135</v>
      </c>
      <c r="M34">
        <f>L34/SUM(L:L)</f>
        <v>1.4145823319924141E-5</v>
      </c>
    </row>
    <row r="35" spans="1:13" x14ac:dyDescent="0.25">
      <c r="A35" t="s">
        <v>9</v>
      </c>
      <c r="B35">
        <v>3521223</v>
      </c>
      <c r="C35" t="s">
        <v>46</v>
      </c>
      <c r="D35" t="s">
        <v>47</v>
      </c>
      <c r="E35">
        <v>4</v>
      </c>
      <c r="F35">
        <v>1422</v>
      </c>
      <c r="G35">
        <v>914</v>
      </c>
      <c r="H35">
        <v>0</v>
      </c>
      <c r="I35">
        <v>36560</v>
      </c>
      <c r="K35" t="s">
        <v>24</v>
      </c>
      <c r="L35">
        <f>SUMIF(D:D, K35, I:I)</f>
        <v>0</v>
      </c>
      <c r="M35">
        <f>L35/SUM(L:L)</f>
        <v>0</v>
      </c>
    </row>
    <row r="36" spans="1:13" x14ac:dyDescent="0.25">
      <c r="A36" t="s">
        <v>9</v>
      </c>
      <c r="B36">
        <v>39428129</v>
      </c>
      <c r="C36" t="s">
        <v>48</v>
      </c>
      <c r="D36" t="s">
        <v>49</v>
      </c>
      <c r="E36">
        <v>0</v>
      </c>
      <c r="F36">
        <v>0</v>
      </c>
      <c r="G36">
        <v>603</v>
      </c>
      <c r="H36">
        <v>0</v>
      </c>
      <c r="I36">
        <v>0</v>
      </c>
      <c r="K36" t="s">
        <v>76</v>
      </c>
      <c r="L36">
        <f>SUMIF(D:D, K36, I:I)</f>
        <v>0</v>
      </c>
      <c r="M36">
        <f>L36/SUM(L:L)</f>
        <v>0</v>
      </c>
    </row>
    <row r="37" spans="1:13" x14ac:dyDescent="0.25">
      <c r="A37" t="s">
        <v>9</v>
      </c>
      <c r="B37">
        <v>10989495</v>
      </c>
      <c r="C37" t="s">
        <v>50</v>
      </c>
      <c r="D37" t="s">
        <v>51</v>
      </c>
      <c r="E37">
        <v>5</v>
      </c>
      <c r="F37">
        <v>411</v>
      </c>
      <c r="G37">
        <v>659.53</v>
      </c>
      <c r="H37">
        <v>29425.77</v>
      </c>
      <c r="I37">
        <v>264832</v>
      </c>
      <c r="K37" t="s">
        <v>26</v>
      </c>
      <c r="L37">
        <f>SUMIF(D:D, K37, I:I)</f>
        <v>0</v>
      </c>
      <c r="M37">
        <f>L37/SUM(L:L)</f>
        <v>0</v>
      </c>
    </row>
    <row r="38" spans="1:13" x14ac:dyDescent="0.25">
      <c r="A38" t="s">
        <v>9</v>
      </c>
      <c r="B38">
        <v>32374201</v>
      </c>
      <c r="C38" t="s">
        <v>52</v>
      </c>
      <c r="D38" t="s">
        <v>24</v>
      </c>
      <c r="E38">
        <v>0</v>
      </c>
      <c r="F38">
        <v>0</v>
      </c>
      <c r="G38">
        <v>1138</v>
      </c>
      <c r="H38">
        <v>0</v>
      </c>
      <c r="I38">
        <v>0</v>
      </c>
      <c r="K38" t="s">
        <v>79</v>
      </c>
      <c r="L38">
        <f>SUMIF(D:D, K38, I:I)</f>
        <v>0</v>
      </c>
      <c r="M38">
        <f>L38/SUM(L:L)</f>
        <v>0</v>
      </c>
    </row>
    <row r="39" spans="1:13" x14ac:dyDescent="0.25">
      <c r="A39" t="s">
        <v>9</v>
      </c>
      <c r="B39">
        <v>32374231</v>
      </c>
      <c r="C39" t="s">
        <v>12</v>
      </c>
      <c r="D39" t="s">
        <v>24</v>
      </c>
      <c r="E39">
        <v>0</v>
      </c>
      <c r="F39">
        <v>0</v>
      </c>
      <c r="G39">
        <v>583</v>
      </c>
      <c r="H39">
        <v>0</v>
      </c>
      <c r="I39">
        <v>0</v>
      </c>
      <c r="K39" t="s">
        <v>101</v>
      </c>
      <c r="L39">
        <f>SUMIF(D:D, K39, I:I)</f>
        <v>0</v>
      </c>
      <c r="M39">
        <f>L39/SUM(L:L)</f>
        <v>0</v>
      </c>
    </row>
    <row r="40" spans="1:13" x14ac:dyDescent="0.25">
      <c r="A40" t="s">
        <v>9</v>
      </c>
      <c r="B40">
        <v>34748379</v>
      </c>
      <c r="C40" t="s">
        <v>53</v>
      </c>
      <c r="D40" t="s">
        <v>11</v>
      </c>
      <c r="E40">
        <v>0</v>
      </c>
      <c r="F40">
        <v>0</v>
      </c>
      <c r="G40">
        <v>154</v>
      </c>
      <c r="H40">
        <v>0</v>
      </c>
      <c r="I40">
        <v>0</v>
      </c>
      <c r="K40" t="s">
        <v>78</v>
      </c>
      <c r="L40">
        <f>SUMIF(D:D, K40, I:I)</f>
        <v>0</v>
      </c>
      <c r="M40">
        <f>L40/SUM(L:L)</f>
        <v>0</v>
      </c>
    </row>
    <row r="41" spans="1:13" x14ac:dyDescent="0.25">
      <c r="A41" t="s">
        <v>9</v>
      </c>
      <c r="B41">
        <v>13660219</v>
      </c>
      <c r="C41" t="s">
        <v>17</v>
      </c>
      <c r="D41" t="s">
        <v>42</v>
      </c>
      <c r="E41">
        <v>0</v>
      </c>
      <c r="F41">
        <v>50</v>
      </c>
      <c r="G41">
        <v>174.93</v>
      </c>
      <c r="H41">
        <v>0</v>
      </c>
      <c r="I41">
        <v>10783</v>
      </c>
      <c r="K41" t="s">
        <v>90</v>
      </c>
      <c r="L41">
        <f>SUMIF(D:D, K41, I:I)</f>
        <v>0</v>
      </c>
      <c r="M41">
        <f>L41/SUM(L:L)</f>
        <v>0</v>
      </c>
    </row>
    <row r="42" spans="1:13" x14ac:dyDescent="0.25">
      <c r="A42" t="s">
        <v>9</v>
      </c>
      <c r="B42">
        <v>32374200</v>
      </c>
      <c r="C42" t="s">
        <v>23</v>
      </c>
      <c r="D42" t="s">
        <v>24</v>
      </c>
      <c r="E42">
        <v>0</v>
      </c>
      <c r="F42">
        <v>1</v>
      </c>
      <c r="G42">
        <v>8354</v>
      </c>
      <c r="H42">
        <v>0</v>
      </c>
      <c r="I42">
        <v>0</v>
      </c>
      <c r="K42" t="s">
        <v>88</v>
      </c>
      <c r="L42">
        <f>SUMIF(D:D, K42, I:I)</f>
        <v>0</v>
      </c>
      <c r="M42">
        <f>L42/SUM(L:L)</f>
        <v>0</v>
      </c>
    </row>
    <row r="43" spans="1:13" x14ac:dyDescent="0.25">
      <c r="A43" t="s">
        <v>9</v>
      </c>
      <c r="B43">
        <v>17767415</v>
      </c>
      <c r="C43" t="s">
        <v>13</v>
      </c>
      <c r="D43" t="s">
        <v>14</v>
      </c>
      <c r="E43">
        <v>5</v>
      </c>
      <c r="F43">
        <v>371</v>
      </c>
      <c r="G43">
        <v>325.3</v>
      </c>
      <c r="H43">
        <v>0</v>
      </c>
      <c r="I43">
        <v>190085</v>
      </c>
      <c r="K43" t="s">
        <v>11</v>
      </c>
      <c r="L43">
        <f>SUMIF(D:D, K43, I:I)</f>
        <v>0</v>
      </c>
      <c r="M43">
        <f>L43/SUM(L:L)</f>
        <v>0</v>
      </c>
    </row>
    <row r="44" spans="1:13" x14ac:dyDescent="0.25">
      <c r="A44" t="s">
        <v>9</v>
      </c>
      <c r="B44">
        <v>32374196</v>
      </c>
      <c r="C44" t="s">
        <v>12</v>
      </c>
      <c r="D44" t="s">
        <v>24</v>
      </c>
      <c r="E44">
        <v>0</v>
      </c>
      <c r="F44">
        <v>0</v>
      </c>
      <c r="G44">
        <v>4972</v>
      </c>
      <c r="H44">
        <v>0</v>
      </c>
      <c r="I44">
        <v>0</v>
      </c>
      <c r="K44" t="s">
        <v>96</v>
      </c>
      <c r="L44">
        <f>SUMIF(D:D, K44, I:I)</f>
        <v>0</v>
      </c>
      <c r="M44">
        <f>L44/SUM(L:L)</f>
        <v>0</v>
      </c>
    </row>
    <row r="45" spans="1:13" x14ac:dyDescent="0.25">
      <c r="A45" t="s">
        <v>9</v>
      </c>
      <c r="B45">
        <v>39786338</v>
      </c>
      <c r="C45" t="s">
        <v>25</v>
      </c>
      <c r="D45" t="s">
        <v>26</v>
      </c>
      <c r="E45">
        <v>0</v>
      </c>
      <c r="F45">
        <v>0</v>
      </c>
      <c r="G45">
        <v>178</v>
      </c>
      <c r="H45">
        <v>0</v>
      </c>
      <c r="I45">
        <v>0</v>
      </c>
      <c r="K45" t="s">
        <v>81</v>
      </c>
      <c r="L45">
        <f>SUMIF(D:D, K45, I:I)</f>
        <v>0</v>
      </c>
      <c r="M45">
        <f>L45/SUM(L:L)</f>
        <v>0</v>
      </c>
    </row>
    <row r="46" spans="1:13" x14ac:dyDescent="0.25">
      <c r="A46" t="s">
        <v>9</v>
      </c>
      <c r="B46">
        <v>17767406</v>
      </c>
      <c r="C46" t="s">
        <v>35</v>
      </c>
      <c r="D46" t="s">
        <v>14</v>
      </c>
      <c r="E46">
        <v>5</v>
      </c>
      <c r="F46">
        <v>52</v>
      </c>
      <c r="G46">
        <v>282.07</v>
      </c>
      <c r="H46">
        <v>12457.66</v>
      </c>
      <c r="I46">
        <v>112119</v>
      </c>
      <c r="K46" t="s">
        <v>20</v>
      </c>
      <c r="L46">
        <f>SUMIF(D:D, K46, I:I)</f>
        <v>0</v>
      </c>
      <c r="M46">
        <f>L46/SUM(L:L)</f>
        <v>0</v>
      </c>
    </row>
    <row r="47" spans="1:13" x14ac:dyDescent="0.25">
      <c r="A47" t="s">
        <v>9</v>
      </c>
      <c r="B47">
        <v>26258375</v>
      </c>
      <c r="C47" t="s">
        <v>43</v>
      </c>
      <c r="D47" t="s">
        <v>44</v>
      </c>
      <c r="E47">
        <v>0</v>
      </c>
      <c r="F47">
        <v>14</v>
      </c>
      <c r="G47">
        <v>269</v>
      </c>
      <c r="H47">
        <v>0</v>
      </c>
      <c r="I47">
        <v>6187</v>
      </c>
      <c r="K47" t="s">
        <v>99</v>
      </c>
      <c r="L47">
        <f>SUMIF(D:D, K47, I:I)</f>
        <v>0</v>
      </c>
      <c r="M47">
        <f>L47/SUM(L:L)</f>
        <v>0</v>
      </c>
    </row>
    <row r="48" spans="1:13" x14ac:dyDescent="0.25">
      <c r="A48" t="s">
        <v>9</v>
      </c>
      <c r="B48">
        <v>16533807</v>
      </c>
      <c r="C48" t="s">
        <v>29</v>
      </c>
      <c r="D48" t="s">
        <v>30</v>
      </c>
      <c r="E48">
        <v>5</v>
      </c>
      <c r="F48">
        <v>21</v>
      </c>
      <c r="G48">
        <v>267.2</v>
      </c>
      <c r="H48">
        <v>0</v>
      </c>
      <c r="I48">
        <v>46385</v>
      </c>
      <c r="K48" t="s">
        <v>66</v>
      </c>
      <c r="L48">
        <f>SUMIF(D:D, K48, I:I)</f>
        <v>0</v>
      </c>
      <c r="M48">
        <f>L48/SUM(L:L)</f>
        <v>0</v>
      </c>
    </row>
    <row r="49" spans="1:13" x14ac:dyDescent="0.25">
      <c r="A49" t="s">
        <v>9</v>
      </c>
      <c r="B49">
        <v>32374209</v>
      </c>
      <c r="C49" t="s">
        <v>12</v>
      </c>
      <c r="D49" t="s">
        <v>24</v>
      </c>
      <c r="E49">
        <v>0</v>
      </c>
      <c r="F49">
        <v>0</v>
      </c>
      <c r="G49">
        <v>4452</v>
      </c>
      <c r="H49">
        <v>0</v>
      </c>
      <c r="I49">
        <v>0</v>
      </c>
      <c r="K49" t="s">
        <v>93</v>
      </c>
      <c r="L49">
        <f>SUMIF(D:D, K49, I:I)</f>
        <v>0</v>
      </c>
      <c r="M49">
        <f>L49/SUM(L:L)</f>
        <v>0</v>
      </c>
    </row>
    <row r="50" spans="1:13" x14ac:dyDescent="0.25">
      <c r="A50" t="s">
        <v>9</v>
      </c>
      <c r="B50">
        <v>28218704</v>
      </c>
      <c r="C50" t="s">
        <v>10</v>
      </c>
      <c r="D50" t="s">
        <v>11</v>
      </c>
      <c r="E50">
        <v>0</v>
      </c>
      <c r="F50">
        <v>0</v>
      </c>
      <c r="G50">
        <v>132</v>
      </c>
      <c r="H50">
        <v>0</v>
      </c>
      <c r="I50">
        <v>0</v>
      </c>
      <c r="K50" t="s">
        <v>49</v>
      </c>
      <c r="L50">
        <f>SUMIF(D:D, K50, I:I)</f>
        <v>0</v>
      </c>
      <c r="M50">
        <f>L50/SUM(L:L)</f>
        <v>0</v>
      </c>
    </row>
    <row r="51" spans="1:13" x14ac:dyDescent="0.25">
      <c r="A51" t="s">
        <v>9</v>
      </c>
      <c r="B51">
        <v>32374217</v>
      </c>
      <c r="C51" t="s">
        <v>12</v>
      </c>
      <c r="D51" t="s">
        <v>24</v>
      </c>
      <c r="E51">
        <v>0</v>
      </c>
      <c r="F51">
        <v>0</v>
      </c>
      <c r="G51">
        <v>5349</v>
      </c>
      <c r="H51">
        <v>0</v>
      </c>
      <c r="I51">
        <v>0</v>
      </c>
      <c r="K51" t="s">
        <v>70</v>
      </c>
      <c r="L51">
        <f>SUMIF(D:D, K51, I:I)</f>
        <v>0</v>
      </c>
      <c r="M51">
        <f>L51/SUM(L:L)</f>
        <v>0</v>
      </c>
    </row>
    <row r="52" spans="1:13" x14ac:dyDescent="0.25">
      <c r="A52" t="s">
        <v>9</v>
      </c>
      <c r="B52">
        <v>17556781</v>
      </c>
      <c r="C52" t="s">
        <v>21</v>
      </c>
      <c r="D52" t="s">
        <v>30</v>
      </c>
      <c r="E52">
        <v>0</v>
      </c>
      <c r="F52">
        <v>0</v>
      </c>
      <c r="G52">
        <v>1463.54</v>
      </c>
      <c r="H52">
        <v>0</v>
      </c>
      <c r="I52">
        <v>0</v>
      </c>
    </row>
    <row r="53" spans="1:13" x14ac:dyDescent="0.25">
      <c r="A53" t="s">
        <v>9</v>
      </c>
      <c r="B53">
        <v>32374216</v>
      </c>
      <c r="C53" t="s">
        <v>54</v>
      </c>
      <c r="D53" t="s">
        <v>24</v>
      </c>
      <c r="E53">
        <v>0</v>
      </c>
      <c r="F53">
        <v>0</v>
      </c>
      <c r="G53">
        <v>3647</v>
      </c>
      <c r="H53">
        <v>0</v>
      </c>
      <c r="I53">
        <v>0</v>
      </c>
    </row>
    <row r="54" spans="1:13" x14ac:dyDescent="0.25">
      <c r="A54" t="s">
        <v>9</v>
      </c>
      <c r="B54">
        <v>9214052</v>
      </c>
      <c r="C54" t="s">
        <v>55</v>
      </c>
      <c r="D54" t="s">
        <v>56</v>
      </c>
      <c r="E54">
        <v>5</v>
      </c>
      <c r="F54">
        <v>29</v>
      </c>
      <c r="G54">
        <v>179.76</v>
      </c>
      <c r="H54">
        <v>0</v>
      </c>
      <c r="I54">
        <v>13126</v>
      </c>
    </row>
    <row r="55" spans="1:13" x14ac:dyDescent="0.25">
      <c r="A55" t="s">
        <v>9</v>
      </c>
      <c r="B55">
        <v>39786346</v>
      </c>
      <c r="C55" t="s">
        <v>25</v>
      </c>
      <c r="D55" t="s">
        <v>26</v>
      </c>
      <c r="E55">
        <v>0</v>
      </c>
      <c r="F55">
        <v>0</v>
      </c>
      <c r="G55">
        <v>193</v>
      </c>
      <c r="H55">
        <v>0</v>
      </c>
      <c r="I55">
        <v>0</v>
      </c>
    </row>
    <row r="56" spans="1:13" x14ac:dyDescent="0.25">
      <c r="A56" t="s">
        <v>9</v>
      </c>
      <c r="B56">
        <v>33710367</v>
      </c>
      <c r="C56" t="s">
        <v>27</v>
      </c>
      <c r="D56" t="s">
        <v>28</v>
      </c>
      <c r="E56">
        <v>5</v>
      </c>
      <c r="F56">
        <v>7</v>
      </c>
      <c r="G56">
        <v>1298.3</v>
      </c>
      <c r="H56">
        <v>0</v>
      </c>
      <c r="I56">
        <v>67793</v>
      </c>
    </row>
    <row r="57" spans="1:13" x14ac:dyDescent="0.25">
      <c r="A57" t="s">
        <v>9</v>
      </c>
      <c r="B57">
        <v>15389359</v>
      </c>
      <c r="C57" t="s">
        <v>57</v>
      </c>
      <c r="D57" t="s">
        <v>58</v>
      </c>
      <c r="E57">
        <v>5</v>
      </c>
      <c r="F57">
        <v>56</v>
      </c>
      <c r="G57">
        <v>2499</v>
      </c>
      <c r="H57">
        <v>197421</v>
      </c>
      <c r="I57">
        <v>197421</v>
      </c>
    </row>
    <row r="58" spans="1:13" x14ac:dyDescent="0.25">
      <c r="A58" t="s">
        <v>9</v>
      </c>
      <c r="B58">
        <v>37415775</v>
      </c>
      <c r="C58" t="s">
        <v>59</v>
      </c>
      <c r="D58" t="s">
        <v>60</v>
      </c>
      <c r="E58">
        <v>0</v>
      </c>
      <c r="F58">
        <v>0</v>
      </c>
      <c r="G58">
        <v>137.83000000000001</v>
      </c>
      <c r="H58">
        <v>182.66</v>
      </c>
      <c r="I58">
        <v>274</v>
      </c>
    </row>
    <row r="59" spans="1:13" x14ac:dyDescent="0.25">
      <c r="A59" t="s">
        <v>9</v>
      </c>
      <c r="B59">
        <v>26944427</v>
      </c>
      <c r="C59" t="s">
        <v>40</v>
      </c>
      <c r="D59" t="s">
        <v>41</v>
      </c>
      <c r="E59">
        <v>0</v>
      </c>
      <c r="F59">
        <v>6</v>
      </c>
      <c r="G59">
        <v>240.7</v>
      </c>
      <c r="H59">
        <v>1410.54</v>
      </c>
      <c r="I59">
        <v>3879</v>
      </c>
    </row>
    <row r="60" spans="1:13" x14ac:dyDescent="0.25">
      <c r="A60" t="s">
        <v>9</v>
      </c>
      <c r="B60">
        <v>9446249</v>
      </c>
      <c r="C60" t="s">
        <v>61</v>
      </c>
      <c r="D60" t="s">
        <v>62</v>
      </c>
      <c r="E60">
        <v>5</v>
      </c>
      <c r="F60">
        <v>54</v>
      </c>
      <c r="G60">
        <v>288</v>
      </c>
      <c r="H60">
        <v>0</v>
      </c>
      <c r="I60">
        <v>7488</v>
      </c>
    </row>
    <row r="61" spans="1:13" x14ac:dyDescent="0.25">
      <c r="A61" t="s">
        <v>9</v>
      </c>
      <c r="B61">
        <v>18058675</v>
      </c>
      <c r="C61" t="s">
        <v>63</v>
      </c>
      <c r="D61" t="s">
        <v>64</v>
      </c>
      <c r="E61">
        <v>0</v>
      </c>
      <c r="F61">
        <v>2</v>
      </c>
      <c r="G61">
        <v>97</v>
      </c>
      <c r="H61">
        <v>0</v>
      </c>
      <c r="I61">
        <v>7857</v>
      </c>
    </row>
    <row r="62" spans="1:13" x14ac:dyDescent="0.25">
      <c r="A62" t="s">
        <v>9</v>
      </c>
      <c r="B62">
        <v>17767410</v>
      </c>
      <c r="C62" t="s">
        <v>13</v>
      </c>
      <c r="D62" t="s">
        <v>14</v>
      </c>
      <c r="E62">
        <v>5</v>
      </c>
      <c r="F62">
        <v>124</v>
      </c>
      <c r="G62">
        <v>324.02999999999997</v>
      </c>
      <c r="H62">
        <v>0</v>
      </c>
      <c r="I62">
        <v>170295</v>
      </c>
    </row>
    <row r="63" spans="1:13" x14ac:dyDescent="0.25">
      <c r="A63" t="s">
        <v>9</v>
      </c>
      <c r="B63">
        <v>3521220</v>
      </c>
      <c r="C63" t="s">
        <v>46</v>
      </c>
      <c r="D63" t="s">
        <v>47</v>
      </c>
      <c r="E63">
        <v>4</v>
      </c>
      <c r="F63">
        <v>1422</v>
      </c>
      <c r="G63">
        <v>914</v>
      </c>
      <c r="H63">
        <v>0</v>
      </c>
      <c r="I63">
        <v>73120</v>
      </c>
    </row>
    <row r="64" spans="1:13" x14ac:dyDescent="0.25">
      <c r="A64" t="s">
        <v>9</v>
      </c>
      <c r="B64">
        <v>39786355</v>
      </c>
      <c r="C64" t="s">
        <v>25</v>
      </c>
      <c r="D64" t="s">
        <v>26</v>
      </c>
      <c r="E64">
        <v>0</v>
      </c>
      <c r="F64">
        <v>0</v>
      </c>
      <c r="G64">
        <v>183</v>
      </c>
      <c r="H64">
        <v>0</v>
      </c>
      <c r="I64">
        <v>0</v>
      </c>
    </row>
    <row r="65" spans="1:9" x14ac:dyDescent="0.25">
      <c r="A65" t="s">
        <v>9</v>
      </c>
      <c r="B65">
        <v>32374213</v>
      </c>
      <c r="C65" t="s">
        <v>21</v>
      </c>
      <c r="D65" t="s">
        <v>24</v>
      </c>
      <c r="E65">
        <v>0</v>
      </c>
      <c r="F65">
        <v>0</v>
      </c>
      <c r="G65">
        <v>651</v>
      </c>
      <c r="H65">
        <v>0</v>
      </c>
      <c r="I65">
        <v>0</v>
      </c>
    </row>
    <row r="66" spans="1:9" x14ac:dyDescent="0.25">
      <c r="A66" t="s">
        <v>9</v>
      </c>
      <c r="B66">
        <v>17767413</v>
      </c>
      <c r="C66" t="s">
        <v>13</v>
      </c>
      <c r="D66" t="s">
        <v>14</v>
      </c>
      <c r="E66">
        <v>5</v>
      </c>
      <c r="F66">
        <v>449</v>
      </c>
      <c r="G66">
        <v>324.02999999999997</v>
      </c>
      <c r="H66">
        <v>0</v>
      </c>
      <c r="I66">
        <v>518682</v>
      </c>
    </row>
    <row r="67" spans="1:9" x14ac:dyDescent="0.25">
      <c r="A67" t="s">
        <v>9</v>
      </c>
      <c r="B67">
        <v>39212047</v>
      </c>
      <c r="C67" t="s">
        <v>65</v>
      </c>
      <c r="D67" t="s">
        <v>66</v>
      </c>
      <c r="E67">
        <v>0</v>
      </c>
      <c r="F67">
        <v>0</v>
      </c>
      <c r="G67">
        <v>99</v>
      </c>
      <c r="H67">
        <v>0</v>
      </c>
      <c r="I67">
        <v>0</v>
      </c>
    </row>
    <row r="68" spans="1:9" x14ac:dyDescent="0.25">
      <c r="A68" t="s">
        <v>9</v>
      </c>
      <c r="B68">
        <v>19954145</v>
      </c>
      <c r="C68" t="s">
        <v>67</v>
      </c>
      <c r="D68" t="s">
        <v>14</v>
      </c>
      <c r="E68">
        <v>4</v>
      </c>
      <c r="F68">
        <v>14</v>
      </c>
      <c r="G68">
        <v>385.2</v>
      </c>
      <c r="H68">
        <v>0</v>
      </c>
      <c r="I68">
        <v>47935</v>
      </c>
    </row>
    <row r="69" spans="1:9" x14ac:dyDescent="0.25">
      <c r="A69" t="s">
        <v>9</v>
      </c>
      <c r="B69">
        <v>26410206</v>
      </c>
      <c r="C69" t="s">
        <v>13</v>
      </c>
      <c r="D69" t="s">
        <v>14</v>
      </c>
      <c r="E69">
        <v>5</v>
      </c>
      <c r="F69">
        <v>83</v>
      </c>
      <c r="G69">
        <v>543.4</v>
      </c>
      <c r="H69">
        <v>0</v>
      </c>
      <c r="I69">
        <v>236730</v>
      </c>
    </row>
    <row r="70" spans="1:9" x14ac:dyDescent="0.25">
      <c r="A70" t="s">
        <v>9</v>
      </c>
      <c r="B70">
        <v>39786357</v>
      </c>
      <c r="C70" t="s">
        <v>25</v>
      </c>
      <c r="D70" t="s">
        <v>26</v>
      </c>
      <c r="E70">
        <v>0</v>
      </c>
      <c r="F70">
        <v>0</v>
      </c>
      <c r="G70">
        <v>183</v>
      </c>
      <c r="H70">
        <v>0</v>
      </c>
      <c r="I70">
        <v>0</v>
      </c>
    </row>
    <row r="71" spans="1:9" x14ac:dyDescent="0.25">
      <c r="A71" t="s">
        <v>9</v>
      </c>
      <c r="B71">
        <v>39786348</v>
      </c>
      <c r="C71" t="s">
        <v>25</v>
      </c>
      <c r="D71" t="s">
        <v>26</v>
      </c>
      <c r="E71">
        <v>0</v>
      </c>
      <c r="F71">
        <v>0</v>
      </c>
      <c r="G71">
        <v>158</v>
      </c>
      <c r="H71">
        <v>0</v>
      </c>
      <c r="I71">
        <v>0</v>
      </c>
    </row>
    <row r="72" spans="1:9" x14ac:dyDescent="0.25">
      <c r="A72" t="s">
        <v>9</v>
      </c>
      <c r="B72">
        <v>33565207</v>
      </c>
      <c r="C72" t="s">
        <v>53</v>
      </c>
      <c r="D72" t="s">
        <v>68</v>
      </c>
      <c r="E72">
        <v>0</v>
      </c>
      <c r="F72">
        <v>4</v>
      </c>
      <c r="G72">
        <v>768</v>
      </c>
      <c r="H72">
        <v>0</v>
      </c>
      <c r="I72">
        <v>6144</v>
      </c>
    </row>
    <row r="73" spans="1:9" x14ac:dyDescent="0.25">
      <c r="A73" t="s">
        <v>9</v>
      </c>
      <c r="B73">
        <v>39553768</v>
      </c>
      <c r="C73" t="s">
        <v>69</v>
      </c>
      <c r="D73" t="s">
        <v>70</v>
      </c>
      <c r="E73">
        <v>0</v>
      </c>
      <c r="F73">
        <v>0</v>
      </c>
      <c r="G73">
        <v>461</v>
      </c>
      <c r="H73">
        <v>0</v>
      </c>
      <c r="I73">
        <v>0</v>
      </c>
    </row>
    <row r="74" spans="1:9" x14ac:dyDescent="0.25">
      <c r="A74" t="s">
        <v>9</v>
      </c>
      <c r="B74">
        <v>20953110</v>
      </c>
      <c r="C74" t="s">
        <v>71</v>
      </c>
      <c r="D74" t="s">
        <v>72</v>
      </c>
      <c r="E74">
        <v>5</v>
      </c>
      <c r="F74">
        <v>20</v>
      </c>
      <c r="G74">
        <v>96.83</v>
      </c>
      <c r="H74">
        <v>0</v>
      </c>
      <c r="I74">
        <v>6334</v>
      </c>
    </row>
    <row r="75" spans="1:9" x14ac:dyDescent="0.25">
      <c r="A75" t="s">
        <v>9</v>
      </c>
      <c r="B75">
        <v>10665244</v>
      </c>
      <c r="C75" t="s">
        <v>54</v>
      </c>
      <c r="D75" t="s">
        <v>73</v>
      </c>
      <c r="E75">
        <v>4</v>
      </c>
      <c r="F75">
        <v>11</v>
      </c>
      <c r="G75">
        <v>2070.4699999999998</v>
      </c>
      <c r="H75">
        <v>1803.42</v>
      </c>
      <c r="I75">
        <v>4208</v>
      </c>
    </row>
    <row r="76" spans="1:9" x14ac:dyDescent="0.25">
      <c r="A76" t="s">
        <v>9</v>
      </c>
      <c r="B76">
        <v>32374189</v>
      </c>
      <c r="C76" t="s">
        <v>54</v>
      </c>
      <c r="D76" t="s">
        <v>24</v>
      </c>
      <c r="E76">
        <v>0</v>
      </c>
      <c r="F76">
        <v>0</v>
      </c>
      <c r="G76">
        <v>750</v>
      </c>
      <c r="H76">
        <v>0</v>
      </c>
      <c r="I76">
        <v>0</v>
      </c>
    </row>
    <row r="77" spans="1:9" x14ac:dyDescent="0.25">
      <c r="A77" t="s">
        <v>9</v>
      </c>
      <c r="B77">
        <v>18058670</v>
      </c>
      <c r="C77" t="s">
        <v>63</v>
      </c>
      <c r="D77" t="s">
        <v>74</v>
      </c>
      <c r="E77">
        <v>4</v>
      </c>
      <c r="F77">
        <v>1</v>
      </c>
      <c r="G77">
        <v>97</v>
      </c>
      <c r="H77">
        <v>0</v>
      </c>
      <c r="I77">
        <v>5432</v>
      </c>
    </row>
    <row r="78" spans="1:9" x14ac:dyDescent="0.25">
      <c r="A78" t="s">
        <v>9</v>
      </c>
      <c r="B78">
        <v>39261729</v>
      </c>
      <c r="C78" t="s">
        <v>75</v>
      </c>
      <c r="D78" t="s">
        <v>76</v>
      </c>
      <c r="E78">
        <v>0</v>
      </c>
      <c r="F78">
        <v>0</v>
      </c>
      <c r="G78">
        <v>230.44</v>
      </c>
      <c r="H78">
        <v>0</v>
      </c>
      <c r="I78">
        <v>0</v>
      </c>
    </row>
    <row r="79" spans="1:9" x14ac:dyDescent="0.25">
      <c r="A79" t="s">
        <v>9</v>
      </c>
      <c r="B79">
        <v>33136582</v>
      </c>
      <c r="C79" t="s">
        <v>12</v>
      </c>
      <c r="D79" t="s">
        <v>32</v>
      </c>
      <c r="E79">
        <v>0</v>
      </c>
      <c r="F79">
        <v>3</v>
      </c>
      <c r="G79">
        <v>142</v>
      </c>
      <c r="H79">
        <v>0</v>
      </c>
      <c r="I79">
        <v>0</v>
      </c>
    </row>
    <row r="80" spans="1:9" x14ac:dyDescent="0.25">
      <c r="A80" t="s">
        <v>9</v>
      </c>
      <c r="B80">
        <v>33106194</v>
      </c>
      <c r="C80" t="s">
        <v>77</v>
      </c>
      <c r="D80" t="s">
        <v>78</v>
      </c>
      <c r="E80">
        <v>0</v>
      </c>
      <c r="F80">
        <v>0</v>
      </c>
      <c r="G80">
        <v>163</v>
      </c>
      <c r="H80">
        <v>0</v>
      </c>
      <c r="I80">
        <v>0</v>
      </c>
    </row>
    <row r="81" spans="1:9" x14ac:dyDescent="0.25">
      <c r="A81" t="s">
        <v>9</v>
      </c>
      <c r="B81">
        <v>17309882</v>
      </c>
      <c r="C81" t="s">
        <v>29</v>
      </c>
      <c r="D81" t="s">
        <v>30</v>
      </c>
      <c r="E81">
        <v>4</v>
      </c>
      <c r="F81">
        <v>8</v>
      </c>
      <c r="G81">
        <v>251</v>
      </c>
      <c r="H81">
        <v>0</v>
      </c>
      <c r="I81">
        <v>1004</v>
      </c>
    </row>
    <row r="82" spans="1:9" x14ac:dyDescent="0.25">
      <c r="A82" t="s">
        <v>9</v>
      </c>
      <c r="B82">
        <v>33140291</v>
      </c>
      <c r="C82" t="s">
        <v>23</v>
      </c>
      <c r="D82" t="s">
        <v>79</v>
      </c>
      <c r="E82">
        <v>0</v>
      </c>
      <c r="F82">
        <v>0</v>
      </c>
      <c r="G82">
        <v>2271</v>
      </c>
      <c r="H82">
        <v>0</v>
      </c>
      <c r="I82">
        <v>0</v>
      </c>
    </row>
    <row r="83" spans="1:9" x14ac:dyDescent="0.25">
      <c r="A83" t="s">
        <v>9</v>
      </c>
      <c r="B83">
        <v>39428128</v>
      </c>
      <c r="C83" t="s">
        <v>48</v>
      </c>
      <c r="D83" t="s">
        <v>49</v>
      </c>
      <c r="E83">
        <v>0</v>
      </c>
      <c r="F83">
        <v>0</v>
      </c>
      <c r="G83">
        <v>603</v>
      </c>
      <c r="H83">
        <v>0</v>
      </c>
      <c r="I83">
        <v>0</v>
      </c>
    </row>
    <row r="84" spans="1:9" x14ac:dyDescent="0.25">
      <c r="A84" t="s">
        <v>9</v>
      </c>
      <c r="B84">
        <v>3521225</v>
      </c>
      <c r="C84" t="s">
        <v>46</v>
      </c>
      <c r="D84" t="s">
        <v>47</v>
      </c>
      <c r="E84">
        <v>4</v>
      </c>
      <c r="F84">
        <v>1422</v>
      </c>
      <c r="G84">
        <v>914</v>
      </c>
      <c r="H84">
        <v>0</v>
      </c>
      <c r="I84">
        <v>68550</v>
      </c>
    </row>
    <row r="85" spans="1:9" x14ac:dyDescent="0.25">
      <c r="A85" t="s">
        <v>9</v>
      </c>
      <c r="B85">
        <v>13386062</v>
      </c>
      <c r="C85" t="s">
        <v>57</v>
      </c>
      <c r="D85" t="s">
        <v>80</v>
      </c>
      <c r="E85">
        <v>5</v>
      </c>
      <c r="F85">
        <v>39</v>
      </c>
      <c r="G85">
        <v>235.33</v>
      </c>
      <c r="H85">
        <v>0</v>
      </c>
      <c r="I85">
        <v>14932</v>
      </c>
    </row>
    <row r="86" spans="1:9" x14ac:dyDescent="0.25">
      <c r="A86" t="s">
        <v>9</v>
      </c>
      <c r="B86">
        <v>3521221</v>
      </c>
      <c r="C86" t="s">
        <v>46</v>
      </c>
      <c r="D86" t="s">
        <v>47</v>
      </c>
      <c r="E86">
        <v>4</v>
      </c>
      <c r="F86">
        <v>1422</v>
      </c>
      <c r="G86">
        <v>887.86</v>
      </c>
      <c r="H86">
        <v>21902</v>
      </c>
      <c r="I86">
        <v>21902</v>
      </c>
    </row>
    <row r="87" spans="1:9" x14ac:dyDescent="0.25">
      <c r="A87" t="s">
        <v>9</v>
      </c>
      <c r="B87">
        <v>39786347</v>
      </c>
      <c r="C87" t="s">
        <v>25</v>
      </c>
      <c r="D87" t="s">
        <v>81</v>
      </c>
      <c r="E87">
        <v>0</v>
      </c>
      <c r="F87">
        <v>0</v>
      </c>
      <c r="G87">
        <v>628</v>
      </c>
      <c r="H87">
        <v>0</v>
      </c>
      <c r="I87">
        <v>0</v>
      </c>
    </row>
    <row r="88" spans="1:9" x14ac:dyDescent="0.25">
      <c r="A88" t="s">
        <v>9</v>
      </c>
      <c r="B88">
        <v>32374227</v>
      </c>
      <c r="C88" t="s">
        <v>12</v>
      </c>
      <c r="D88" t="s">
        <v>24</v>
      </c>
      <c r="E88">
        <v>0</v>
      </c>
      <c r="F88">
        <v>0</v>
      </c>
      <c r="G88">
        <v>2863</v>
      </c>
      <c r="H88">
        <v>0</v>
      </c>
      <c r="I88">
        <v>0</v>
      </c>
    </row>
    <row r="89" spans="1:9" x14ac:dyDescent="0.25">
      <c r="A89" t="s">
        <v>9</v>
      </c>
      <c r="B89">
        <v>13285438</v>
      </c>
      <c r="C89" t="s">
        <v>17</v>
      </c>
      <c r="D89" t="s">
        <v>18</v>
      </c>
      <c r="E89">
        <v>5</v>
      </c>
      <c r="F89">
        <v>75</v>
      </c>
      <c r="G89">
        <v>144</v>
      </c>
      <c r="H89">
        <v>0</v>
      </c>
      <c r="I89">
        <v>100656</v>
      </c>
    </row>
    <row r="90" spans="1:9" x14ac:dyDescent="0.25">
      <c r="A90" t="s">
        <v>9</v>
      </c>
      <c r="B90">
        <v>16454782</v>
      </c>
      <c r="C90" t="s">
        <v>82</v>
      </c>
      <c r="D90" t="s">
        <v>41</v>
      </c>
      <c r="E90">
        <v>0</v>
      </c>
      <c r="F90">
        <v>53</v>
      </c>
      <c r="G90">
        <v>234.65</v>
      </c>
      <c r="H90">
        <v>318.89</v>
      </c>
      <c r="I90">
        <v>9248</v>
      </c>
    </row>
    <row r="91" spans="1:9" x14ac:dyDescent="0.25">
      <c r="A91" t="s">
        <v>9</v>
      </c>
      <c r="B91">
        <v>32374214</v>
      </c>
      <c r="C91" t="s">
        <v>45</v>
      </c>
      <c r="D91" t="s">
        <v>24</v>
      </c>
      <c r="E91">
        <v>0</v>
      </c>
      <c r="F91">
        <v>0</v>
      </c>
      <c r="G91">
        <v>667</v>
      </c>
      <c r="H91">
        <v>0</v>
      </c>
      <c r="I91">
        <v>0</v>
      </c>
    </row>
    <row r="92" spans="1:9" x14ac:dyDescent="0.25">
      <c r="A92" t="s">
        <v>9</v>
      </c>
      <c r="B92">
        <v>3544525</v>
      </c>
      <c r="C92" t="s">
        <v>21</v>
      </c>
      <c r="D92" t="s">
        <v>30</v>
      </c>
      <c r="E92">
        <v>5</v>
      </c>
      <c r="F92">
        <v>34</v>
      </c>
      <c r="G92">
        <v>268.23</v>
      </c>
      <c r="H92">
        <v>0</v>
      </c>
      <c r="I92">
        <v>14370</v>
      </c>
    </row>
    <row r="93" spans="1:9" x14ac:dyDescent="0.25">
      <c r="A93" t="s">
        <v>9</v>
      </c>
      <c r="B93">
        <v>13725214</v>
      </c>
      <c r="C93" t="s">
        <v>17</v>
      </c>
      <c r="D93" t="s">
        <v>18</v>
      </c>
      <c r="E93">
        <v>4</v>
      </c>
      <c r="F93">
        <v>5</v>
      </c>
      <c r="G93">
        <v>167</v>
      </c>
      <c r="H93">
        <v>381.71</v>
      </c>
      <c r="I93">
        <v>5344</v>
      </c>
    </row>
    <row r="94" spans="1:9" x14ac:dyDescent="0.25">
      <c r="A94" t="s">
        <v>9</v>
      </c>
      <c r="B94">
        <v>28884331</v>
      </c>
      <c r="C94" t="s">
        <v>83</v>
      </c>
      <c r="D94" t="s">
        <v>72</v>
      </c>
      <c r="E94">
        <v>0</v>
      </c>
      <c r="F94">
        <v>18</v>
      </c>
      <c r="G94">
        <v>114.1</v>
      </c>
      <c r="H94">
        <v>0</v>
      </c>
      <c r="I94">
        <v>7852</v>
      </c>
    </row>
    <row r="95" spans="1:9" x14ac:dyDescent="0.25">
      <c r="A95" t="s">
        <v>9</v>
      </c>
      <c r="B95">
        <v>33710366</v>
      </c>
      <c r="C95" t="s">
        <v>27</v>
      </c>
      <c r="D95" t="s">
        <v>28</v>
      </c>
      <c r="E95">
        <v>5</v>
      </c>
      <c r="F95">
        <v>7</v>
      </c>
      <c r="G95">
        <v>1333.16</v>
      </c>
      <c r="H95">
        <v>0</v>
      </c>
      <c r="I95">
        <v>52221</v>
      </c>
    </row>
    <row r="96" spans="1:9" x14ac:dyDescent="0.25">
      <c r="A96" t="s">
        <v>9</v>
      </c>
      <c r="B96">
        <v>33137208</v>
      </c>
      <c r="C96" t="s">
        <v>12</v>
      </c>
      <c r="D96" t="s">
        <v>32</v>
      </c>
      <c r="E96">
        <v>0</v>
      </c>
      <c r="F96">
        <v>0</v>
      </c>
      <c r="G96">
        <v>2082</v>
      </c>
      <c r="H96">
        <v>0</v>
      </c>
      <c r="I96">
        <v>0</v>
      </c>
    </row>
    <row r="97" spans="1:9" x14ac:dyDescent="0.25">
      <c r="A97" t="s">
        <v>9</v>
      </c>
      <c r="B97">
        <v>39786354</v>
      </c>
      <c r="C97" t="s">
        <v>25</v>
      </c>
      <c r="D97" t="s">
        <v>26</v>
      </c>
      <c r="E97">
        <v>0</v>
      </c>
      <c r="F97">
        <v>0</v>
      </c>
      <c r="G97">
        <v>157</v>
      </c>
      <c r="H97">
        <v>0</v>
      </c>
      <c r="I97">
        <v>0</v>
      </c>
    </row>
    <row r="98" spans="1:9" x14ac:dyDescent="0.25">
      <c r="A98" t="s">
        <v>9</v>
      </c>
      <c r="B98">
        <v>32535976</v>
      </c>
      <c r="C98" t="s">
        <v>53</v>
      </c>
      <c r="D98" t="s">
        <v>68</v>
      </c>
      <c r="E98">
        <v>0</v>
      </c>
      <c r="F98">
        <v>0</v>
      </c>
      <c r="G98">
        <v>852</v>
      </c>
      <c r="H98">
        <v>0</v>
      </c>
      <c r="I98">
        <v>0</v>
      </c>
    </row>
    <row r="99" spans="1:9" x14ac:dyDescent="0.25">
      <c r="A99" t="s">
        <v>9</v>
      </c>
      <c r="B99">
        <v>39786344</v>
      </c>
      <c r="C99" t="s">
        <v>25</v>
      </c>
      <c r="D99" t="s">
        <v>26</v>
      </c>
      <c r="E99">
        <v>0</v>
      </c>
      <c r="F99">
        <v>0</v>
      </c>
      <c r="G99">
        <v>234</v>
      </c>
      <c r="H99">
        <v>0</v>
      </c>
      <c r="I99">
        <v>0</v>
      </c>
    </row>
    <row r="100" spans="1:9" x14ac:dyDescent="0.25">
      <c r="A100" t="s">
        <v>9</v>
      </c>
      <c r="B100">
        <v>15358025</v>
      </c>
      <c r="C100" t="s">
        <v>84</v>
      </c>
      <c r="D100" t="s">
        <v>14</v>
      </c>
      <c r="E100">
        <v>5</v>
      </c>
      <c r="F100">
        <v>65</v>
      </c>
      <c r="G100">
        <v>410.4</v>
      </c>
      <c r="H100">
        <v>0</v>
      </c>
      <c r="I100">
        <v>111445</v>
      </c>
    </row>
    <row r="101" spans="1:9" x14ac:dyDescent="0.25">
      <c r="A101" t="s">
        <v>9</v>
      </c>
      <c r="B101">
        <v>13301705</v>
      </c>
      <c r="C101" t="s">
        <v>57</v>
      </c>
      <c r="D101" t="s">
        <v>80</v>
      </c>
      <c r="E101">
        <v>4</v>
      </c>
      <c r="F101">
        <v>204</v>
      </c>
      <c r="G101">
        <v>648</v>
      </c>
      <c r="H101">
        <v>5627.36</v>
      </c>
      <c r="I101">
        <v>9720</v>
      </c>
    </row>
    <row r="102" spans="1:9" x14ac:dyDescent="0.25">
      <c r="A102" t="s">
        <v>9</v>
      </c>
      <c r="B102">
        <v>8070931</v>
      </c>
      <c r="C102" t="s">
        <v>61</v>
      </c>
      <c r="D102" t="s">
        <v>62</v>
      </c>
      <c r="E102">
        <v>0</v>
      </c>
      <c r="F102">
        <v>299</v>
      </c>
      <c r="G102">
        <v>247</v>
      </c>
      <c r="H102">
        <v>0</v>
      </c>
      <c r="I102">
        <v>5928</v>
      </c>
    </row>
    <row r="103" spans="1:9" x14ac:dyDescent="0.25">
      <c r="A103" t="s">
        <v>9</v>
      </c>
      <c r="B103">
        <v>39212050</v>
      </c>
      <c r="C103" t="s">
        <v>65</v>
      </c>
      <c r="D103" t="s">
        <v>66</v>
      </c>
      <c r="E103">
        <v>0</v>
      </c>
      <c r="F103">
        <v>0</v>
      </c>
      <c r="G103">
        <v>89</v>
      </c>
      <c r="H103">
        <v>0</v>
      </c>
      <c r="I103">
        <v>0</v>
      </c>
    </row>
    <row r="104" spans="1:9" x14ac:dyDescent="0.25">
      <c r="A104" t="s">
        <v>9</v>
      </c>
      <c r="B104">
        <v>8877848</v>
      </c>
      <c r="C104" t="s">
        <v>21</v>
      </c>
      <c r="D104" t="s">
        <v>30</v>
      </c>
      <c r="E104">
        <v>5</v>
      </c>
      <c r="F104">
        <v>21</v>
      </c>
      <c r="G104">
        <v>287.8</v>
      </c>
      <c r="H104">
        <v>0</v>
      </c>
      <c r="I104">
        <v>78129</v>
      </c>
    </row>
    <row r="105" spans="1:9" x14ac:dyDescent="0.25">
      <c r="A105" t="s">
        <v>9</v>
      </c>
      <c r="B105">
        <v>18058665</v>
      </c>
      <c r="C105" t="s">
        <v>63</v>
      </c>
      <c r="D105" t="s">
        <v>64</v>
      </c>
      <c r="E105">
        <v>0</v>
      </c>
      <c r="F105">
        <v>5</v>
      </c>
      <c r="G105">
        <v>99</v>
      </c>
      <c r="H105">
        <v>3733.71</v>
      </c>
      <c r="I105">
        <v>8712</v>
      </c>
    </row>
    <row r="106" spans="1:9" x14ac:dyDescent="0.25">
      <c r="A106" t="s">
        <v>9</v>
      </c>
      <c r="B106">
        <v>5219163</v>
      </c>
      <c r="C106" t="s">
        <v>13</v>
      </c>
      <c r="D106" t="s">
        <v>14</v>
      </c>
      <c r="E106">
        <v>4</v>
      </c>
      <c r="F106">
        <v>318</v>
      </c>
      <c r="G106">
        <v>370.83</v>
      </c>
      <c r="H106">
        <v>0</v>
      </c>
      <c r="I106">
        <v>32607</v>
      </c>
    </row>
    <row r="107" spans="1:9" x14ac:dyDescent="0.25">
      <c r="A107" t="s">
        <v>9</v>
      </c>
      <c r="B107">
        <v>13386061</v>
      </c>
      <c r="C107" t="s">
        <v>57</v>
      </c>
      <c r="D107" t="s">
        <v>80</v>
      </c>
      <c r="E107">
        <v>5</v>
      </c>
      <c r="F107">
        <v>39</v>
      </c>
      <c r="G107">
        <v>249</v>
      </c>
      <c r="H107">
        <v>0</v>
      </c>
      <c r="I107">
        <v>12948</v>
      </c>
    </row>
    <row r="108" spans="1:9" x14ac:dyDescent="0.25">
      <c r="A108" t="s">
        <v>9</v>
      </c>
      <c r="B108">
        <v>6454675</v>
      </c>
      <c r="C108" t="s">
        <v>85</v>
      </c>
      <c r="D108" t="s">
        <v>30</v>
      </c>
      <c r="E108">
        <v>0</v>
      </c>
      <c r="F108">
        <v>233</v>
      </c>
      <c r="G108">
        <v>300.39999999999998</v>
      </c>
      <c r="H108">
        <v>0</v>
      </c>
      <c r="I108">
        <v>57967</v>
      </c>
    </row>
    <row r="109" spans="1:9" x14ac:dyDescent="0.25">
      <c r="A109" t="s">
        <v>9</v>
      </c>
      <c r="B109">
        <v>32374199</v>
      </c>
      <c r="C109" t="s">
        <v>12</v>
      </c>
      <c r="D109" t="s">
        <v>24</v>
      </c>
      <c r="E109">
        <v>0</v>
      </c>
      <c r="F109">
        <v>0</v>
      </c>
      <c r="G109">
        <v>3917</v>
      </c>
      <c r="H109">
        <v>0</v>
      </c>
      <c r="I109">
        <v>0</v>
      </c>
    </row>
    <row r="110" spans="1:9" x14ac:dyDescent="0.25">
      <c r="A110" t="s">
        <v>9</v>
      </c>
      <c r="B110">
        <v>30255207</v>
      </c>
      <c r="C110" t="s">
        <v>40</v>
      </c>
      <c r="D110" t="s">
        <v>86</v>
      </c>
      <c r="E110">
        <v>5</v>
      </c>
      <c r="F110">
        <v>25</v>
      </c>
      <c r="G110">
        <v>404</v>
      </c>
      <c r="H110">
        <v>23799.27</v>
      </c>
      <c r="I110">
        <v>65448</v>
      </c>
    </row>
    <row r="111" spans="1:9" x14ac:dyDescent="0.25">
      <c r="A111" t="s">
        <v>9</v>
      </c>
      <c r="B111">
        <v>39328380</v>
      </c>
      <c r="C111" t="s">
        <v>87</v>
      </c>
      <c r="D111" t="s">
        <v>88</v>
      </c>
      <c r="E111">
        <v>0</v>
      </c>
      <c r="F111">
        <v>0</v>
      </c>
      <c r="G111">
        <v>814.09</v>
      </c>
      <c r="H111">
        <v>0</v>
      </c>
      <c r="I111">
        <v>0</v>
      </c>
    </row>
    <row r="112" spans="1:9" x14ac:dyDescent="0.25">
      <c r="A112" t="s">
        <v>9</v>
      </c>
      <c r="B112">
        <v>39678541</v>
      </c>
      <c r="C112" t="s">
        <v>89</v>
      </c>
      <c r="D112" t="s">
        <v>90</v>
      </c>
      <c r="E112">
        <v>0</v>
      </c>
      <c r="F112">
        <v>0</v>
      </c>
      <c r="G112">
        <v>334.2</v>
      </c>
      <c r="H112">
        <v>0</v>
      </c>
      <c r="I112">
        <v>0</v>
      </c>
    </row>
    <row r="113" spans="1:9" x14ac:dyDescent="0.25">
      <c r="A113" t="s">
        <v>9</v>
      </c>
      <c r="B113">
        <v>26945067</v>
      </c>
      <c r="C113" t="s">
        <v>40</v>
      </c>
      <c r="D113" t="s">
        <v>86</v>
      </c>
      <c r="E113">
        <v>5</v>
      </c>
      <c r="F113">
        <v>5</v>
      </c>
      <c r="G113">
        <v>291.33</v>
      </c>
      <c r="H113">
        <v>0</v>
      </c>
      <c r="I113">
        <v>41851</v>
      </c>
    </row>
    <row r="114" spans="1:9" x14ac:dyDescent="0.25">
      <c r="A114" t="s">
        <v>9</v>
      </c>
      <c r="B114">
        <v>14445080</v>
      </c>
      <c r="C114" t="s">
        <v>91</v>
      </c>
      <c r="D114" t="s">
        <v>42</v>
      </c>
      <c r="E114">
        <v>5</v>
      </c>
      <c r="F114">
        <v>147</v>
      </c>
      <c r="G114">
        <v>142</v>
      </c>
      <c r="H114">
        <v>68484.570000000007</v>
      </c>
      <c r="I114">
        <v>59924</v>
      </c>
    </row>
    <row r="115" spans="1:9" x14ac:dyDescent="0.25">
      <c r="A115" t="s">
        <v>9</v>
      </c>
      <c r="B115">
        <v>32843207</v>
      </c>
      <c r="C115" t="s">
        <v>92</v>
      </c>
      <c r="D115" t="s">
        <v>93</v>
      </c>
      <c r="E115">
        <v>0</v>
      </c>
      <c r="F115">
        <v>0</v>
      </c>
      <c r="G115">
        <v>309.83</v>
      </c>
      <c r="H115">
        <v>0</v>
      </c>
      <c r="I115">
        <v>0</v>
      </c>
    </row>
    <row r="116" spans="1:9" x14ac:dyDescent="0.25">
      <c r="A116" t="s">
        <v>9</v>
      </c>
      <c r="B116">
        <v>15373322</v>
      </c>
      <c r="C116" t="s">
        <v>57</v>
      </c>
      <c r="D116" t="s">
        <v>80</v>
      </c>
      <c r="E116">
        <v>4</v>
      </c>
      <c r="F116">
        <v>204</v>
      </c>
      <c r="G116">
        <v>648</v>
      </c>
      <c r="H116">
        <v>5719.3</v>
      </c>
      <c r="I116">
        <v>18792</v>
      </c>
    </row>
    <row r="117" spans="1:9" x14ac:dyDescent="0.25">
      <c r="A117" t="s">
        <v>9</v>
      </c>
      <c r="B117">
        <v>32374226</v>
      </c>
      <c r="C117" t="s">
        <v>12</v>
      </c>
      <c r="D117" t="s">
        <v>24</v>
      </c>
      <c r="E117">
        <v>0</v>
      </c>
      <c r="F117">
        <v>0</v>
      </c>
      <c r="G117">
        <v>3691</v>
      </c>
      <c r="H117">
        <v>0</v>
      </c>
      <c r="I117">
        <v>0</v>
      </c>
    </row>
    <row r="118" spans="1:9" x14ac:dyDescent="0.25">
      <c r="A118" t="s">
        <v>9</v>
      </c>
      <c r="B118">
        <v>38922489</v>
      </c>
      <c r="C118" t="s">
        <v>19</v>
      </c>
      <c r="D118" t="s">
        <v>20</v>
      </c>
      <c r="E118">
        <v>0</v>
      </c>
      <c r="F118">
        <v>0</v>
      </c>
      <c r="G118">
        <v>350</v>
      </c>
      <c r="H118">
        <v>0</v>
      </c>
      <c r="I118">
        <v>0</v>
      </c>
    </row>
    <row r="119" spans="1:9" x14ac:dyDescent="0.25">
      <c r="A119" t="s">
        <v>9</v>
      </c>
      <c r="B119">
        <v>39428123</v>
      </c>
      <c r="C119" t="s">
        <v>48</v>
      </c>
      <c r="D119" t="s">
        <v>94</v>
      </c>
      <c r="E119">
        <v>0</v>
      </c>
      <c r="F119">
        <v>0</v>
      </c>
      <c r="G119">
        <v>324</v>
      </c>
      <c r="H119">
        <v>187.57</v>
      </c>
      <c r="I119">
        <v>324</v>
      </c>
    </row>
    <row r="120" spans="1:9" x14ac:dyDescent="0.25">
      <c r="A120" t="s">
        <v>9</v>
      </c>
      <c r="B120">
        <v>32374212</v>
      </c>
      <c r="C120" t="s">
        <v>12</v>
      </c>
      <c r="D120" t="s">
        <v>24</v>
      </c>
      <c r="E120">
        <v>0</v>
      </c>
      <c r="F120">
        <v>0</v>
      </c>
      <c r="G120">
        <v>2489</v>
      </c>
      <c r="H120">
        <v>0</v>
      </c>
      <c r="I120">
        <v>0</v>
      </c>
    </row>
    <row r="121" spans="1:9" x14ac:dyDescent="0.25">
      <c r="A121" t="s">
        <v>9</v>
      </c>
      <c r="B121">
        <v>13301710</v>
      </c>
      <c r="C121" t="s">
        <v>57</v>
      </c>
      <c r="D121" t="s">
        <v>58</v>
      </c>
      <c r="E121">
        <v>5</v>
      </c>
      <c r="F121">
        <v>32</v>
      </c>
      <c r="G121">
        <v>650.83000000000004</v>
      </c>
      <c r="H121">
        <v>0</v>
      </c>
      <c r="I121">
        <v>14324</v>
      </c>
    </row>
    <row r="122" spans="1:9" x14ac:dyDescent="0.25">
      <c r="A122" t="s">
        <v>9</v>
      </c>
      <c r="B122">
        <v>10989494</v>
      </c>
      <c r="C122" t="s">
        <v>50</v>
      </c>
      <c r="D122" t="s">
        <v>51</v>
      </c>
      <c r="E122">
        <v>5</v>
      </c>
      <c r="F122">
        <v>112</v>
      </c>
      <c r="G122">
        <v>549.83000000000004</v>
      </c>
      <c r="H122">
        <v>0</v>
      </c>
      <c r="I122">
        <v>41134</v>
      </c>
    </row>
    <row r="123" spans="1:9" x14ac:dyDescent="0.25">
      <c r="A123" t="s">
        <v>9</v>
      </c>
      <c r="B123">
        <v>26410371</v>
      </c>
      <c r="C123" t="s">
        <v>13</v>
      </c>
      <c r="D123" t="s">
        <v>14</v>
      </c>
      <c r="E123">
        <v>5</v>
      </c>
      <c r="F123">
        <v>10</v>
      </c>
      <c r="G123">
        <v>523.92999999999995</v>
      </c>
      <c r="H123">
        <v>0</v>
      </c>
      <c r="I123">
        <v>34330</v>
      </c>
    </row>
    <row r="124" spans="1:9" x14ac:dyDescent="0.25">
      <c r="A124" t="s">
        <v>9</v>
      </c>
      <c r="B124">
        <v>13301707</v>
      </c>
      <c r="C124" t="s">
        <v>57</v>
      </c>
      <c r="D124" t="s">
        <v>80</v>
      </c>
      <c r="E124">
        <v>4</v>
      </c>
      <c r="F124">
        <v>204</v>
      </c>
      <c r="G124">
        <v>648</v>
      </c>
      <c r="H124">
        <v>8628.6299999999992</v>
      </c>
      <c r="I124">
        <v>14904</v>
      </c>
    </row>
    <row r="125" spans="1:9" x14ac:dyDescent="0.25">
      <c r="A125" t="s">
        <v>9</v>
      </c>
      <c r="B125">
        <v>33140335</v>
      </c>
      <c r="C125" t="s">
        <v>95</v>
      </c>
      <c r="D125" t="s">
        <v>96</v>
      </c>
      <c r="E125">
        <v>0</v>
      </c>
      <c r="F125">
        <v>0</v>
      </c>
      <c r="G125">
        <v>142</v>
      </c>
      <c r="H125">
        <v>0</v>
      </c>
      <c r="I125">
        <v>0</v>
      </c>
    </row>
    <row r="126" spans="1:9" x14ac:dyDescent="0.25">
      <c r="A126" t="s">
        <v>9</v>
      </c>
      <c r="B126">
        <v>32428753</v>
      </c>
      <c r="C126" t="s">
        <v>53</v>
      </c>
      <c r="D126" t="s">
        <v>97</v>
      </c>
      <c r="E126">
        <v>4</v>
      </c>
      <c r="F126">
        <v>8</v>
      </c>
      <c r="G126">
        <v>135</v>
      </c>
      <c r="H126">
        <v>15</v>
      </c>
      <c r="I126">
        <v>135</v>
      </c>
    </row>
    <row r="127" spans="1:9" x14ac:dyDescent="0.25">
      <c r="A127" t="s">
        <v>9</v>
      </c>
      <c r="B127">
        <v>5219164</v>
      </c>
      <c r="C127" t="s">
        <v>13</v>
      </c>
      <c r="D127" t="s">
        <v>14</v>
      </c>
      <c r="E127">
        <v>4</v>
      </c>
      <c r="F127">
        <v>174</v>
      </c>
      <c r="G127">
        <v>369.2</v>
      </c>
      <c r="H127">
        <v>0</v>
      </c>
      <c r="I127">
        <v>126664</v>
      </c>
    </row>
    <row r="128" spans="1:9" x14ac:dyDescent="0.25">
      <c r="A128" t="s">
        <v>9</v>
      </c>
      <c r="B128">
        <v>26410374</v>
      </c>
      <c r="C128" t="s">
        <v>84</v>
      </c>
      <c r="D128" t="s">
        <v>14</v>
      </c>
      <c r="E128">
        <v>5</v>
      </c>
      <c r="F128">
        <v>27</v>
      </c>
      <c r="G128">
        <v>229.06</v>
      </c>
      <c r="H128">
        <v>0</v>
      </c>
      <c r="I128">
        <v>79712</v>
      </c>
    </row>
    <row r="129" spans="1:9" x14ac:dyDescent="0.25">
      <c r="A129" t="s">
        <v>9</v>
      </c>
      <c r="B129">
        <v>37680766</v>
      </c>
      <c r="C129" t="s">
        <v>29</v>
      </c>
      <c r="D129" t="s">
        <v>36</v>
      </c>
      <c r="E129">
        <v>0</v>
      </c>
      <c r="F129">
        <v>0</v>
      </c>
      <c r="G129">
        <v>370</v>
      </c>
      <c r="H129">
        <v>0</v>
      </c>
      <c r="I129">
        <v>740</v>
      </c>
    </row>
    <row r="130" spans="1:9" x14ac:dyDescent="0.25">
      <c r="A130" t="s">
        <v>9</v>
      </c>
      <c r="B130">
        <v>32393336</v>
      </c>
      <c r="C130" t="s">
        <v>98</v>
      </c>
      <c r="D130" t="s">
        <v>99</v>
      </c>
      <c r="E130">
        <v>1</v>
      </c>
      <c r="F130">
        <v>1</v>
      </c>
      <c r="G130">
        <v>470.5</v>
      </c>
      <c r="H130">
        <v>0</v>
      </c>
      <c r="I130">
        <v>0</v>
      </c>
    </row>
    <row r="131" spans="1:9" x14ac:dyDescent="0.25">
      <c r="A131" t="s">
        <v>9</v>
      </c>
      <c r="B131">
        <v>33131862</v>
      </c>
      <c r="C131" t="s">
        <v>31</v>
      </c>
      <c r="D131" t="s">
        <v>16</v>
      </c>
      <c r="E131">
        <v>0</v>
      </c>
      <c r="F131">
        <v>0</v>
      </c>
      <c r="G131">
        <v>142</v>
      </c>
      <c r="H131">
        <v>0</v>
      </c>
      <c r="I131">
        <v>142</v>
      </c>
    </row>
    <row r="132" spans="1:9" x14ac:dyDescent="0.25">
      <c r="A132" t="s">
        <v>9</v>
      </c>
      <c r="B132">
        <v>10405375</v>
      </c>
      <c r="C132" t="s">
        <v>13</v>
      </c>
      <c r="D132" t="s">
        <v>14</v>
      </c>
      <c r="E132">
        <v>4</v>
      </c>
      <c r="F132">
        <v>63</v>
      </c>
      <c r="G132">
        <v>780.33</v>
      </c>
      <c r="H132">
        <v>0</v>
      </c>
      <c r="I132">
        <v>63202</v>
      </c>
    </row>
    <row r="133" spans="1:9" x14ac:dyDescent="0.25">
      <c r="A133" t="s">
        <v>9</v>
      </c>
      <c r="B133">
        <v>39428124</v>
      </c>
      <c r="C133" t="s">
        <v>48</v>
      </c>
      <c r="D133" t="s">
        <v>94</v>
      </c>
      <c r="E133">
        <v>0</v>
      </c>
      <c r="F133">
        <v>0</v>
      </c>
      <c r="G133">
        <v>324</v>
      </c>
      <c r="H133">
        <v>0</v>
      </c>
      <c r="I133">
        <v>0</v>
      </c>
    </row>
    <row r="134" spans="1:9" x14ac:dyDescent="0.25">
      <c r="A134" t="s">
        <v>9</v>
      </c>
      <c r="B134">
        <v>39498332</v>
      </c>
      <c r="C134" t="s">
        <v>100</v>
      </c>
      <c r="D134" t="s">
        <v>101</v>
      </c>
      <c r="E134">
        <v>0</v>
      </c>
      <c r="F134">
        <v>0</v>
      </c>
      <c r="G134">
        <v>384</v>
      </c>
      <c r="H134">
        <v>0</v>
      </c>
      <c r="I134">
        <v>0</v>
      </c>
    </row>
    <row r="135" spans="1:9" x14ac:dyDescent="0.25">
      <c r="A135" t="s">
        <v>9</v>
      </c>
      <c r="B135">
        <v>8847199</v>
      </c>
      <c r="C135" t="s">
        <v>61</v>
      </c>
      <c r="D135" t="s">
        <v>102</v>
      </c>
      <c r="E135">
        <v>0</v>
      </c>
      <c r="F135">
        <v>15</v>
      </c>
      <c r="G135">
        <v>449</v>
      </c>
      <c r="H135">
        <v>0</v>
      </c>
      <c r="I135">
        <v>8531</v>
      </c>
    </row>
    <row r="136" spans="1:9" x14ac:dyDescent="0.25">
      <c r="A136" t="s">
        <v>9</v>
      </c>
      <c r="B136">
        <v>39786343</v>
      </c>
      <c r="C136" t="s">
        <v>25</v>
      </c>
      <c r="D136" t="s">
        <v>26</v>
      </c>
      <c r="E136">
        <v>0</v>
      </c>
      <c r="F136">
        <v>0</v>
      </c>
      <c r="G136">
        <v>234</v>
      </c>
      <c r="H136">
        <v>0</v>
      </c>
      <c r="I136">
        <v>0</v>
      </c>
    </row>
    <row r="137" spans="1:9" x14ac:dyDescent="0.25">
      <c r="A137" t="s">
        <v>9</v>
      </c>
      <c r="B137">
        <v>2135191</v>
      </c>
      <c r="C137" t="s">
        <v>12</v>
      </c>
      <c r="D137" t="s">
        <v>18</v>
      </c>
      <c r="E137">
        <v>4</v>
      </c>
      <c r="F137">
        <v>15</v>
      </c>
      <c r="G137">
        <v>134</v>
      </c>
      <c r="H137">
        <v>0</v>
      </c>
      <c r="I137">
        <v>4958</v>
      </c>
    </row>
    <row r="138" spans="1:9" x14ac:dyDescent="0.25">
      <c r="A138" t="s">
        <v>9</v>
      </c>
      <c r="B138">
        <v>27070718</v>
      </c>
      <c r="C138" t="s">
        <v>57</v>
      </c>
      <c r="D138" t="s">
        <v>58</v>
      </c>
      <c r="E138">
        <v>0</v>
      </c>
      <c r="F138">
        <v>2</v>
      </c>
      <c r="G138">
        <v>2773</v>
      </c>
      <c r="H138">
        <v>18131.150000000001</v>
      </c>
      <c r="I138">
        <v>13865</v>
      </c>
    </row>
    <row r="139" spans="1:9" x14ac:dyDescent="0.25">
      <c r="A139" t="s">
        <v>9</v>
      </c>
      <c r="B139">
        <v>39786365</v>
      </c>
      <c r="C139" t="s">
        <v>25</v>
      </c>
      <c r="D139" t="s">
        <v>26</v>
      </c>
      <c r="E139">
        <v>0</v>
      </c>
      <c r="F139">
        <v>0</v>
      </c>
      <c r="G139">
        <v>164</v>
      </c>
      <c r="H139">
        <v>0</v>
      </c>
      <c r="I139">
        <v>0</v>
      </c>
    </row>
    <row r="140" spans="1:9" x14ac:dyDescent="0.25">
      <c r="A140" t="s">
        <v>9</v>
      </c>
      <c r="B140">
        <v>32374191</v>
      </c>
      <c r="C140" t="s">
        <v>12</v>
      </c>
      <c r="D140" t="s">
        <v>24</v>
      </c>
      <c r="E140">
        <v>0</v>
      </c>
      <c r="F140">
        <v>0</v>
      </c>
      <c r="G140">
        <v>2266</v>
      </c>
      <c r="H140">
        <v>0</v>
      </c>
      <c r="I140">
        <v>0</v>
      </c>
    </row>
    <row r="141" spans="1:9" x14ac:dyDescent="0.25">
      <c r="A141" t="s">
        <v>9</v>
      </c>
      <c r="B141">
        <v>39786340</v>
      </c>
      <c r="C141" t="s">
        <v>25</v>
      </c>
      <c r="D141" t="s">
        <v>26</v>
      </c>
      <c r="E141">
        <v>0</v>
      </c>
      <c r="F141">
        <v>0</v>
      </c>
      <c r="G141">
        <v>217</v>
      </c>
      <c r="H141">
        <v>0</v>
      </c>
      <c r="I141">
        <v>0</v>
      </c>
    </row>
    <row r="142" spans="1:9" x14ac:dyDescent="0.25">
      <c r="A142" t="s">
        <v>9</v>
      </c>
      <c r="B142">
        <v>32374232</v>
      </c>
      <c r="C142" t="s">
        <v>12</v>
      </c>
      <c r="D142" t="s">
        <v>24</v>
      </c>
      <c r="E142">
        <v>0</v>
      </c>
      <c r="F142">
        <v>0</v>
      </c>
      <c r="G142">
        <v>6339</v>
      </c>
      <c r="H142">
        <v>0</v>
      </c>
      <c r="I142">
        <v>0</v>
      </c>
    </row>
    <row r="143" spans="1:9" x14ac:dyDescent="0.25">
      <c r="A143" t="s">
        <v>9</v>
      </c>
      <c r="B143">
        <v>32374230</v>
      </c>
      <c r="C143" t="s">
        <v>12</v>
      </c>
      <c r="D143" t="s">
        <v>24</v>
      </c>
      <c r="E143">
        <v>0</v>
      </c>
      <c r="F143">
        <v>0</v>
      </c>
      <c r="G143">
        <v>2697</v>
      </c>
      <c r="H143">
        <v>0</v>
      </c>
      <c r="I143">
        <v>0</v>
      </c>
    </row>
    <row r="144" spans="1:9" x14ac:dyDescent="0.25">
      <c r="A144" t="s">
        <v>9</v>
      </c>
      <c r="B144">
        <v>32374194</v>
      </c>
      <c r="C144" t="s">
        <v>54</v>
      </c>
      <c r="D144" t="s">
        <v>24</v>
      </c>
      <c r="E144">
        <v>0</v>
      </c>
      <c r="F144">
        <v>0</v>
      </c>
      <c r="G144">
        <v>707</v>
      </c>
      <c r="H144">
        <v>0</v>
      </c>
      <c r="I144">
        <v>0</v>
      </c>
    </row>
    <row r="145" spans="1:9" x14ac:dyDescent="0.25">
      <c r="A145" t="s">
        <v>9</v>
      </c>
      <c r="B145">
        <v>3521222</v>
      </c>
      <c r="C145" t="s">
        <v>46</v>
      </c>
      <c r="D145" t="s">
        <v>47</v>
      </c>
      <c r="E145">
        <v>4</v>
      </c>
      <c r="F145">
        <v>1422</v>
      </c>
      <c r="G145">
        <v>914</v>
      </c>
      <c r="H145">
        <v>0</v>
      </c>
      <c r="I145">
        <v>63066</v>
      </c>
    </row>
    <row r="146" spans="1:9" x14ac:dyDescent="0.25">
      <c r="A146" t="s">
        <v>9</v>
      </c>
      <c r="B146">
        <v>16454781</v>
      </c>
      <c r="C146" t="s">
        <v>82</v>
      </c>
      <c r="D146" t="s">
        <v>41</v>
      </c>
      <c r="E146">
        <v>0</v>
      </c>
      <c r="F146">
        <v>53</v>
      </c>
      <c r="G146">
        <v>232.43</v>
      </c>
      <c r="H146">
        <v>0</v>
      </c>
      <c r="I146">
        <v>30666</v>
      </c>
    </row>
    <row r="147" spans="1:9" x14ac:dyDescent="0.25">
      <c r="A147" t="s">
        <v>9</v>
      </c>
      <c r="B147">
        <v>16179614</v>
      </c>
      <c r="C147" t="s">
        <v>53</v>
      </c>
      <c r="D147" t="s">
        <v>103</v>
      </c>
      <c r="E147">
        <v>0</v>
      </c>
      <c r="F147">
        <v>11</v>
      </c>
      <c r="G147">
        <v>810</v>
      </c>
      <c r="H147">
        <v>0</v>
      </c>
      <c r="I147">
        <v>8100</v>
      </c>
    </row>
    <row r="148" spans="1:9" x14ac:dyDescent="0.25">
      <c r="A148" t="s">
        <v>9</v>
      </c>
      <c r="B148">
        <v>26410376</v>
      </c>
      <c r="C148" t="s">
        <v>35</v>
      </c>
      <c r="D148" t="s">
        <v>14</v>
      </c>
      <c r="E148">
        <v>4</v>
      </c>
      <c r="F148">
        <v>48</v>
      </c>
      <c r="G148">
        <v>212.34</v>
      </c>
      <c r="H148">
        <v>4197.13</v>
      </c>
      <c r="I148">
        <v>121717</v>
      </c>
    </row>
    <row r="149" spans="1:9" x14ac:dyDescent="0.25">
      <c r="A149" t="s">
        <v>9</v>
      </c>
      <c r="B149">
        <v>33140604</v>
      </c>
      <c r="C149" t="s">
        <v>69</v>
      </c>
      <c r="D149" t="s">
        <v>70</v>
      </c>
      <c r="E149">
        <v>0</v>
      </c>
      <c r="F149">
        <v>0</v>
      </c>
      <c r="G149">
        <v>2155</v>
      </c>
      <c r="H149">
        <v>0</v>
      </c>
      <c r="I149">
        <v>0</v>
      </c>
    </row>
    <row r="150" spans="1:9" x14ac:dyDescent="0.25">
      <c r="A150" t="s">
        <v>9</v>
      </c>
      <c r="B150">
        <v>39786341</v>
      </c>
      <c r="C150" t="s">
        <v>25</v>
      </c>
      <c r="D150" t="s">
        <v>81</v>
      </c>
      <c r="E150">
        <v>0</v>
      </c>
      <c r="F150">
        <v>0</v>
      </c>
      <c r="G150">
        <v>628</v>
      </c>
      <c r="H150">
        <v>0</v>
      </c>
      <c r="I150">
        <v>0</v>
      </c>
    </row>
    <row r="151" spans="1:9" x14ac:dyDescent="0.25">
      <c r="A151" t="s">
        <v>9</v>
      </c>
      <c r="B151">
        <v>15136888</v>
      </c>
      <c r="C151" t="s">
        <v>31</v>
      </c>
      <c r="D151" t="s">
        <v>104</v>
      </c>
      <c r="E151">
        <v>4</v>
      </c>
      <c r="F151">
        <v>3</v>
      </c>
      <c r="G151">
        <v>2378.66</v>
      </c>
      <c r="H151">
        <v>0</v>
      </c>
      <c r="I151">
        <v>40407</v>
      </c>
    </row>
    <row r="152" spans="1:9" x14ac:dyDescent="0.25">
      <c r="A152" t="s">
        <v>9</v>
      </c>
      <c r="B152">
        <v>21636242</v>
      </c>
      <c r="C152" t="s">
        <v>12</v>
      </c>
      <c r="D152" t="s">
        <v>32</v>
      </c>
      <c r="E152">
        <v>5</v>
      </c>
      <c r="F152">
        <v>23</v>
      </c>
      <c r="G152">
        <v>142</v>
      </c>
      <c r="H152">
        <v>1100.5</v>
      </c>
      <c r="I152">
        <v>4402</v>
      </c>
    </row>
    <row r="153" spans="1:9" x14ac:dyDescent="0.25">
      <c r="A153" t="s">
        <v>9</v>
      </c>
      <c r="B153">
        <v>32374221</v>
      </c>
      <c r="C153" t="s">
        <v>12</v>
      </c>
      <c r="D153" t="s">
        <v>24</v>
      </c>
      <c r="E153">
        <v>0</v>
      </c>
      <c r="F153">
        <v>0</v>
      </c>
      <c r="G153">
        <v>5318</v>
      </c>
      <c r="H153">
        <v>0</v>
      </c>
      <c r="I153">
        <v>0</v>
      </c>
    </row>
    <row r="154" spans="1:9" x14ac:dyDescent="0.25">
      <c r="A154" t="s">
        <v>9</v>
      </c>
      <c r="B154">
        <v>20956495</v>
      </c>
      <c r="C154" t="s">
        <v>71</v>
      </c>
      <c r="D154" t="s">
        <v>72</v>
      </c>
      <c r="E154">
        <v>5</v>
      </c>
      <c r="F154">
        <v>4</v>
      </c>
      <c r="G154">
        <v>109.4</v>
      </c>
      <c r="H154">
        <v>0</v>
      </c>
      <c r="I154">
        <v>8742</v>
      </c>
    </row>
    <row r="155" spans="1:9" x14ac:dyDescent="0.25">
      <c r="A155" t="s">
        <v>9</v>
      </c>
      <c r="B155">
        <v>32374222</v>
      </c>
      <c r="C155" t="s">
        <v>105</v>
      </c>
      <c r="D155" t="s">
        <v>24</v>
      </c>
      <c r="E155">
        <v>0</v>
      </c>
      <c r="F155">
        <v>0</v>
      </c>
      <c r="G155">
        <v>895</v>
      </c>
      <c r="H155">
        <v>0</v>
      </c>
      <c r="I155">
        <v>0</v>
      </c>
    </row>
    <row r="156" spans="1:9" x14ac:dyDescent="0.25">
      <c r="A156" t="s">
        <v>9</v>
      </c>
      <c r="B156">
        <v>39498331</v>
      </c>
      <c r="C156" t="s">
        <v>100</v>
      </c>
      <c r="D156" t="s">
        <v>101</v>
      </c>
      <c r="E156">
        <v>0</v>
      </c>
      <c r="F156">
        <v>0</v>
      </c>
      <c r="G156">
        <v>384</v>
      </c>
      <c r="H156">
        <v>0</v>
      </c>
      <c r="I156">
        <v>0</v>
      </c>
    </row>
    <row r="157" spans="1:9" x14ac:dyDescent="0.25">
      <c r="A157" t="s">
        <v>9</v>
      </c>
      <c r="B157">
        <v>39786349</v>
      </c>
      <c r="C157" t="s">
        <v>25</v>
      </c>
      <c r="D157" t="s">
        <v>26</v>
      </c>
      <c r="E157">
        <v>0</v>
      </c>
      <c r="F157">
        <v>0</v>
      </c>
      <c r="G157">
        <v>162</v>
      </c>
      <c r="H157">
        <v>0</v>
      </c>
      <c r="I157">
        <v>0</v>
      </c>
    </row>
    <row r="158" spans="1:9" x14ac:dyDescent="0.25">
      <c r="A158" t="s">
        <v>9</v>
      </c>
      <c r="B158">
        <v>28749224</v>
      </c>
      <c r="C158" t="s">
        <v>40</v>
      </c>
      <c r="D158" t="s">
        <v>86</v>
      </c>
      <c r="E158">
        <v>0</v>
      </c>
      <c r="F158">
        <v>5</v>
      </c>
      <c r="G158">
        <v>475.2</v>
      </c>
      <c r="H158">
        <v>0</v>
      </c>
      <c r="I158">
        <v>9708</v>
      </c>
    </row>
    <row r="159" spans="1:9" x14ac:dyDescent="0.25">
      <c r="A159" t="s">
        <v>9</v>
      </c>
      <c r="B159">
        <v>32374205</v>
      </c>
      <c r="C159" t="s">
        <v>12</v>
      </c>
      <c r="D159" t="s">
        <v>24</v>
      </c>
      <c r="E159">
        <v>0</v>
      </c>
      <c r="F159">
        <v>0</v>
      </c>
      <c r="G159">
        <v>5924</v>
      </c>
      <c r="H159">
        <v>0</v>
      </c>
      <c r="I159">
        <v>0</v>
      </c>
    </row>
    <row r="160" spans="1:9" x14ac:dyDescent="0.25">
      <c r="A160" t="s">
        <v>9</v>
      </c>
      <c r="B160">
        <v>39786358</v>
      </c>
      <c r="C160" t="s">
        <v>25</v>
      </c>
      <c r="D160" t="s">
        <v>26</v>
      </c>
      <c r="E160">
        <v>0</v>
      </c>
      <c r="F160">
        <v>0</v>
      </c>
      <c r="G160">
        <v>183</v>
      </c>
      <c r="H160">
        <v>0</v>
      </c>
      <c r="I160">
        <v>0</v>
      </c>
    </row>
    <row r="161" spans="1:9" x14ac:dyDescent="0.25">
      <c r="A161" t="s">
        <v>9</v>
      </c>
      <c r="B161">
        <v>32374218</v>
      </c>
      <c r="C161" t="s">
        <v>106</v>
      </c>
      <c r="D161" t="s">
        <v>24</v>
      </c>
      <c r="E161">
        <v>0</v>
      </c>
      <c r="F161">
        <v>0</v>
      </c>
      <c r="G161">
        <v>2907</v>
      </c>
      <c r="H161">
        <v>0</v>
      </c>
      <c r="I161">
        <v>0</v>
      </c>
    </row>
    <row r="162" spans="1:9" x14ac:dyDescent="0.25">
      <c r="A162" t="s">
        <v>9</v>
      </c>
      <c r="B162">
        <v>39299361</v>
      </c>
      <c r="C162" t="s">
        <v>87</v>
      </c>
      <c r="D162" t="s">
        <v>88</v>
      </c>
      <c r="E162">
        <v>0</v>
      </c>
      <c r="F162">
        <v>0</v>
      </c>
      <c r="G162">
        <v>875.35</v>
      </c>
      <c r="H162">
        <v>0</v>
      </c>
      <c r="I162">
        <v>0</v>
      </c>
    </row>
    <row r="163" spans="1:9" x14ac:dyDescent="0.25">
      <c r="A163" t="s">
        <v>9</v>
      </c>
      <c r="B163">
        <v>39786351</v>
      </c>
      <c r="C163" t="s">
        <v>25</v>
      </c>
      <c r="D163" t="s">
        <v>26</v>
      </c>
      <c r="E163">
        <v>0</v>
      </c>
      <c r="F163">
        <v>0</v>
      </c>
      <c r="G163">
        <v>138</v>
      </c>
      <c r="H163">
        <v>0</v>
      </c>
      <c r="I163">
        <v>0</v>
      </c>
    </row>
    <row r="164" spans="1:9" x14ac:dyDescent="0.25">
      <c r="A164" t="s">
        <v>9</v>
      </c>
      <c r="B164">
        <v>8274391</v>
      </c>
      <c r="C164" t="s">
        <v>59</v>
      </c>
      <c r="D164" t="s">
        <v>107</v>
      </c>
      <c r="E164">
        <v>5</v>
      </c>
      <c r="F164">
        <v>281</v>
      </c>
      <c r="G164">
        <v>591.66</v>
      </c>
      <c r="H164">
        <v>0</v>
      </c>
      <c r="I164">
        <v>235261</v>
      </c>
    </row>
    <row r="165" spans="1:9" x14ac:dyDescent="0.25">
      <c r="A165" t="s">
        <v>9</v>
      </c>
      <c r="B165">
        <v>9590815</v>
      </c>
      <c r="C165" t="s">
        <v>54</v>
      </c>
      <c r="D165" t="s">
        <v>73</v>
      </c>
      <c r="E165">
        <v>5</v>
      </c>
      <c r="F165">
        <v>21</v>
      </c>
      <c r="G165">
        <v>391.4</v>
      </c>
      <c r="H165">
        <v>0</v>
      </c>
      <c r="I165">
        <v>13030</v>
      </c>
    </row>
    <row r="166" spans="1:9" x14ac:dyDescent="0.25">
      <c r="A166" t="s">
        <v>9</v>
      </c>
      <c r="B166">
        <v>17767411</v>
      </c>
      <c r="C166" t="s">
        <v>13</v>
      </c>
      <c r="D166" t="s">
        <v>14</v>
      </c>
      <c r="E166">
        <v>5</v>
      </c>
      <c r="F166">
        <v>243</v>
      </c>
      <c r="G166">
        <v>320.26</v>
      </c>
      <c r="H166">
        <v>0</v>
      </c>
      <c r="I166">
        <v>99025</v>
      </c>
    </row>
    <row r="167" spans="1:9" x14ac:dyDescent="0.25">
      <c r="A167" t="s">
        <v>9</v>
      </c>
      <c r="B167">
        <v>14329144</v>
      </c>
      <c r="C167" t="s">
        <v>108</v>
      </c>
      <c r="D167" t="s">
        <v>36</v>
      </c>
      <c r="E167">
        <v>5</v>
      </c>
      <c r="F167">
        <v>2</v>
      </c>
      <c r="G167">
        <v>129</v>
      </c>
      <c r="H167">
        <v>0</v>
      </c>
      <c r="I167">
        <v>258</v>
      </c>
    </row>
    <row r="168" spans="1:9" x14ac:dyDescent="0.25">
      <c r="A168" t="s">
        <v>9</v>
      </c>
      <c r="B168">
        <v>32535977</v>
      </c>
      <c r="C168" t="s">
        <v>53</v>
      </c>
      <c r="D168" t="s">
        <v>68</v>
      </c>
      <c r="E168">
        <v>0</v>
      </c>
      <c r="F168">
        <v>0</v>
      </c>
      <c r="G168">
        <v>852</v>
      </c>
      <c r="H168">
        <v>0</v>
      </c>
      <c r="I168">
        <v>0</v>
      </c>
    </row>
    <row r="169" spans="1:9" x14ac:dyDescent="0.25">
      <c r="A169" t="s">
        <v>9</v>
      </c>
      <c r="B169">
        <v>33140238</v>
      </c>
      <c r="C169" t="s">
        <v>31</v>
      </c>
      <c r="D169" t="s">
        <v>16</v>
      </c>
      <c r="E169">
        <v>0</v>
      </c>
      <c r="F169">
        <v>0</v>
      </c>
      <c r="G169">
        <v>142</v>
      </c>
      <c r="H169">
        <v>0</v>
      </c>
      <c r="I169">
        <v>0</v>
      </c>
    </row>
    <row r="170" spans="1:9" x14ac:dyDescent="0.25">
      <c r="A170" t="s">
        <v>9</v>
      </c>
      <c r="B170">
        <v>33927444</v>
      </c>
      <c r="C170" t="s">
        <v>61</v>
      </c>
      <c r="D170" t="s">
        <v>102</v>
      </c>
      <c r="E170">
        <v>5</v>
      </c>
      <c r="F170">
        <v>1</v>
      </c>
      <c r="G170">
        <v>276.55</v>
      </c>
      <c r="H170">
        <v>7570.58</v>
      </c>
      <c r="I170">
        <v>9900</v>
      </c>
    </row>
    <row r="171" spans="1:9" x14ac:dyDescent="0.25">
      <c r="A171" t="s">
        <v>9</v>
      </c>
      <c r="B171">
        <v>10405378</v>
      </c>
      <c r="C171" t="s">
        <v>13</v>
      </c>
      <c r="D171" t="s">
        <v>14</v>
      </c>
      <c r="E171">
        <v>4</v>
      </c>
      <c r="F171">
        <v>22</v>
      </c>
      <c r="G171">
        <v>546.91999999999996</v>
      </c>
      <c r="H171">
        <v>2660.2</v>
      </c>
      <c r="I171">
        <v>13301</v>
      </c>
    </row>
    <row r="172" spans="1:9" x14ac:dyDescent="0.25">
      <c r="A172" t="s">
        <v>9</v>
      </c>
      <c r="B172">
        <v>17767414</v>
      </c>
      <c r="C172" t="s">
        <v>13</v>
      </c>
      <c r="D172" t="s">
        <v>14</v>
      </c>
      <c r="E172">
        <v>5</v>
      </c>
      <c r="F172">
        <v>241</v>
      </c>
      <c r="G172">
        <v>320.26</v>
      </c>
      <c r="H172">
        <v>0</v>
      </c>
      <c r="I172">
        <v>209450</v>
      </c>
    </row>
    <row r="173" spans="1:9" x14ac:dyDescent="0.25">
      <c r="A173" t="s">
        <v>9</v>
      </c>
      <c r="B173">
        <v>32374211</v>
      </c>
      <c r="C173" t="s">
        <v>12</v>
      </c>
      <c r="D173" t="s">
        <v>24</v>
      </c>
      <c r="E173">
        <v>0</v>
      </c>
      <c r="F173">
        <v>0</v>
      </c>
      <c r="G173">
        <v>2650</v>
      </c>
      <c r="H173">
        <v>0</v>
      </c>
      <c r="I173">
        <v>0</v>
      </c>
    </row>
    <row r="174" spans="1:9" x14ac:dyDescent="0.25">
      <c r="A174" t="s">
        <v>9</v>
      </c>
      <c r="B174">
        <v>3521224</v>
      </c>
      <c r="C174" t="s">
        <v>46</v>
      </c>
      <c r="D174" t="s">
        <v>47</v>
      </c>
      <c r="E174">
        <v>4</v>
      </c>
      <c r="F174">
        <v>1422</v>
      </c>
      <c r="G174">
        <v>914</v>
      </c>
      <c r="H174">
        <v>0</v>
      </c>
      <c r="I174">
        <v>59410</v>
      </c>
    </row>
    <row r="175" spans="1:9" x14ac:dyDescent="0.25">
      <c r="A175" t="s">
        <v>9</v>
      </c>
      <c r="B175">
        <v>16746661</v>
      </c>
      <c r="C175" t="s">
        <v>109</v>
      </c>
      <c r="D175" t="s">
        <v>110</v>
      </c>
      <c r="E175">
        <v>0</v>
      </c>
      <c r="F175">
        <v>13</v>
      </c>
      <c r="G175">
        <v>113</v>
      </c>
      <c r="H175">
        <v>1666.75</v>
      </c>
      <c r="I175">
        <v>6667</v>
      </c>
    </row>
    <row r="176" spans="1:9" x14ac:dyDescent="0.25">
      <c r="A176" t="s">
        <v>9</v>
      </c>
      <c r="B176">
        <v>18058674</v>
      </c>
      <c r="C176" t="s">
        <v>63</v>
      </c>
      <c r="D176" t="s">
        <v>64</v>
      </c>
      <c r="E176">
        <v>0</v>
      </c>
      <c r="F176">
        <v>9</v>
      </c>
      <c r="G176">
        <v>99</v>
      </c>
      <c r="H176">
        <v>0</v>
      </c>
      <c r="I176">
        <v>8415</v>
      </c>
    </row>
    <row r="177" spans="1:9" x14ac:dyDescent="0.25">
      <c r="A177" t="s">
        <v>9</v>
      </c>
      <c r="B177">
        <v>26410375</v>
      </c>
      <c r="C177" t="s">
        <v>35</v>
      </c>
      <c r="D177" t="s">
        <v>14</v>
      </c>
      <c r="E177">
        <v>4</v>
      </c>
      <c r="F177">
        <v>21</v>
      </c>
      <c r="G177">
        <v>218.58</v>
      </c>
      <c r="H177">
        <v>11846.5</v>
      </c>
      <c r="I177">
        <v>47386</v>
      </c>
    </row>
    <row r="178" spans="1:9" x14ac:dyDescent="0.25">
      <c r="A178" t="s">
        <v>9</v>
      </c>
      <c r="B178">
        <v>21636247</v>
      </c>
      <c r="C178" t="s">
        <v>12</v>
      </c>
      <c r="D178" t="s">
        <v>32</v>
      </c>
      <c r="E178">
        <v>0</v>
      </c>
      <c r="F178">
        <v>23</v>
      </c>
      <c r="G178">
        <v>194</v>
      </c>
      <c r="H178">
        <v>668.22</v>
      </c>
      <c r="I178">
        <v>6014</v>
      </c>
    </row>
    <row r="179" spans="1:9" x14ac:dyDescent="0.25">
      <c r="A179" t="s">
        <v>9</v>
      </c>
      <c r="B179">
        <v>33140465</v>
      </c>
      <c r="C179" t="s">
        <v>31</v>
      </c>
      <c r="D179" t="s">
        <v>16</v>
      </c>
      <c r="E179">
        <v>0</v>
      </c>
      <c r="F179">
        <v>0</v>
      </c>
      <c r="G179">
        <v>142</v>
      </c>
      <c r="H179">
        <v>0</v>
      </c>
      <c r="I179">
        <v>0</v>
      </c>
    </row>
    <row r="180" spans="1:9" x14ac:dyDescent="0.25">
      <c r="A180" t="s">
        <v>9</v>
      </c>
      <c r="B180">
        <v>39786336</v>
      </c>
      <c r="C180" t="s">
        <v>25</v>
      </c>
      <c r="D180" t="s">
        <v>26</v>
      </c>
      <c r="E180">
        <v>0</v>
      </c>
      <c r="F180">
        <v>0</v>
      </c>
      <c r="G180">
        <v>689</v>
      </c>
      <c r="H180">
        <v>0</v>
      </c>
      <c r="I180">
        <v>0</v>
      </c>
    </row>
    <row r="181" spans="1:9" x14ac:dyDescent="0.25">
      <c r="A181" t="s">
        <v>9</v>
      </c>
      <c r="B181">
        <v>39498333</v>
      </c>
      <c r="C181" t="s">
        <v>100</v>
      </c>
      <c r="D181" t="s">
        <v>101</v>
      </c>
      <c r="E181">
        <v>0</v>
      </c>
      <c r="F181">
        <v>0</v>
      </c>
      <c r="G181">
        <v>384</v>
      </c>
      <c r="H181">
        <v>0</v>
      </c>
      <c r="I181">
        <v>0</v>
      </c>
    </row>
    <row r="182" spans="1:9" x14ac:dyDescent="0.25">
      <c r="A182" t="s">
        <v>9</v>
      </c>
      <c r="B182">
        <v>39786337</v>
      </c>
      <c r="C182" t="s">
        <v>25</v>
      </c>
      <c r="D182" t="s">
        <v>26</v>
      </c>
      <c r="E182">
        <v>0</v>
      </c>
      <c r="F182">
        <v>0</v>
      </c>
      <c r="G182">
        <v>178</v>
      </c>
      <c r="H182">
        <v>0</v>
      </c>
      <c r="I182">
        <v>0</v>
      </c>
    </row>
    <row r="183" spans="1:9" x14ac:dyDescent="0.25">
      <c r="A183" t="s">
        <v>9</v>
      </c>
      <c r="B183">
        <v>32393337</v>
      </c>
      <c r="C183" t="s">
        <v>98</v>
      </c>
      <c r="D183" t="s">
        <v>99</v>
      </c>
      <c r="E183">
        <v>1</v>
      </c>
      <c r="F183">
        <v>1</v>
      </c>
      <c r="G183">
        <v>470.5</v>
      </c>
      <c r="H183">
        <v>0</v>
      </c>
      <c r="I183">
        <v>0</v>
      </c>
    </row>
    <row r="184" spans="1:9" x14ac:dyDescent="0.25">
      <c r="A184" t="s">
        <v>9</v>
      </c>
      <c r="B184">
        <v>13301708</v>
      </c>
      <c r="C184" t="s">
        <v>57</v>
      </c>
      <c r="D184" t="s">
        <v>80</v>
      </c>
      <c r="E184">
        <v>4</v>
      </c>
      <c r="F184">
        <v>204</v>
      </c>
      <c r="G184">
        <v>628.76</v>
      </c>
      <c r="H184">
        <v>11536.46</v>
      </c>
      <c r="I184">
        <v>8822</v>
      </c>
    </row>
    <row r="185" spans="1:9" x14ac:dyDescent="0.25">
      <c r="A185" t="s">
        <v>9</v>
      </c>
      <c r="B185">
        <v>39786359</v>
      </c>
      <c r="C185" t="s">
        <v>25</v>
      </c>
      <c r="D185" t="s">
        <v>26</v>
      </c>
      <c r="E185">
        <v>0</v>
      </c>
      <c r="F185">
        <v>0</v>
      </c>
      <c r="G185">
        <v>148</v>
      </c>
      <c r="H185">
        <v>0</v>
      </c>
      <c r="I185">
        <v>0</v>
      </c>
    </row>
    <row r="186" spans="1:9" x14ac:dyDescent="0.25">
      <c r="A186" t="s">
        <v>9</v>
      </c>
      <c r="B186">
        <v>13725206</v>
      </c>
      <c r="C186" t="s">
        <v>17</v>
      </c>
      <c r="D186" t="s">
        <v>18</v>
      </c>
      <c r="E186">
        <v>0</v>
      </c>
      <c r="F186">
        <v>6</v>
      </c>
      <c r="G186">
        <v>650</v>
      </c>
      <c r="H186">
        <v>0</v>
      </c>
      <c r="I186">
        <v>9750</v>
      </c>
    </row>
    <row r="187" spans="1:9" x14ac:dyDescent="0.25">
      <c r="A187" t="s">
        <v>9</v>
      </c>
      <c r="B187">
        <v>33137327</v>
      </c>
      <c r="C187" t="s">
        <v>12</v>
      </c>
      <c r="D187" t="s">
        <v>32</v>
      </c>
      <c r="E187">
        <v>0</v>
      </c>
      <c r="F187">
        <v>0</v>
      </c>
      <c r="G187">
        <v>142</v>
      </c>
      <c r="H187">
        <v>0</v>
      </c>
      <c r="I187">
        <v>0</v>
      </c>
    </row>
    <row r="188" spans="1:9" x14ac:dyDescent="0.25">
      <c r="A188" t="s">
        <v>9</v>
      </c>
      <c r="B188">
        <v>13856649</v>
      </c>
      <c r="C188" t="s">
        <v>50</v>
      </c>
      <c r="D188" t="s">
        <v>51</v>
      </c>
      <c r="E188">
        <v>4</v>
      </c>
      <c r="F188">
        <v>110</v>
      </c>
      <c r="G188">
        <v>275.10000000000002</v>
      </c>
      <c r="H188">
        <v>0</v>
      </c>
      <c r="I188">
        <v>9461</v>
      </c>
    </row>
    <row r="189" spans="1:9" x14ac:dyDescent="0.25">
      <c r="A189" t="s">
        <v>9</v>
      </c>
      <c r="B189">
        <v>10670938</v>
      </c>
      <c r="C189" t="s">
        <v>13</v>
      </c>
      <c r="D189" t="s">
        <v>14</v>
      </c>
      <c r="E189">
        <v>4</v>
      </c>
      <c r="F189">
        <v>118</v>
      </c>
      <c r="G189">
        <v>642.66</v>
      </c>
      <c r="H189">
        <v>0</v>
      </c>
      <c r="I189">
        <v>427260</v>
      </c>
    </row>
  </sheetData>
  <sortState ref="K2:M18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2021-09-29T03:16:36Z</dcterms:created>
  <dcterms:modified xsi:type="dcterms:W3CDTF">2021-09-29T09:45:34Z</dcterms:modified>
</cp:coreProperties>
</file>