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59" i="1" l="1"/>
  <c r="L80" i="1"/>
  <c r="L45" i="1"/>
  <c r="L72" i="1"/>
  <c r="L79" i="1"/>
  <c r="L38" i="1"/>
  <c r="L42" i="1"/>
  <c r="L71" i="1"/>
  <c r="L5" i="1"/>
  <c r="L52" i="1"/>
  <c r="L84" i="1"/>
  <c r="L61" i="1"/>
  <c r="L25" i="1"/>
  <c r="L8" i="1"/>
  <c r="L35" i="1"/>
  <c r="L10" i="1"/>
  <c r="L73" i="1"/>
  <c r="L2" i="1"/>
  <c r="L82" i="1"/>
  <c r="L65" i="1"/>
  <c r="L81" i="1"/>
  <c r="L60" i="1"/>
  <c r="L12" i="1"/>
  <c r="L18" i="1"/>
  <c r="L57" i="1"/>
  <c r="L19" i="1"/>
  <c r="L48" i="1"/>
  <c r="L27" i="1"/>
  <c r="L49" i="1"/>
  <c r="L23" i="1"/>
  <c r="L70" i="1"/>
  <c r="L86" i="1"/>
  <c r="L40" i="1"/>
  <c r="L63" i="1"/>
  <c r="L22" i="1"/>
  <c r="L68" i="1"/>
  <c r="L39" i="1"/>
  <c r="L77" i="1"/>
  <c r="L28" i="1"/>
  <c r="L26" i="1"/>
  <c r="L83" i="1"/>
  <c r="L30" i="1"/>
  <c r="L54" i="1"/>
  <c r="L46" i="1"/>
  <c r="L43" i="1"/>
  <c r="L14" i="1"/>
  <c r="L33" i="1"/>
  <c r="L29" i="1"/>
  <c r="L78" i="1"/>
  <c r="L9" i="1"/>
  <c r="L56" i="1"/>
  <c r="L55" i="1"/>
  <c r="L47" i="1"/>
  <c r="L4" i="1"/>
  <c r="L20" i="1"/>
  <c r="L7" i="1"/>
  <c r="L3" i="1"/>
  <c r="L69" i="1"/>
  <c r="L32" i="1"/>
  <c r="L13" i="1"/>
  <c r="L58" i="1"/>
  <c r="L44" i="1"/>
  <c r="L51" i="1"/>
  <c r="L24" i="1"/>
  <c r="L16" i="1"/>
  <c r="L53" i="1"/>
  <c r="L85" i="1"/>
  <c r="L41" i="1"/>
  <c r="L11" i="1"/>
  <c r="L17" i="1"/>
  <c r="L67" i="1"/>
  <c r="L62" i="1"/>
  <c r="L76" i="1"/>
  <c r="L50" i="1"/>
  <c r="L75" i="1"/>
  <c r="L66" i="1"/>
  <c r="L31" i="1"/>
  <c r="L64" i="1"/>
  <c r="L37" i="1"/>
  <c r="L15" i="1"/>
  <c r="L21" i="1"/>
  <c r="L34" i="1"/>
  <c r="L36" i="1"/>
  <c r="L6" i="1"/>
  <c r="M6" i="1" s="1"/>
  <c r="L74" i="1"/>
  <c r="M41" i="1" l="1"/>
  <c r="M55" i="1"/>
  <c r="M68" i="1"/>
  <c r="M18" i="1"/>
  <c r="M65" i="1"/>
  <c r="M10" i="1"/>
  <c r="M61" i="1"/>
  <c r="M71" i="1"/>
  <c r="M72" i="1"/>
  <c r="M15" i="1"/>
  <c r="M24" i="1"/>
  <c r="M29" i="1"/>
  <c r="M86" i="1"/>
  <c r="M36" i="1"/>
  <c r="M37" i="1"/>
  <c r="M75" i="1"/>
  <c r="M67" i="1"/>
  <c r="M85" i="1"/>
  <c r="M51" i="1"/>
  <c r="M32" i="1"/>
  <c r="M20" i="1"/>
  <c r="M56" i="1"/>
  <c r="M33" i="1"/>
  <c r="M54" i="1"/>
  <c r="M28" i="1"/>
  <c r="M22" i="1"/>
  <c r="M70" i="1"/>
  <c r="M48" i="1"/>
  <c r="M12" i="1"/>
  <c r="M82" i="1"/>
  <c r="M35" i="1"/>
  <c r="M84" i="1"/>
  <c r="M42" i="1"/>
  <c r="M45" i="1"/>
  <c r="M66" i="1"/>
  <c r="M7" i="1"/>
  <c r="M26" i="1"/>
  <c r="M27" i="1"/>
  <c r="M34" i="1"/>
  <c r="M64" i="1"/>
  <c r="M50" i="1"/>
  <c r="M17" i="1"/>
  <c r="M53" i="1"/>
  <c r="M44" i="1"/>
  <c r="M69" i="1"/>
  <c r="M4" i="1"/>
  <c r="M9" i="1"/>
  <c r="M14" i="1"/>
  <c r="M30" i="1"/>
  <c r="M77" i="1"/>
  <c r="M63" i="1"/>
  <c r="M23" i="1"/>
  <c r="M19" i="1"/>
  <c r="M60" i="1"/>
  <c r="M2" i="1"/>
  <c r="M8" i="1"/>
  <c r="M52" i="1"/>
  <c r="M38" i="1"/>
  <c r="M80" i="1"/>
  <c r="M62" i="1"/>
  <c r="M13" i="1"/>
  <c r="M46" i="1"/>
  <c r="M74" i="1"/>
  <c r="M21" i="1"/>
  <c r="M31" i="1"/>
  <c r="M76" i="1"/>
  <c r="M11" i="1"/>
  <c r="M16" i="1"/>
  <c r="M58" i="1"/>
  <c r="M3" i="1"/>
  <c r="M47" i="1"/>
  <c r="M78" i="1"/>
  <c r="M43" i="1"/>
  <c r="M83" i="1"/>
  <c r="M39" i="1"/>
  <c r="M40" i="1"/>
  <c r="M49" i="1"/>
  <c r="M57" i="1"/>
  <c r="M81" i="1"/>
  <c r="M73" i="1"/>
  <c r="M25" i="1"/>
  <c r="M5" i="1"/>
  <c r="M79" i="1"/>
  <c r="M59" i="1"/>
</calcChain>
</file>

<file path=xl/sharedStrings.xml><?xml version="1.0" encoding="utf-8"?>
<sst xmlns="http://schemas.openxmlformats.org/spreadsheetml/2006/main" count="577" uniqueCount="185">
  <si>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</si>
  <si>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</si>
  <si>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</si>
  <si>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</si>
  <si>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</si>
  <si>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</si>
  <si>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</si>
  <si>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</si>
  <si>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</si>
  <si>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Тренчкот</t>
  </si>
  <si>
    <t>Befree</t>
  </si>
  <si>
    <t>Акционерное общество "МЭЛОН ФЭШН ГРУП"</t>
  </si>
  <si>
    <t>Casual Store</t>
  </si>
  <si>
    <t>ИП Чугуев Александр Николаевич</t>
  </si>
  <si>
    <t>Katerina Myachina</t>
  </si>
  <si>
    <t>ИП Мячина Екатерина Федоровна</t>
  </si>
  <si>
    <t>ROSSO-STYLE</t>
  </si>
  <si>
    <t>ООО "ТД НАДЕЖДА"</t>
  </si>
  <si>
    <t>Lanicka</t>
  </si>
  <si>
    <t>ИП Кислякова Лариса Викторовна</t>
  </si>
  <si>
    <t>modatti</t>
  </si>
  <si>
    <t>ИП Вахитова Гульнара Тагировна</t>
  </si>
  <si>
    <t>SISTEROOM</t>
  </si>
  <si>
    <t>ООО "Систерум Бай"</t>
  </si>
  <si>
    <t>SLOY</t>
  </si>
  <si>
    <t>ИП Абмосов Роман Максимович</t>
  </si>
  <si>
    <t>NS NATELLA SARIYEVA</t>
  </si>
  <si>
    <t>ИП Гасанов Ильхам Нураддин Оглы</t>
  </si>
  <si>
    <t>KS-STYLE</t>
  </si>
  <si>
    <t>ИП Воротынцев Игорь Валерьевич</t>
  </si>
  <si>
    <t>Louren Wilton</t>
  </si>
  <si>
    <t>ИП Майилов Роман Новрузали Оглы</t>
  </si>
  <si>
    <t>TotalyBeauty</t>
  </si>
  <si>
    <t>ИП Конашенкова Екатерина Анатольевна</t>
  </si>
  <si>
    <t>SHADOW</t>
  </si>
  <si>
    <t>ИП Курнавин Артем Андреевич</t>
  </si>
  <si>
    <t>Diafarfallandia</t>
  </si>
  <si>
    <t>ИП Валова Маргарита Николаевна</t>
  </si>
  <si>
    <t>BestiЯ</t>
  </si>
  <si>
    <t>ИП Овчинников Дмитрий Юрьевич</t>
  </si>
  <si>
    <t>MILANIA style</t>
  </si>
  <si>
    <t>ООО "МИЛАНИЯ СТАЙЛ ГОЛД"</t>
  </si>
  <si>
    <t>Пуховик Одеяло</t>
  </si>
  <si>
    <t>ИП Оскорбин Дмитрий Владимирович</t>
  </si>
  <si>
    <t>GO ON</t>
  </si>
  <si>
    <t>ООО "СЛИМ БОДИ"</t>
  </si>
  <si>
    <t>Ricca Vittoria</t>
  </si>
  <si>
    <t>ИП Шаповалова Ирина Евгеньевна</t>
  </si>
  <si>
    <t>Vio Design</t>
  </si>
  <si>
    <t>ИП Булеха Валерий Александрович</t>
  </si>
  <si>
    <t>NEW TONE</t>
  </si>
  <si>
    <t>ИП Ермакова Ярослава Викторовна</t>
  </si>
  <si>
    <t>Ela</t>
  </si>
  <si>
    <t>ИП Жукова Дарья Михайловна</t>
  </si>
  <si>
    <t>Belle Girl</t>
  </si>
  <si>
    <t>ИП Шевцов Ричард Андреевич</t>
  </si>
  <si>
    <t>GOLD&amp;ZISS</t>
  </si>
  <si>
    <t>ИП Воробьев Кирилл Игоревич</t>
  </si>
  <si>
    <t>TELCI</t>
  </si>
  <si>
    <t>ИП Телицын Николай Алексеевич</t>
  </si>
  <si>
    <t>RR Shop</t>
  </si>
  <si>
    <t>ООО "РПК"</t>
  </si>
  <si>
    <t>INSPIRADO</t>
  </si>
  <si>
    <t>Aleksandra</t>
  </si>
  <si>
    <t>ИП Цыганкова Александра Леонидовна</t>
  </si>
  <si>
    <t>Binitra Bini</t>
  </si>
  <si>
    <t>ИП Манзюк Светлана Александровна</t>
  </si>
  <si>
    <t>AVINIONI (ex N&amp;N)</t>
  </si>
  <si>
    <t>ИП Кузьмичев Вадим Валерьевич</t>
  </si>
  <si>
    <t>g-pride</t>
  </si>
  <si>
    <t>ИП Гаврилов Денис Евгеньевич</t>
  </si>
  <si>
    <t>LaCiten</t>
  </si>
  <si>
    <t>-</t>
  </si>
  <si>
    <t>VICTORIA L'HARMONIE</t>
  </si>
  <si>
    <t>ИП Шаповалов Антон Сергеевич</t>
  </si>
  <si>
    <t>Briari</t>
  </si>
  <si>
    <t>ИП Соколова Анна Олеговна</t>
  </si>
  <si>
    <t>Smith's brand</t>
  </si>
  <si>
    <t>ООО МИЛА</t>
  </si>
  <si>
    <t>VAGGO</t>
  </si>
  <si>
    <t>ИП Кочкарова Заира Дагировна</t>
  </si>
  <si>
    <t>BellArt</t>
  </si>
  <si>
    <t>ИП Артемьева Наталья Юрьевна</t>
  </si>
  <si>
    <t>SportT</t>
  </si>
  <si>
    <t>ИП Лемешкина Галина Михайловна</t>
  </si>
  <si>
    <t>Amulet</t>
  </si>
  <si>
    <t>ООО "ТК ЭЛИТА"</t>
  </si>
  <si>
    <t>YagodaMalina</t>
  </si>
  <si>
    <t>ООО "ВИКТОРИ ПАРТНЕРС"</t>
  </si>
  <si>
    <t>Tiya Moda</t>
  </si>
  <si>
    <t>ИП Иванников Андрей Владимирович</t>
  </si>
  <si>
    <t>YLLUZZORE</t>
  </si>
  <si>
    <t>ООО "ИЛЛЮЗОР"</t>
  </si>
  <si>
    <t>ReHrs</t>
  </si>
  <si>
    <t>ИП Каретников Артём Александрович</t>
  </si>
  <si>
    <t>TOPTOP STUDIO</t>
  </si>
  <si>
    <t>ИП Грибов Александр Владимирович</t>
  </si>
  <si>
    <t>ZaNovo</t>
  </si>
  <si>
    <t>ИП Громова Оксана Леонидовна</t>
  </si>
  <si>
    <t>HungryB</t>
  </si>
  <si>
    <t>ИП Чубов Алексей Геннадьевич</t>
  </si>
  <si>
    <t>bageta collection</t>
  </si>
  <si>
    <t>ИП Коржова Лина Ивановна</t>
  </si>
  <si>
    <t>Vittoria Vicci</t>
  </si>
  <si>
    <t>ООО "ТОП МОДА"</t>
  </si>
  <si>
    <t>KNIT CLO</t>
  </si>
  <si>
    <t>ИП Кусков Артём Вадимович</t>
  </si>
  <si>
    <t>WE ARE FAMILY</t>
  </si>
  <si>
    <t>МЫ ООО</t>
  </si>
  <si>
    <t>MISUTERI</t>
  </si>
  <si>
    <t>ИП Гаврилов Кирилл Викторович</t>
  </si>
  <si>
    <t>Noon</t>
  </si>
  <si>
    <t>LA wear</t>
  </si>
  <si>
    <t>ИП Ланда Елизавета Сергеевна</t>
  </si>
  <si>
    <t>Relppy</t>
  </si>
  <si>
    <t>ИП Назаренко Юлия Викторовна</t>
  </si>
  <si>
    <t>KOTON</t>
  </si>
  <si>
    <t>ООО "КОТОН ТЕКСТИЛЬ"</t>
  </si>
  <si>
    <t>Pull App</t>
  </si>
  <si>
    <t>ООО "ПРИМКОНТРАКТСЕРВИС"</t>
  </si>
  <si>
    <t>Магия моды</t>
  </si>
  <si>
    <t>ИП Обирина Анна Андреевна</t>
  </si>
  <si>
    <t>Zolla</t>
  </si>
  <si>
    <t>ООО "ФАКТОР"</t>
  </si>
  <si>
    <t>ZLLOTY</t>
  </si>
  <si>
    <t>ИП Бондарев Илья Александрович</t>
  </si>
  <si>
    <t>Irina Ryazanova</t>
  </si>
  <si>
    <t>ИП Рязанова Ирина Алексеевна</t>
  </si>
  <si>
    <t>Yansoo</t>
  </si>
  <si>
    <t>ИП Волкова Татьяна Михайловна</t>
  </si>
  <si>
    <t>ALIVERO</t>
  </si>
  <si>
    <t>ИП Лопатина Вера Владимировна</t>
  </si>
  <si>
    <t>Dea Store</t>
  </si>
  <si>
    <t>ИП Сергеева Тансылу Робертовна</t>
  </si>
  <si>
    <t>AN</t>
  </si>
  <si>
    <t>ИП Жаныбеков Ноорузбек Эркинбекович</t>
  </si>
  <si>
    <t>ForYou</t>
  </si>
  <si>
    <t>ИП Галимова Оксана Андреевна</t>
  </si>
  <si>
    <t>ИП Гусманова Елена Александровна</t>
  </si>
  <si>
    <t>LUSIO</t>
  </si>
  <si>
    <t>ООО "ГЕРМЕС"</t>
  </si>
  <si>
    <t>Leonell</t>
  </si>
  <si>
    <t>ИП Кузнецова Анастасия Валерьевна</t>
  </si>
  <si>
    <t>Mary Line</t>
  </si>
  <si>
    <t>ИП Пак Мария Николаевна</t>
  </si>
  <si>
    <t>VE MARIE</t>
  </si>
  <si>
    <t>ИП Нуриев Вугар Бахадур Оглы</t>
  </si>
  <si>
    <t>GAYA MUR</t>
  </si>
  <si>
    <t>ИП Нигматуллина Александра Олеговна</t>
  </si>
  <si>
    <t>2B</t>
  </si>
  <si>
    <t>ИП Хромов Вячеслав Валерьевич</t>
  </si>
  <si>
    <t>GFI ( Globus Fashion industry)</t>
  </si>
  <si>
    <t>ИП Крылова Галина Григорьевна</t>
  </si>
  <si>
    <t>NUDE SHOP</t>
  </si>
  <si>
    <t>ИП Лобанова Анастасия Юрьевна</t>
  </si>
  <si>
    <t>Miss Kapris</t>
  </si>
  <si>
    <t>ИП Заикина Лиана Юрьевна</t>
  </si>
  <si>
    <t>BELLA DONNA</t>
  </si>
  <si>
    <t>ИП Гожко Бэлла Петровна</t>
  </si>
  <si>
    <t>DMstyle</t>
  </si>
  <si>
    <t>GRAFINIA</t>
  </si>
  <si>
    <t>ИП Керимов Дмитрий Николаевич</t>
  </si>
  <si>
    <t>Shelter</t>
  </si>
  <si>
    <t>ООО ТПК "ЭЛЬ-ТЕКС"</t>
  </si>
  <si>
    <t>Only Me</t>
  </si>
  <si>
    <t>ООО "ОНЛИ МИ"</t>
  </si>
  <si>
    <t>Emberens</t>
  </si>
  <si>
    <t>ИП Воронина Евгения Викторовна</t>
  </si>
  <si>
    <t>Wizarra</t>
  </si>
  <si>
    <t>ИП Мамедов Рахман Джабраил Оглы</t>
  </si>
  <si>
    <t>Proto</t>
  </si>
  <si>
    <t>ООО "ФОТТШОТТ"</t>
  </si>
  <si>
    <t>Zuum Collection</t>
  </si>
  <si>
    <t>ИП Хасянов Хамис Хайсярович</t>
  </si>
  <si>
    <t>Zuli Too</t>
  </si>
  <si>
    <t>ИП Хасанова Зульфия Касымовна</t>
  </si>
  <si>
    <t>Ks-ks</t>
  </si>
  <si>
    <t>ИП Кандалинский Иван Николаевич</t>
  </si>
  <si>
    <t>EL famar</t>
  </si>
  <si>
    <t>ООО "ЭЛЬ-ФАМАРЬ"</t>
  </si>
  <si>
    <t>CHAMPION</t>
  </si>
  <si>
    <t>ИП Дзивалковский Федор Николаевич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</si>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</sst>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1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182</v>
      </c>
      <c r="L1" s="2" t="s">
        <v>183</v>
      </c>
      <c r="M1" s="2" t="s">
        <v>184</v>
      </c>
    </row>
    <row r="2" spans="1:13" x14ac:dyDescent="0.25">
      <c r="A2" t="s">
        <v>9</v>
      </c>
      <c r="B2">
        <v>33565568</v>
      </c>
      <c r="C2" t="s">
        <v>10</v>
      </c>
      <c r="D2" t="s">
        <v>11</v>
      </c>
      <c r="E2">
        <v>0</v>
      </c>
      <c r="F2">
        <v>43</v>
      </c>
      <c r="G2">
        <v>4452.1000000000004</v>
      </c>
      <c r="H2">
        <v>0</v>
      </c>
      <c r="I2">
        <v>514781</v>
      </c>
      <c r="K2" t="s">
        <v>27</v>
      </c>
      <c r="L2">
        <f>SUMIF(D:D, K2, I:I)</f>
        <v>8616087</v>
      </c>
      <c r="M2">
        <f>L2/SUM(L:L)</f>
        <v>0.23516120743907609</v>
      </c>
    </row>
    <row r="3" spans="1:13" x14ac:dyDescent="0.25">
      <c r="A3" t="s">
        <v>9</v>
      </c>
      <c r="B3">
        <v>38042062</v>
      </c>
      <c r="C3" t="s">
        <v>12</v>
      </c>
      <c r="D3" t="s">
        <v>13</v>
      </c>
      <c r="E3">
        <v>0</v>
      </c>
      <c r="F3">
        <v>7</v>
      </c>
      <c r="G3">
        <v>4632.03</v>
      </c>
      <c r="H3">
        <v>8441.2000000000007</v>
      </c>
      <c r="I3">
        <v>42206</v>
      </c>
      <c r="K3" t="s">
        <v>11</v>
      </c>
      <c r="L3">
        <f>SUMIF(D:D, K3, I:I)</f>
        <v>7211611</v>
      </c>
      <c r="M3">
        <f>L3/SUM(L:L)</f>
        <v>0.19682846172989235</v>
      </c>
    </row>
    <row r="4" spans="1:13" x14ac:dyDescent="0.25">
      <c r="A4" t="s">
        <v>9</v>
      </c>
      <c r="B4">
        <v>21837082</v>
      </c>
      <c r="C4" t="s">
        <v>14</v>
      </c>
      <c r="D4" t="s">
        <v>15</v>
      </c>
      <c r="E4">
        <v>0</v>
      </c>
      <c r="F4">
        <v>12</v>
      </c>
      <c r="G4">
        <v>5982.06</v>
      </c>
      <c r="H4">
        <v>0</v>
      </c>
      <c r="I4">
        <v>24500</v>
      </c>
      <c r="K4" t="s">
        <v>92</v>
      </c>
      <c r="L4">
        <f>SUMIF(D:D, K4, I:I)</f>
        <v>4796392</v>
      </c>
      <c r="M4">
        <f>L4/SUM(L:L)</f>
        <v>0.13090923223861656</v>
      </c>
    </row>
    <row r="5" spans="1:13" x14ac:dyDescent="0.25">
      <c r="A5" t="s">
        <v>9</v>
      </c>
      <c r="B5">
        <v>19353935</v>
      </c>
      <c r="C5" t="s">
        <v>16</v>
      </c>
      <c r="D5" t="s">
        <v>17</v>
      </c>
      <c r="E5">
        <v>0</v>
      </c>
      <c r="F5">
        <v>516</v>
      </c>
      <c r="G5">
        <v>6844</v>
      </c>
      <c r="H5">
        <v>0</v>
      </c>
      <c r="I5">
        <v>396952</v>
      </c>
      <c r="K5" t="s">
        <v>17</v>
      </c>
      <c r="L5">
        <f>SUMIF(D:D, K5, I:I)</f>
        <v>3546160</v>
      </c>
      <c r="M5">
        <f>L5/SUM(L:L)</f>
        <v>9.6786310000369552E-2</v>
      </c>
    </row>
    <row r="6" spans="1:13" x14ac:dyDescent="0.25">
      <c r="A6" t="s">
        <v>9</v>
      </c>
      <c r="B6">
        <v>26942711</v>
      </c>
      <c r="C6" t="s">
        <v>18</v>
      </c>
      <c r="D6" t="s">
        <v>19</v>
      </c>
      <c r="E6">
        <v>5</v>
      </c>
      <c r="F6">
        <v>20</v>
      </c>
      <c r="G6">
        <v>6690.34</v>
      </c>
      <c r="H6">
        <v>3909.72</v>
      </c>
      <c r="I6">
        <v>113382</v>
      </c>
      <c r="K6" t="s">
        <v>49</v>
      </c>
      <c r="L6">
        <f>SUMIF(D:D, K6, I:I)</f>
        <v>1231082</v>
      </c>
      <c r="M6">
        <f>L6/SUM(L:L)</f>
        <v>3.360025607639671E-2</v>
      </c>
    </row>
    <row r="7" spans="1:13" x14ac:dyDescent="0.25">
      <c r="A7" t="s">
        <v>9</v>
      </c>
      <c r="B7">
        <v>15011064</v>
      </c>
      <c r="C7" t="s">
        <v>20</v>
      </c>
      <c r="D7" t="s">
        <v>21</v>
      </c>
      <c r="E7">
        <v>0</v>
      </c>
      <c r="F7">
        <v>12</v>
      </c>
      <c r="G7">
        <v>4190</v>
      </c>
      <c r="H7">
        <v>0</v>
      </c>
      <c r="I7">
        <v>20950</v>
      </c>
      <c r="K7" t="s">
        <v>98</v>
      </c>
      <c r="L7">
        <f>SUMIF(D:D, K7, I:I)</f>
        <v>848261</v>
      </c>
      <c r="M7">
        <f>L7/SUM(L:L)</f>
        <v>2.3151818335107124E-2</v>
      </c>
    </row>
    <row r="8" spans="1:13" x14ac:dyDescent="0.25">
      <c r="A8" t="s">
        <v>9</v>
      </c>
      <c r="B8">
        <v>32300665</v>
      </c>
      <c r="C8" t="s">
        <v>10</v>
      </c>
      <c r="D8" t="s">
        <v>11</v>
      </c>
      <c r="E8">
        <v>0</v>
      </c>
      <c r="F8">
        <v>178</v>
      </c>
      <c r="G8">
        <v>4717.33</v>
      </c>
      <c r="H8">
        <v>0</v>
      </c>
      <c r="I8">
        <v>710430</v>
      </c>
      <c r="K8" t="s">
        <v>150</v>
      </c>
      <c r="L8">
        <f>SUMIF(D:D, K8, I:I)</f>
        <v>649876</v>
      </c>
      <c r="M8">
        <f>L8/SUM(L:L)</f>
        <v>1.7737242537787398E-2</v>
      </c>
    </row>
    <row r="9" spans="1:13" x14ac:dyDescent="0.25">
      <c r="A9" t="s">
        <v>9</v>
      </c>
      <c r="B9">
        <v>35210350</v>
      </c>
      <c r="C9" t="s">
        <v>22</v>
      </c>
      <c r="D9" t="s">
        <v>23</v>
      </c>
      <c r="E9">
        <v>0</v>
      </c>
      <c r="F9">
        <v>0</v>
      </c>
      <c r="G9">
        <v>5745</v>
      </c>
      <c r="H9">
        <v>1231.07</v>
      </c>
      <c r="I9">
        <v>17235</v>
      </c>
      <c r="K9" t="s">
        <v>80</v>
      </c>
      <c r="L9">
        <f>SUMIF(D:D, K9, I:I)</f>
        <v>649440</v>
      </c>
      <c r="M9">
        <f>L9/SUM(L:L)</f>
        <v>1.7725342671125952E-2</v>
      </c>
    </row>
    <row r="10" spans="1:13" x14ac:dyDescent="0.25">
      <c r="A10" t="s">
        <v>9</v>
      </c>
      <c r="B10">
        <v>39342153</v>
      </c>
      <c r="C10" t="s">
        <v>24</v>
      </c>
      <c r="D10" t="s">
        <v>25</v>
      </c>
      <c r="E10">
        <v>0</v>
      </c>
      <c r="F10">
        <v>3</v>
      </c>
      <c r="G10">
        <v>5019.07</v>
      </c>
      <c r="H10">
        <v>10847.23</v>
      </c>
      <c r="I10">
        <v>70507</v>
      </c>
      <c r="K10" t="s">
        <v>156</v>
      </c>
      <c r="L10">
        <f>SUMIF(D:D, K10, I:I)</f>
        <v>487444</v>
      </c>
      <c r="M10">
        <f>L10/SUM(L:L)</f>
        <v>1.3303941754410444E-2</v>
      </c>
    </row>
    <row r="11" spans="1:13" x14ac:dyDescent="0.25">
      <c r="A11" t="s">
        <v>9</v>
      </c>
      <c r="B11">
        <v>19335781</v>
      </c>
      <c r="C11" t="s">
        <v>26</v>
      </c>
      <c r="D11" t="s">
        <v>27</v>
      </c>
      <c r="E11">
        <v>0</v>
      </c>
      <c r="F11">
        <v>0</v>
      </c>
      <c r="G11">
        <v>5482.7</v>
      </c>
      <c r="H11">
        <v>0</v>
      </c>
      <c r="I11">
        <v>260293</v>
      </c>
      <c r="K11" t="s">
        <v>148</v>
      </c>
      <c r="L11">
        <f>SUMIF(D:D, K11, I:I)</f>
        <v>486937</v>
      </c>
      <c r="M11">
        <f>L11/SUM(L:L)</f>
        <v>1.3290104065425684E-2</v>
      </c>
    </row>
    <row r="12" spans="1:13" x14ac:dyDescent="0.25">
      <c r="A12" t="s">
        <v>9</v>
      </c>
      <c r="B12">
        <v>11296706</v>
      </c>
      <c r="C12" t="s">
        <v>16</v>
      </c>
      <c r="D12" t="s">
        <v>17</v>
      </c>
      <c r="E12">
        <v>0</v>
      </c>
      <c r="F12">
        <v>516</v>
      </c>
      <c r="G12">
        <v>6844</v>
      </c>
      <c r="H12">
        <v>0</v>
      </c>
      <c r="I12">
        <v>739152</v>
      </c>
      <c r="K12" t="s">
        <v>133</v>
      </c>
      <c r="L12">
        <f>SUMIF(D:D, K12, I:I)</f>
        <v>447634</v>
      </c>
      <c r="M12">
        <f>L12/SUM(L:L)</f>
        <v>1.2217396589749314E-2</v>
      </c>
    </row>
    <row r="13" spans="1:13" x14ac:dyDescent="0.25">
      <c r="A13" t="s">
        <v>9</v>
      </c>
      <c r="B13">
        <v>37598998</v>
      </c>
      <c r="C13" t="s">
        <v>28</v>
      </c>
      <c r="D13" t="s">
        <v>29</v>
      </c>
      <c r="E13">
        <v>0</v>
      </c>
      <c r="F13">
        <v>4</v>
      </c>
      <c r="G13">
        <v>4845.51</v>
      </c>
      <c r="H13">
        <v>2567.58</v>
      </c>
      <c r="I13">
        <v>74460</v>
      </c>
      <c r="K13" t="s">
        <v>41</v>
      </c>
      <c r="L13">
        <f>SUMIF(D:D, K13, I:I)</f>
        <v>413656</v>
      </c>
      <c r="M13">
        <f>L13/SUM(L:L)</f>
        <v>1.1290025788321133E-2</v>
      </c>
    </row>
    <row r="14" spans="1:13" x14ac:dyDescent="0.25">
      <c r="A14" t="s">
        <v>9</v>
      </c>
      <c r="B14">
        <v>38665323</v>
      </c>
      <c r="C14" t="s">
        <v>30</v>
      </c>
      <c r="D14" t="s">
        <v>31</v>
      </c>
      <c r="E14">
        <v>2</v>
      </c>
      <c r="F14">
        <v>1</v>
      </c>
      <c r="G14">
        <v>3920</v>
      </c>
      <c r="H14">
        <v>0</v>
      </c>
      <c r="I14">
        <v>0</v>
      </c>
      <c r="K14" t="s">
        <v>106</v>
      </c>
      <c r="L14">
        <f>SUMIF(D:D, K14, I:I)</f>
        <v>387982</v>
      </c>
      <c r="M14">
        <f>L14/SUM(L:L)</f>
        <v>1.0589298318903654E-2</v>
      </c>
    </row>
    <row r="15" spans="1:13" x14ac:dyDescent="0.25">
      <c r="A15" t="s">
        <v>9</v>
      </c>
      <c r="B15">
        <v>39558146</v>
      </c>
      <c r="C15" t="s">
        <v>32</v>
      </c>
      <c r="D15" t="s">
        <v>33</v>
      </c>
      <c r="E15">
        <v>0</v>
      </c>
      <c r="F15">
        <v>2</v>
      </c>
      <c r="G15">
        <v>3675</v>
      </c>
      <c r="H15">
        <v>7350</v>
      </c>
      <c r="I15">
        <v>11025</v>
      </c>
      <c r="K15" t="s">
        <v>43</v>
      </c>
      <c r="L15">
        <f>SUMIF(D:D, K15, I:I)</f>
        <v>369525</v>
      </c>
      <c r="M15">
        <f>L15/SUM(L:L)</f>
        <v>1.0085546394659733E-2</v>
      </c>
    </row>
    <row r="16" spans="1:13" x14ac:dyDescent="0.25">
      <c r="A16" t="s">
        <v>9</v>
      </c>
      <c r="B16">
        <v>38580138</v>
      </c>
      <c r="C16" t="s">
        <v>34</v>
      </c>
      <c r="D16" t="s">
        <v>35</v>
      </c>
      <c r="E16">
        <v>4</v>
      </c>
      <c r="F16">
        <v>10</v>
      </c>
      <c r="G16">
        <v>5050</v>
      </c>
      <c r="H16">
        <v>0</v>
      </c>
      <c r="I16">
        <v>0</v>
      </c>
      <c r="K16" t="s">
        <v>137</v>
      </c>
      <c r="L16">
        <f>SUMIF(D:D, K16, I:I)</f>
        <v>332812</v>
      </c>
      <c r="M16">
        <f>L16/SUM(L:L)</f>
        <v>9.0835284938759076E-3</v>
      </c>
    </row>
    <row r="17" spans="1:13" x14ac:dyDescent="0.25">
      <c r="A17" t="s">
        <v>9</v>
      </c>
      <c r="B17">
        <v>23438579</v>
      </c>
      <c r="C17" t="s">
        <v>36</v>
      </c>
      <c r="D17" t="s">
        <v>37</v>
      </c>
      <c r="E17">
        <v>0</v>
      </c>
      <c r="F17">
        <v>36</v>
      </c>
      <c r="G17">
        <v>4475.37</v>
      </c>
      <c r="H17">
        <v>4131.1099999999997</v>
      </c>
      <c r="I17">
        <v>37180</v>
      </c>
      <c r="K17" t="s">
        <v>68</v>
      </c>
      <c r="L17">
        <f>SUMIF(D:D, K17, I:I)</f>
        <v>327215</v>
      </c>
      <c r="M17">
        <f>L17/SUM(L:L)</f>
        <v>8.9307680496003902E-3</v>
      </c>
    </row>
    <row r="18" spans="1:13" x14ac:dyDescent="0.25">
      <c r="A18" t="s">
        <v>9</v>
      </c>
      <c r="B18">
        <v>37734260</v>
      </c>
      <c r="C18" t="s">
        <v>10</v>
      </c>
      <c r="D18" t="s">
        <v>11</v>
      </c>
      <c r="E18">
        <v>0</v>
      </c>
      <c r="F18">
        <v>6</v>
      </c>
      <c r="G18">
        <v>5210.5600000000004</v>
      </c>
      <c r="H18">
        <v>0</v>
      </c>
      <c r="I18">
        <v>586794</v>
      </c>
      <c r="K18" t="s">
        <v>76</v>
      </c>
      <c r="L18">
        <f>SUMIF(D:D, K18, I:I)</f>
        <v>305205</v>
      </c>
      <c r="M18">
        <f>L18/SUM(L:L)</f>
        <v>8.3300431293745307E-3</v>
      </c>
    </row>
    <row r="19" spans="1:13" x14ac:dyDescent="0.25">
      <c r="A19" t="s">
        <v>9</v>
      </c>
      <c r="B19">
        <v>37343471</v>
      </c>
      <c r="C19" t="s">
        <v>38</v>
      </c>
      <c r="D19" t="s">
        <v>39</v>
      </c>
      <c r="E19">
        <v>0</v>
      </c>
      <c r="F19">
        <v>9</v>
      </c>
      <c r="G19">
        <v>4741.16</v>
      </c>
      <c r="H19">
        <v>0</v>
      </c>
      <c r="I19">
        <v>8644</v>
      </c>
      <c r="K19" t="s">
        <v>25</v>
      </c>
      <c r="L19">
        <f>SUMIF(D:D, K19, I:I)</f>
        <v>267597</v>
      </c>
      <c r="M19">
        <f>L19/SUM(L:L)</f>
        <v>7.3035977500081469E-3</v>
      </c>
    </row>
    <row r="20" spans="1:13" x14ac:dyDescent="0.25">
      <c r="A20" t="s">
        <v>9</v>
      </c>
      <c r="B20">
        <v>17162648</v>
      </c>
      <c r="C20" t="s">
        <v>40</v>
      </c>
      <c r="D20" t="s">
        <v>41</v>
      </c>
      <c r="E20">
        <v>0</v>
      </c>
      <c r="F20">
        <v>50</v>
      </c>
      <c r="G20">
        <v>7346.66</v>
      </c>
      <c r="H20">
        <v>0</v>
      </c>
      <c r="I20">
        <v>174000</v>
      </c>
      <c r="K20" t="s">
        <v>154</v>
      </c>
      <c r="L20">
        <f>SUMIF(D:D, K20, I:I)</f>
        <v>255884</v>
      </c>
      <c r="M20">
        <f>L20/SUM(L:L)</f>
        <v>6.9839116532064436E-3</v>
      </c>
    </row>
    <row r="21" spans="1:13" x14ac:dyDescent="0.25">
      <c r="A21" t="s">
        <v>9</v>
      </c>
      <c r="B21">
        <v>11023758</v>
      </c>
      <c r="C21" t="s">
        <v>42</v>
      </c>
      <c r="D21" t="s">
        <v>43</v>
      </c>
      <c r="E21">
        <v>0</v>
      </c>
      <c r="F21">
        <v>92</v>
      </c>
      <c r="G21">
        <v>10341.36</v>
      </c>
      <c r="H21">
        <v>0</v>
      </c>
      <c r="I21">
        <v>208688</v>
      </c>
      <c r="K21" t="s">
        <v>72</v>
      </c>
      <c r="L21">
        <f>SUMIF(D:D, K21, I:I)</f>
        <v>242291</v>
      </c>
      <c r="M21">
        <f>L21/SUM(L:L)</f>
        <v>6.6129142047452851E-3</v>
      </c>
    </row>
    <row r="22" spans="1:13" x14ac:dyDescent="0.25">
      <c r="A22" t="s">
        <v>9</v>
      </c>
      <c r="B22">
        <v>38173140</v>
      </c>
      <c r="C22" t="s">
        <v>44</v>
      </c>
      <c r="D22" t="s">
        <v>45</v>
      </c>
      <c r="E22">
        <v>0</v>
      </c>
      <c r="F22">
        <v>7</v>
      </c>
      <c r="G22">
        <v>4211.0600000000004</v>
      </c>
      <c r="H22">
        <v>0</v>
      </c>
      <c r="I22">
        <v>65961</v>
      </c>
      <c r="K22" t="s">
        <v>115</v>
      </c>
      <c r="L22">
        <f>SUMIF(D:D, K22, I:I)</f>
        <v>206810</v>
      </c>
      <c r="M22">
        <f>L22/SUM(L:L)</f>
        <v>5.6445216152616988E-3</v>
      </c>
    </row>
    <row r="23" spans="1:13" x14ac:dyDescent="0.25">
      <c r="A23" t="s">
        <v>9</v>
      </c>
      <c r="B23">
        <v>32300666</v>
      </c>
      <c r="C23" t="s">
        <v>10</v>
      </c>
      <c r="D23" t="s">
        <v>11</v>
      </c>
      <c r="E23">
        <v>0</v>
      </c>
      <c r="F23">
        <v>178</v>
      </c>
      <c r="G23">
        <v>4792.33</v>
      </c>
      <c r="H23">
        <v>0</v>
      </c>
      <c r="I23">
        <v>672447</v>
      </c>
      <c r="K23" t="s">
        <v>96</v>
      </c>
      <c r="L23">
        <f>SUMIF(D:D, K23, I:I)</f>
        <v>197890</v>
      </c>
      <c r="M23">
        <f>L23/SUM(L:L)</f>
        <v>5.4010656276008784E-3</v>
      </c>
    </row>
    <row r="24" spans="1:13" x14ac:dyDescent="0.25">
      <c r="A24" t="s">
        <v>9</v>
      </c>
      <c r="B24">
        <v>14546117</v>
      </c>
      <c r="C24" t="s">
        <v>46</v>
      </c>
      <c r="D24" t="s">
        <v>47</v>
      </c>
      <c r="E24">
        <v>0</v>
      </c>
      <c r="F24">
        <v>13</v>
      </c>
      <c r="G24">
        <v>4958.13</v>
      </c>
      <c r="H24">
        <v>0</v>
      </c>
      <c r="I24">
        <v>36471</v>
      </c>
      <c r="K24" t="s">
        <v>102</v>
      </c>
      <c r="L24">
        <f>SUMIF(D:D, K24, I:I)</f>
        <v>193674</v>
      </c>
      <c r="M24">
        <f>L24/SUM(L:L)</f>
        <v>5.2859971921773337E-3</v>
      </c>
    </row>
    <row r="25" spans="1:13" x14ac:dyDescent="0.25">
      <c r="A25" t="s">
        <v>9</v>
      </c>
      <c r="B25">
        <v>38515505</v>
      </c>
      <c r="C25" t="s">
        <v>48</v>
      </c>
      <c r="D25" t="s">
        <v>49</v>
      </c>
      <c r="E25">
        <v>0</v>
      </c>
      <c r="F25">
        <v>161</v>
      </c>
      <c r="G25">
        <v>4054</v>
      </c>
      <c r="H25">
        <v>14478.57</v>
      </c>
      <c r="I25">
        <v>202700</v>
      </c>
      <c r="K25" t="s">
        <v>163</v>
      </c>
      <c r="L25">
        <f>SUMIF(D:D, K25, I:I)</f>
        <v>189136</v>
      </c>
      <c r="M25">
        <f>L25/SUM(L:L)</f>
        <v>5.1621403231184989E-3</v>
      </c>
    </row>
    <row r="26" spans="1:13" x14ac:dyDescent="0.25">
      <c r="A26" t="s">
        <v>9</v>
      </c>
      <c r="B26">
        <v>14453286</v>
      </c>
      <c r="C26" t="s">
        <v>50</v>
      </c>
      <c r="D26" t="s">
        <v>51</v>
      </c>
      <c r="E26">
        <v>0</v>
      </c>
      <c r="F26">
        <v>2</v>
      </c>
      <c r="G26">
        <v>10945.2</v>
      </c>
      <c r="H26">
        <v>0</v>
      </c>
      <c r="I26">
        <v>54810</v>
      </c>
      <c r="K26" t="s">
        <v>13</v>
      </c>
      <c r="L26">
        <f>SUMIF(D:D, K26, I:I)</f>
        <v>185584</v>
      </c>
      <c r="M26">
        <f>L26/SUM(L:L)</f>
        <v>5.0651946204087186E-3</v>
      </c>
    </row>
    <row r="27" spans="1:13" x14ac:dyDescent="0.25">
      <c r="A27" t="s">
        <v>9</v>
      </c>
      <c r="B27">
        <v>25887075</v>
      </c>
      <c r="C27" t="s">
        <v>52</v>
      </c>
      <c r="D27" t="s">
        <v>53</v>
      </c>
      <c r="E27">
        <v>0</v>
      </c>
      <c r="F27">
        <v>25</v>
      </c>
      <c r="G27">
        <v>2939</v>
      </c>
      <c r="H27">
        <v>0</v>
      </c>
      <c r="I27">
        <v>166145</v>
      </c>
      <c r="K27" t="s">
        <v>123</v>
      </c>
      <c r="L27">
        <f>SUMIF(D:D, K27, I:I)</f>
        <v>181384</v>
      </c>
      <c r="M27">
        <f>L27/SUM(L:L)</f>
        <v>4.9505628773397229E-3</v>
      </c>
    </row>
    <row r="28" spans="1:13" x14ac:dyDescent="0.25">
      <c r="A28" t="s">
        <v>9</v>
      </c>
      <c r="B28">
        <v>39353143</v>
      </c>
      <c r="C28" t="s">
        <v>54</v>
      </c>
      <c r="D28" t="s">
        <v>55</v>
      </c>
      <c r="E28">
        <v>0</v>
      </c>
      <c r="F28">
        <v>0</v>
      </c>
      <c r="G28">
        <v>10476.19</v>
      </c>
      <c r="H28">
        <v>51428.57</v>
      </c>
      <c r="I28">
        <v>120000</v>
      </c>
      <c r="K28" t="s">
        <v>19</v>
      </c>
      <c r="L28">
        <f>SUMIF(D:D, K28, I:I)</f>
        <v>179461</v>
      </c>
      <c r="M28">
        <f>L28/SUM(L:L)</f>
        <v>4.8980779149774174E-3</v>
      </c>
    </row>
    <row r="29" spans="1:13" x14ac:dyDescent="0.25">
      <c r="A29" t="s">
        <v>9</v>
      </c>
      <c r="B29">
        <v>11286314</v>
      </c>
      <c r="C29" t="s">
        <v>56</v>
      </c>
      <c r="D29" t="s">
        <v>57</v>
      </c>
      <c r="E29">
        <v>0</v>
      </c>
      <c r="F29">
        <v>57</v>
      </c>
      <c r="G29">
        <v>4586.83</v>
      </c>
      <c r="H29">
        <v>0</v>
      </c>
      <c r="I29">
        <v>45900</v>
      </c>
      <c r="K29" t="s">
        <v>57</v>
      </c>
      <c r="L29">
        <f>SUMIF(D:D, K29, I:I)</f>
        <v>168575</v>
      </c>
      <c r="M29">
        <f>L29/SUM(L:L)</f>
        <v>4.6009633542514429E-3</v>
      </c>
    </row>
    <row r="30" spans="1:13" x14ac:dyDescent="0.25">
      <c r="A30" t="s">
        <v>9</v>
      </c>
      <c r="B30">
        <v>13263252</v>
      </c>
      <c r="C30" t="s">
        <v>58</v>
      </c>
      <c r="D30" t="s">
        <v>59</v>
      </c>
      <c r="E30">
        <v>0</v>
      </c>
      <c r="F30">
        <v>4</v>
      </c>
      <c r="G30">
        <v>5345.83</v>
      </c>
      <c r="H30">
        <v>0</v>
      </c>
      <c r="I30">
        <v>23375</v>
      </c>
      <c r="K30" t="s">
        <v>53</v>
      </c>
      <c r="L30">
        <f>SUMIF(D:D, K30, I:I)</f>
        <v>166145</v>
      </c>
      <c r="M30">
        <f>L30/SUM(L:L)</f>
        <v>4.5346407029043809E-3</v>
      </c>
    </row>
    <row r="31" spans="1:13" x14ac:dyDescent="0.25">
      <c r="A31" t="s">
        <v>9</v>
      </c>
      <c r="B31">
        <v>39706022</v>
      </c>
      <c r="C31" t="s">
        <v>60</v>
      </c>
      <c r="D31" t="s">
        <v>61</v>
      </c>
      <c r="E31">
        <v>3</v>
      </c>
      <c r="F31">
        <v>3</v>
      </c>
      <c r="G31">
        <v>2981.33</v>
      </c>
      <c r="H31">
        <v>6144</v>
      </c>
      <c r="I31">
        <v>6144</v>
      </c>
      <c r="K31" t="s">
        <v>113</v>
      </c>
      <c r="L31">
        <f>SUMIF(D:D, K31, I:I)</f>
        <v>160542</v>
      </c>
      <c r="M31">
        <f>L31/SUM(L:L)</f>
        <v>4.3817164989959079E-3</v>
      </c>
    </row>
    <row r="32" spans="1:13" x14ac:dyDescent="0.25">
      <c r="A32" t="s">
        <v>9</v>
      </c>
      <c r="B32">
        <v>18134731</v>
      </c>
      <c r="C32" t="s">
        <v>62</v>
      </c>
      <c r="D32" t="s">
        <v>27</v>
      </c>
      <c r="E32">
        <v>0</v>
      </c>
      <c r="F32">
        <v>378</v>
      </c>
      <c r="G32">
        <v>5419.03</v>
      </c>
      <c r="H32">
        <v>0</v>
      </c>
      <c r="I32">
        <v>48669</v>
      </c>
      <c r="K32" t="s">
        <v>47</v>
      </c>
      <c r="L32">
        <f>SUMIF(D:D, K32, I:I)</f>
        <v>135989</v>
      </c>
      <c r="M32">
        <f>L32/SUM(L:L)</f>
        <v>3.7115847876689869E-3</v>
      </c>
    </row>
    <row r="33" spans="1:13" x14ac:dyDescent="0.25">
      <c r="A33" t="s">
        <v>9</v>
      </c>
      <c r="B33">
        <v>14572154</v>
      </c>
      <c r="C33" t="s">
        <v>26</v>
      </c>
      <c r="D33" t="s">
        <v>27</v>
      </c>
      <c r="E33">
        <v>0</v>
      </c>
      <c r="F33">
        <v>302</v>
      </c>
      <c r="G33">
        <v>5527.66</v>
      </c>
      <c r="H33">
        <v>0</v>
      </c>
      <c r="I33">
        <v>432460</v>
      </c>
      <c r="K33" t="s">
        <v>84</v>
      </c>
      <c r="L33">
        <f>SUMIF(D:D, K33, I:I)</f>
        <v>133928</v>
      </c>
      <c r="M33">
        <f>L33/SUM(L:L)</f>
        <v>3.6553333537487011E-3</v>
      </c>
    </row>
    <row r="34" spans="1:13" x14ac:dyDescent="0.25">
      <c r="A34" t="s">
        <v>9</v>
      </c>
      <c r="B34">
        <v>14706444</v>
      </c>
      <c r="C34" t="s">
        <v>62</v>
      </c>
      <c r="D34" t="s">
        <v>27</v>
      </c>
      <c r="E34">
        <v>0</v>
      </c>
      <c r="F34">
        <v>1565</v>
      </c>
      <c r="G34">
        <v>5487.41</v>
      </c>
      <c r="H34">
        <v>14077.65</v>
      </c>
      <c r="I34">
        <v>408252</v>
      </c>
      <c r="K34" t="s">
        <v>64</v>
      </c>
      <c r="L34">
        <f>SUMIF(D:D, K34, I:I)</f>
        <v>122797</v>
      </c>
      <c r="M34">
        <f>L34/SUM(L:L)</f>
        <v>3.3515319413437014E-3</v>
      </c>
    </row>
    <row r="35" spans="1:13" x14ac:dyDescent="0.25">
      <c r="A35" t="s">
        <v>9</v>
      </c>
      <c r="B35">
        <v>11066642</v>
      </c>
      <c r="C35" t="s">
        <v>16</v>
      </c>
      <c r="D35" t="s">
        <v>17</v>
      </c>
      <c r="E35">
        <v>0</v>
      </c>
      <c r="F35">
        <v>516</v>
      </c>
      <c r="G35">
        <v>6844</v>
      </c>
      <c r="H35">
        <v>0</v>
      </c>
      <c r="I35">
        <v>314824</v>
      </c>
      <c r="K35" t="s">
        <v>142</v>
      </c>
      <c r="L35">
        <f>SUMIF(D:D, K35, I:I)</f>
        <v>121520</v>
      </c>
      <c r="M35">
        <f>L35/SUM(L:L)</f>
        <v>3.3166784327962944E-3</v>
      </c>
    </row>
    <row r="36" spans="1:13" x14ac:dyDescent="0.25">
      <c r="A36" t="s">
        <v>9</v>
      </c>
      <c r="B36">
        <v>18796372</v>
      </c>
      <c r="C36" t="s">
        <v>63</v>
      </c>
      <c r="D36" t="s">
        <v>64</v>
      </c>
      <c r="E36">
        <v>0</v>
      </c>
      <c r="F36">
        <v>30</v>
      </c>
      <c r="G36">
        <v>13243.55</v>
      </c>
      <c r="H36">
        <v>4234.37</v>
      </c>
      <c r="I36">
        <v>122797</v>
      </c>
      <c r="K36" t="s">
        <v>55</v>
      </c>
      <c r="L36">
        <f>SUMIF(D:D, K36, I:I)</f>
        <v>120000</v>
      </c>
      <c r="M36">
        <f>L36/SUM(L:L)</f>
        <v>3.2751926591141818E-3</v>
      </c>
    </row>
    <row r="37" spans="1:13" x14ac:dyDescent="0.25">
      <c r="A37" t="s">
        <v>9</v>
      </c>
      <c r="B37">
        <v>28699885</v>
      </c>
      <c r="C37" t="s">
        <v>65</v>
      </c>
      <c r="D37" t="s">
        <v>66</v>
      </c>
      <c r="E37">
        <v>0</v>
      </c>
      <c r="F37">
        <v>60</v>
      </c>
      <c r="G37">
        <v>4977.3999999999996</v>
      </c>
      <c r="H37">
        <v>0</v>
      </c>
      <c r="I37">
        <v>103678</v>
      </c>
      <c r="K37" t="s">
        <v>138</v>
      </c>
      <c r="L37">
        <f>SUMIF(D:D, K37, I:I)</f>
        <v>115523</v>
      </c>
      <c r="M37">
        <f>L37/SUM(L:L)</f>
        <v>3.1530006796570633E-3</v>
      </c>
    </row>
    <row r="38" spans="1:13" x14ac:dyDescent="0.25">
      <c r="A38" t="s">
        <v>9</v>
      </c>
      <c r="B38">
        <v>28605696</v>
      </c>
      <c r="C38" t="s">
        <v>24</v>
      </c>
      <c r="D38" t="s">
        <v>25</v>
      </c>
      <c r="E38">
        <v>0</v>
      </c>
      <c r="F38">
        <v>11</v>
      </c>
      <c r="G38">
        <v>3931.2</v>
      </c>
      <c r="H38">
        <v>0</v>
      </c>
      <c r="I38">
        <v>38412</v>
      </c>
      <c r="K38" t="s">
        <v>152</v>
      </c>
      <c r="L38">
        <f>SUMIF(D:D, K38, I:I)</f>
        <v>112200</v>
      </c>
      <c r="M38">
        <f>L38/SUM(L:L)</f>
        <v>3.0623051362717599E-3</v>
      </c>
    </row>
    <row r="39" spans="1:13" x14ac:dyDescent="0.25">
      <c r="A39" t="s">
        <v>9</v>
      </c>
      <c r="B39">
        <v>36344449</v>
      </c>
      <c r="C39" t="s">
        <v>67</v>
      </c>
      <c r="D39" t="s">
        <v>68</v>
      </c>
      <c r="E39">
        <v>0</v>
      </c>
      <c r="F39">
        <v>39</v>
      </c>
      <c r="G39">
        <v>3490.26</v>
      </c>
      <c r="H39">
        <v>0</v>
      </c>
      <c r="I39">
        <v>327215</v>
      </c>
      <c r="K39" t="s">
        <v>161</v>
      </c>
      <c r="L39">
        <f>SUMIF(D:D, K39, I:I)</f>
        <v>104480</v>
      </c>
      <c r="M39">
        <f>L39/SUM(L:L)</f>
        <v>2.8516010752020807E-3</v>
      </c>
    </row>
    <row r="40" spans="1:13" x14ac:dyDescent="0.25">
      <c r="A40" t="s">
        <v>9</v>
      </c>
      <c r="B40">
        <v>15036301</v>
      </c>
      <c r="C40" t="s">
        <v>69</v>
      </c>
      <c r="D40" t="s">
        <v>70</v>
      </c>
      <c r="E40">
        <v>0</v>
      </c>
      <c r="F40">
        <v>196</v>
      </c>
      <c r="G40">
        <v>3859</v>
      </c>
      <c r="H40">
        <v>0</v>
      </c>
      <c r="I40">
        <v>3577</v>
      </c>
      <c r="K40" t="s">
        <v>66</v>
      </c>
      <c r="L40">
        <f>SUMIF(D:D, K40, I:I)</f>
        <v>103678</v>
      </c>
      <c r="M40">
        <f>L40/SUM(L:L)</f>
        <v>2.8297118709303343E-3</v>
      </c>
    </row>
    <row r="41" spans="1:13" x14ac:dyDescent="0.25">
      <c r="A41" t="s">
        <v>9</v>
      </c>
      <c r="B41">
        <v>36921357</v>
      </c>
      <c r="C41" t="s">
        <v>26</v>
      </c>
      <c r="D41" t="s">
        <v>27</v>
      </c>
      <c r="E41">
        <v>0</v>
      </c>
      <c r="F41">
        <v>302</v>
      </c>
      <c r="G41">
        <v>5482.7</v>
      </c>
      <c r="H41">
        <v>0</v>
      </c>
      <c r="I41">
        <v>266336</v>
      </c>
      <c r="K41" t="s">
        <v>144</v>
      </c>
      <c r="L41">
        <f>SUMIF(D:D, K41, I:I)</f>
        <v>93375</v>
      </c>
      <c r="M41">
        <f>L41/SUM(L:L)</f>
        <v>2.5485092878732227E-3</v>
      </c>
    </row>
    <row r="42" spans="1:13" x14ac:dyDescent="0.25">
      <c r="A42" t="s">
        <v>9</v>
      </c>
      <c r="B42">
        <v>38801998</v>
      </c>
      <c r="C42" t="s">
        <v>71</v>
      </c>
      <c r="D42" t="s">
        <v>72</v>
      </c>
      <c r="E42">
        <v>0</v>
      </c>
      <c r="F42">
        <v>3</v>
      </c>
      <c r="G42">
        <v>4319.93</v>
      </c>
      <c r="H42">
        <v>0</v>
      </c>
      <c r="I42">
        <v>113956</v>
      </c>
      <c r="K42" t="s">
        <v>88</v>
      </c>
      <c r="L42">
        <f>SUMIF(D:D, K42, I:I)</f>
        <v>88300</v>
      </c>
      <c r="M42">
        <f>L42/SUM(L:L)</f>
        <v>2.4099959316648519E-3</v>
      </c>
    </row>
    <row r="43" spans="1:13" x14ac:dyDescent="0.25">
      <c r="A43" t="s">
        <v>9</v>
      </c>
      <c r="B43">
        <v>10586968</v>
      </c>
      <c r="C43" t="s">
        <v>73</v>
      </c>
      <c r="D43" t="s">
        <v>74</v>
      </c>
      <c r="E43">
        <v>0</v>
      </c>
      <c r="F43">
        <v>150</v>
      </c>
      <c r="G43">
        <v>5184.16</v>
      </c>
      <c r="H43">
        <v>0</v>
      </c>
      <c r="I43">
        <v>60446</v>
      </c>
      <c r="K43" t="s">
        <v>140</v>
      </c>
      <c r="L43">
        <f>SUMIF(D:D, K43, I:I)</f>
        <v>87360</v>
      </c>
      <c r="M43">
        <f>L43/SUM(L:L)</f>
        <v>2.3843402558351243E-3</v>
      </c>
    </row>
    <row r="44" spans="1:13" x14ac:dyDescent="0.25">
      <c r="A44" t="s">
        <v>9</v>
      </c>
      <c r="B44">
        <v>32300684</v>
      </c>
      <c r="C44" t="s">
        <v>10</v>
      </c>
      <c r="D44" t="s">
        <v>11</v>
      </c>
      <c r="E44">
        <v>0</v>
      </c>
      <c r="F44">
        <v>89</v>
      </c>
      <c r="G44">
        <v>3774.5</v>
      </c>
      <c r="H44">
        <v>0</v>
      </c>
      <c r="I44">
        <v>500127</v>
      </c>
      <c r="K44" t="s">
        <v>177</v>
      </c>
      <c r="L44">
        <f>SUMIF(D:D, K44, I:I)</f>
        <v>83154</v>
      </c>
      <c r="M44">
        <f>L44/SUM(L:L)</f>
        <v>2.2695447531331722E-3</v>
      </c>
    </row>
    <row r="45" spans="1:13" x14ac:dyDescent="0.25">
      <c r="A45" t="s">
        <v>9</v>
      </c>
      <c r="B45">
        <v>27765252</v>
      </c>
      <c r="C45" t="s">
        <v>75</v>
      </c>
      <c r="D45" t="s">
        <v>76</v>
      </c>
      <c r="E45">
        <v>5</v>
      </c>
      <c r="F45">
        <v>10</v>
      </c>
      <c r="G45">
        <v>11972</v>
      </c>
      <c r="H45">
        <v>0</v>
      </c>
      <c r="I45">
        <v>239440</v>
      </c>
      <c r="K45" t="s">
        <v>171</v>
      </c>
      <c r="L45">
        <f>SUMIF(D:D, K45, I:I)</f>
        <v>82799</v>
      </c>
      <c r="M45">
        <f>L45/SUM(L:L)</f>
        <v>2.2598556415166261E-3</v>
      </c>
    </row>
    <row r="46" spans="1:13" x14ac:dyDescent="0.25">
      <c r="A46" t="s">
        <v>9</v>
      </c>
      <c r="B46">
        <v>38319683</v>
      </c>
      <c r="C46" t="s">
        <v>75</v>
      </c>
      <c r="D46" t="s">
        <v>76</v>
      </c>
      <c r="E46">
        <v>0</v>
      </c>
      <c r="F46">
        <v>10</v>
      </c>
      <c r="G46">
        <v>13153</v>
      </c>
      <c r="H46">
        <v>10117.69</v>
      </c>
      <c r="I46">
        <v>65765</v>
      </c>
      <c r="K46" t="s">
        <v>125</v>
      </c>
      <c r="L46">
        <f>SUMIF(D:D, K46, I:I)</f>
        <v>79920</v>
      </c>
      <c r="M46">
        <f>L46/SUM(L:L)</f>
        <v>2.1812783109700449E-3</v>
      </c>
    </row>
    <row r="47" spans="1:13" x14ac:dyDescent="0.25">
      <c r="A47" t="s">
        <v>9</v>
      </c>
      <c r="B47">
        <v>8758003</v>
      </c>
      <c r="C47" t="s">
        <v>77</v>
      </c>
      <c r="D47" t="s">
        <v>78</v>
      </c>
      <c r="E47">
        <v>0</v>
      </c>
      <c r="F47">
        <v>27</v>
      </c>
      <c r="G47">
        <v>5957.62</v>
      </c>
      <c r="H47">
        <v>507.51</v>
      </c>
      <c r="I47">
        <v>14718</v>
      </c>
      <c r="K47" t="s">
        <v>35</v>
      </c>
      <c r="L47">
        <f>SUMIF(D:D, K47, I:I)</f>
        <v>77100</v>
      </c>
      <c r="M47">
        <f>L47/SUM(L:L)</f>
        <v>2.1043112834808618E-3</v>
      </c>
    </row>
    <row r="48" spans="1:13" x14ac:dyDescent="0.25">
      <c r="A48" t="s">
        <v>9</v>
      </c>
      <c r="B48">
        <v>19424702</v>
      </c>
      <c r="C48" t="s">
        <v>42</v>
      </c>
      <c r="D48" t="s">
        <v>43</v>
      </c>
      <c r="E48">
        <v>0</v>
      </c>
      <c r="F48">
        <v>92</v>
      </c>
      <c r="G48">
        <v>10341.36</v>
      </c>
      <c r="H48">
        <v>0</v>
      </c>
      <c r="I48">
        <v>160837</v>
      </c>
      <c r="K48" t="s">
        <v>29</v>
      </c>
      <c r="L48">
        <f>SUMIF(D:D, K48, I:I)</f>
        <v>74460</v>
      </c>
      <c r="M48">
        <f>L48/SUM(L:L)</f>
        <v>2.0322570449803497E-3</v>
      </c>
    </row>
    <row r="49" spans="1:13" x14ac:dyDescent="0.25">
      <c r="A49" t="s">
        <v>9</v>
      </c>
      <c r="B49">
        <v>38726190</v>
      </c>
      <c r="C49" t="s">
        <v>79</v>
      </c>
      <c r="D49" t="s">
        <v>80</v>
      </c>
      <c r="E49">
        <v>0</v>
      </c>
      <c r="F49">
        <v>67</v>
      </c>
      <c r="G49">
        <v>4920</v>
      </c>
      <c r="H49">
        <v>0</v>
      </c>
      <c r="I49">
        <v>649440</v>
      </c>
      <c r="K49" t="s">
        <v>78</v>
      </c>
      <c r="L49">
        <f>SUMIF(D:D, K49, I:I)</f>
        <v>70718</v>
      </c>
      <c r="M49">
        <f>L49/SUM(L:L)</f>
        <v>1.9301256205603058E-3</v>
      </c>
    </row>
    <row r="50" spans="1:13" x14ac:dyDescent="0.25">
      <c r="A50" t="s">
        <v>9</v>
      </c>
      <c r="B50">
        <v>30139846</v>
      </c>
      <c r="C50" t="s">
        <v>10</v>
      </c>
      <c r="D50" t="s">
        <v>11</v>
      </c>
      <c r="E50">
        <v>0</v>
      </c>
      <c r="F50">
        <v>89</v>
      </c>
      <c r="G50">
        <v>4460.3999999999996</v>
      </c>
      <c r="H50">
        <v>0</v>
      </c>
      <c r="I50">
        <v>262707</v>
      </c>
      <c r="K50" t="s">
        <v>104</v>
      </c>
      <c r="L50">
        <f>SUMIF(D:D, K50, I:I)</f>
        <v>68330</v>
      </c>
      <c r="M50">
        <f>L50/SUM(L:L)</f>
        <v>1.8649492866439335E-3</v>
      </c>
    </row>
    <row r="51" spans="1:13" x14ac:dyDescent="0.25">
      <c r="A51" t="s">
        <v>9</v>
      </c>
      <c r="B51">
        <v>38665318</v>
      </c>
      <c r="C51" t="s">
        <v>30</v>
      </c>
      <c r="D51" t="s">
        <v>31</v>
      </c>
      <c r="E51">
        <v>0</v>
      </c>
      <c r="F51">
        <v>2</v>
      </c>
      <c r="G51">
        <v>3920</v>
      </c>
      <c r="H51">
        <v>14254.54</v>
      </c>
      <c r="I51">
        <v>39200</v>
      </c>
      <c r="K51" t="s">
        <v>45</v>
      </c>
      <c r="L51">
        <f>SUMIF(D:D, K51, I:I)</f>
        <v>65961</v>
      </c>
      <c r="M51">
        <f>L51/SUM(L:L)</f>
        <v>1.8002915248985878E-3</v>
      </c>
    </row>
    <row r="52" spans="1:13" x14ac:dyDescent="0.25">
      <c r="A52" t="s">
        <v>9</v>
      </c>
      <c r="B52">
        <v>38553766</v>
      </c>
      <c r="C52" t="s">
        <v>81</v>
      </c>
      <c r="D52" t="s">
        <v>82</v>
      </c>
      <c r="E52">
        <v>0</v>
      </c>
      <c r="F52">
        <v>3</v>
      </c>
      <c r="G52">
        <v>4387.6899999999996</v>
      </c>
      <c r="H52">
        <v>6723.07</v>
      </c>
      <c r="I52">
        <v>43700</v>
      </c>
      <c r="K52" t="s">
        <v>146</v>
      </c>
      <c r="L52">
        <f>SUMIF(D:D, K52, I:I)</f>
        <v>64342</v>
      </c>
      <c r="M52">
        <f>L52/SUM(L:L)</f>
        <v>1.7561037172727056E-3</v>
      </c>
    </row>
    <row r="53" spans="1:13" x14ac:dyDescent="0.25">
      <c r="A53" t="s">
        <v>9</v>
      </c>
      <c r="B53">
        <v>39271505</v>
      </c>
      <c r="C53" t="s">
        <v>83</v>
      </c>
      <c r="D53" t="s">
        <v>84</v>
      </c>
      <c r="E53">
        <v>0</v>
      </c>
      <c r="F53">
        <v>6</v>
      </c>
      <c r="G53">
        <v>3303.92</v>
      </c>
      <c r="H53">
        <v>14880.88</v>
      </c>
      <c r="I53">
        <v>133928</v>
      </c>
      <c r="K53" t="s">
        <v>131</v>
      </c>
      <c r="L53">
        <f>SUMIF(D:D, K53, I:I)</f>
        <v>61620</v>
      </c>
      <c r="M53">
        <f>L53/SUM(L:L)</f>
        <v>1.6818114304551323E-3</v>
      </c>
    </row>
    <row r="54" spans="1:13" x14ac:dyDescent="0.25">
      <c r="A54" t="s">
        <v>9</v>
      </c>
      <c r="B54">
        <v>27831067</v>
      </c>
      <c r="C54" t="s">
        <v>24</v>
      </c>
      <c r="D54" t="s">
        <v>25</v>
      </c>
      <c r="E54">
        <v>0</v>
      </c>
      <c r="F54">
        <v>4</v>
      </c>
      <c r="G54">
        <v>5602.93</v>
      </c>
      <c r="H54">
        <v>0</v>
      </c>
      <c r="I54">
        <v>54986</v>
      </c>
      <c r="K54" t="s">
        <v>127</v>
      </c>
      <c r="L54">
        <f>SUMIF(D:D, K54, I:I)</f>
        <v>60840</v>
      </c>
      <c r="M54">
        <f>L54/SUM(L:L)</f>
        <v>1.6605226781708901E-3</v>
      </c>
    </row>
    <row r="55" spans="1:13" x14ac:dyDescent="0.25">
      <c r="A55" t="s">
        <v>9</v>
      </c>
      <c r="B55">
        <v>26985762</v>
      </c>
      <c r="C55" t="s">
        <v>85</v>
      </c>
      <c r="D55" t="s">
        <v>86</v>
      </c>
      <c r="E55">
        <v>0</v>
      </c>
      <c r="F55">
        <v>17</v>
      </c>
      <c r="G55">
        <v>4095</v>
      </c>
      <c r="H55">
        <v>0</v>
      </c>
      <c r="I55">
        <v>45045</v>
      </c>
      <c r="K55" t="s">
        <v>74</v>
      </c>
      <c r="L55">
        <f>SUMIF(D:D, K55, I:I)</f>
        <v>60446</v>
      </c>
      <c r="M55">
        <f>L55/SUM(L:L)</f>
        <v>1.6497691289401317E-3</v>
      </c>
    </row>
    <row r="56" spans="1:13" x14ac:dyDescent="0.25">
      <c r="A56" t="s">
        <v>9</v>
      </c>
      <c r="B56">
        <v>37017533</v>
      </c>
      <c r="C56" t="s">
        <v>87</v>
      </c>
      <c r="D56" t="s">
        <v>88</v>
      </c>
      <c r="E56">
        <v>4</v>
      </c>
      <c r="F56">
        <v>8</v>
      </c>
      <c r="G56">
        <v>3721.53</v>
      </c>
      <c r="H56">
        <v>13584.61</v>
      </c>
      <c r="I56">
        <v>88300</v>
      </c>
      <c r="K56" t="s">
        <v>82</v>
      </c>
      <c r="L56">
        <f>SUMIF(D:D, K56, I:I)</f>
        <v>56810</v>
      </c>
      <c r="M56">
        <f>L56/SUM(L:L)</f>
        <v>1.5505307913689721E-3</v>
      </c>
    </row>
    <row r="57" spans="1:13" x14ac:dyDescent="0.25">
      <c r="A57" t="s">
        <v>9</v>
      </c>
      <c r="B57">
        <v>36778454</v>
      </c>
      <c r="C57" t="s">
        <v>89</v>
      </c>
      <c r="D57" t="s">
        <v>90</v>
      </c>
      <c r="E57">
        <v>0</v>
      </c>
      <c r="F57">
        <v>0</v>
      </c>
      <c r="G57">
        <v>5469.23</v>
      </c>
      <c r="H57">
        <v>3323.07</v>
      </c>
      <c r="I57">
        <v>21600</v>
      </c>
      <c r="K57" t="s">
        <v>173</v>
      </c>
      <c r="L57">
        <f>SUMIF(D:D, K57, I:I)</f>
        <v>54854</v>
      </c>
      <c r="M57">
        <f>L57/SUM(L:L)</f>
        <v>1.497145151025411E-3</v>
      </c>
    </row>
    <row r="58" spans="1:13" x14ac:dyDescent="0.25">
      <c r="A58" t="s">
        <v>9</v>
      </c>
      <c r="B58">
        <v>27834530</v>
      </c>
      <c r="C58" t="s">
        <v>91</v>
      </c>
      <c r="D58" t="s">
        <v>92</v>
      </c>
      <c r="E58">
        <v>0</v>
      </c>
      <c r="F58">
        <v>65</v>
      </c>
      <c r="G58">
        <v>5726.2</v>
      </c>
      <c r="H58">
        <v>0</v>
      </c>
      <c r="I58">
        <v>514680</v>
      </c>
      <c r="K58" t="s">
        <v>51</v>
      </c>
      <c r="L58">
        <f>SUMIF(D:D, K58, I:I)</f>
        <v>54810</v>
      </c>
      <c r="M58">
        <f>L58/SUM(L:L)</f>
        <v>1.4959442470504024E-3</v>
      </c>
    </row>
    <row r="59" spans="1:13" x14ac:dyDescent="0.25">
      <c r="A59" t="s">
        <v>9</v>
      </c>
      <c r="B59">
        <v>14411539</v>
      </c>
      <c r="C59" t="s">
        <v>62</v>
      </c>
      <c r="D59" t="s">
        <v>27</v>
      </c>
      <c r="E59">
        <v>0</v>
      </c>
      <c r="F59">
        <v>1565</v>
      </c>
      <c r="G59">
        <v>5487.41</v>
      </c>
      <c r="H59">
        <v>3347.03</v>
      </c>
      <c r="I59">
        <v>97064</v>
      </c>
      <c r="K59" t="s">
        <v>158</v>
      </c>
      <c r="L59">
        <f>SUMIF(D:D, K59, I:I)</f>
        <v>54285</v>
      </c>
      <c r="M59">
        <f>L59/SUM(L:L)</f>
        <v>1.4816152791667779E-3</v>
      </c>
    </row>
    <row r="60" spans="1:13" x14ac:dyDescent="0.25">
      <c r="A60" t="s">
        <v>9</v>
      </c>
      <c r="B60">
        <v>11604158</v>
      </c>
      <c r="C60" t="s">
        <v>56</v>
      </c>
      <c r="D60" t="s">
        <v>57</v>
      </c>
      <c r="E60">
        <v>0</v>
      </c>
      <c r="F60">
        <v>40</v>
      </c>
      <c r="G60">
        <v>4299.33</v>
      </c>
      <c r="H60">
        <v>0</v>
      </c>
      <c r="I60">
        <v>40845</v>
      </c>
      <c r="K60" t="s">
        <v>165</v>
      </c>
      <c r="L60">
        <f>SUMIF(D:D, K60, I:I)</f>
        <v>48880</v>
      </c>
      <c r="M60">
        <f>L60/SUM(L:L)</f>
        <v>1.3340951431458433E-3</v>
      </c>
    </row>
    <row r="61" spans="1:13" x14ac:dyDescent="0.25">
      <c r="A61" t="s">
        <v>9</v>
      </c>
      <c r="B61">
        <v>38878090</v>
      </c>
      <c r="C61" t="s">
        <v>93</v>
      </c>
      <c r="D61" t="s">
        <v>94</v>
      </c>
      <c r="E61">
        <v>0</v>
      </c>
      <c r="F61">
        <v>0</v>
      </c>
      <c r="G61">
        <v>4360</v>
      </c>
      <c r="H61">
        <v>0</v>
      </c>
      <c r="I61">
        <v>0</v>
      </c>
      <c r="K61" t="s">
        <v>167</v>
      </c>
      <c r="L61">
        <f>SUMIF(D:D, K61, I:I)</f>
        <v>48790</v>
      </c>
      <c r="M61">
        <f>L61/SUM(L:L)</f>
        <v>1.3316387486515078E-3</v>
      </c>
    </row>
    <row r="62" spans="1:13" x14ac:dyDescent="0.25">
      <c r="A62" t="s">
        <v>9</v>
      </c>
      <c r="B62">
        <v>25989006</v>
      </c>
      <c r="C62" t="s">
        <v>95</v>
      </c>
      <c r="D62" t="s">
        <v>96</v>
      </c>
      <c r="E62">
        <v>0</v>
      </c>
      <c r="F62">
        <v>5</v>
      </c>
      <c r="G62">
        <v>17990</v>
      </c>
      <c r="H62">
        <v>0</v>
      </c>
      <c r="I62">
        <v>197890</v>
      </c>
      <c r="K62" t="s">
        <v>86</v>
      </c>
      <c r="L62">
        <f>SUMIF(D:D, K62, I:I)</f>
        <v>45045</v>
      </c>
      <c r="M62">
        <f>L62/SUM(L:L)</f>
        <v>1.2294254444149859E-3</v>
      </c>
    </row>
    <row r="63" spans="1:13" x14ac:dyDescent="0.25">
      <c r="A63" t="s">
        <v>9</v>
      </c>
      <c r="B63">
        <v>19327941</v>
      </c>
      <c r="C63" t="s">
        <v>26</v>
      </c>
      <c r="D63" t="s">
        <v>27</v>
      </c>
      <c r="E63">
        <v>0</v>
      </c>
      <c r="F63">
        <v>302</v>
      </c>
      <c r="G63">
        <v>5482.7</v>
      </c>
      <c r="H63">
        <v>0</v>
      </c>
      <c r="I63">
        <v>794891</v>
      </c>
      <c r="K63" t="s">
        <v>31</v>
      </c>
      <c r="L63">
        <f>SUMIF(D:D, K63, I:I)</f>
        <v>39200</v>
      </c>
      <c r="M63">
        <f>L63/SUM(L:L)</f>
        <v>1.0698962686439659E-3</v>
      </c>
    </row>
    <row r="64" spans="1:13" x14ac:dyDescent="0.25">
      <c r="A64" t="s">
        <v>9</v>
      </c>
      <c r="B64">
        <v>28546591</v>
      </c>
      <c r="C64" t="s">
        <v>24</v>
      </c>
      <c r="D64" t="s">
        <v>25</v>
      </c>
      <c r="E64">
        <v>0</v>
      </c>
      <c r="F64">
        <v>21</v>
      </c>
      <c r="G64">
        <v>3281</v>
      </c>
      <c r="H64">
        <v>0</v>
      </c>
      <c r="I64">
        <v>9843</v>
      </c>
      <c r="K64" t="s">
        <v>37</v>
      </c>
      <c r="L64">
        <f>SUMIF(D:D, K64, I:I)</f>
        <v>37180</v>
      </c>
      <c r="M64">
        <f>L64/SUM(L:L)</f>
        <v>1.0147638588822105E-3</v>
      </c>
    </row>
    <row r="65" spans="1:13" x14ac:dyDescent="0.25">
      <c r="A65" t="s">
        <v>9</v>
      </c>
      <c r="B65">
        <v>13892082</v>
      </c>
      <c r="C65" t="s">
        <v>62</v>
      </c>
      <c r="D65" t="s">
        <v>27</v>
      </c>
      <c r="E65">
        <v>0</v>
      </c>
      <c r="F65">
        <v>1570</v>
      </c>
      <c r="G65">
        <v>5474.34</v>
      </c>
      <c r="H65">
        <v>104423.38</v>
      </c>
      <c r="I65">
        <v>678752</v>
      </c>
      <c r="K65" t="s">
        <v>121</v>
      </c>
      <c r="L65">
        <f>SUMIF(D:D, K65, I:I)</f>
        <v>34273</v>
      </c>
      <c r="M65">
        <f>L65/SUM(L:L)</f>
        <v>9.3542231671516949E-4</v>
      </c>
    </row>
    <row r="66" spans="1:13" x14ac:dyDescent="0.25">
      <c r="A66" t="s">
        <v>9</v>
      </c>
      <c r="B66">
        <v>36944132</v>
      </c>
      <c r="C66" t="s">
        <v>97</v>
      </c>
      <c r="D66" t="s">
        <v>98</v>
      </c>
      <c r="E66">
        <v>0</v>
      </c>
      <c r="F66">
        <v>57</v>
      </c>
      <c r="G66">
        <v>4444.83</v>
      </c>
      <c r="H66">
        <v>268990</v>
      </c>
      <c r="I66">
        <v>403485</v>
      </c>
      <c r="K66" t="s">
        <v>169</v>
      </c>
      <c r="L66">
        <f>SUMIF(D:D, K66, I:I)</f>
        <v>33600</v>
      </c>
      <c r="M66">
        <f>L66/SUM(L:L)</f>
        <v>9.1705394455197085E-4</v>
      </c>
    </row>
    <row r="67" spans="1:13" x14ac:dyDescent="0.25">
      <c r="A67" t="s">
        <v>9</v>
      </c>
      <c r="B67">
        <v>37351029</v>
      </c>
      <c r="C67" t="s">
        <v>48</v>
      </c>
      <c r="D67" t="s">
        <v>49</v>
      </c>
      <c r="E67">
        <v>0</v>
      </c>
      <c r="F67">
        <v>161</v>
      </c>
      <c r="G67">
        <v>3941.5</v>
      </c>
      <c r="H67">
        <v>6756.85</v>
      </c>
      <c r="I67">
        <v>94596</v>
      </c>
      <c r="K67" t="s">
        <v>15</v>
      </c>
      <c r="L67">
        <f>SUMIF(D:D, K67, I:I)</f>
        <v>24500</v>
      </c>
      <c r="M67">
        <f>L67/SUM(L:L)</f>
        <v>6.6868516790247873E-4</v>
      </c>
    </row>
    <row r="68" spans="1:13" x14ac:dyDescent="0.25">
      <c r="A68" t="s">
        <v>9</v>
      </c>
      <c r="B68">
        <v>13892077</v>
      </c>
      <c r="C68" t="s">
        <v>62</v>
      </c>
      <c r="D68" t="s">
        <v>27</v>
      </c>
      <c r="E68">
        <v>0</v>
      </c>
      <c r="F68">
        <v>1567</v>
      </c>
      <c r="G68">
        <v>5457.23</v>
      </c>
      <c r="H68">
        <v>0</v>
      </c>
      <c r="I68">
        <v>1062995</v>
      </c>
      <c r="K68" t="s">
        <v>175</v>
      </c>
      <c r="L68">
        <f>SUMIF(D:D, K68, I:I)</f>
        <v>23764</v>
      </c>
      <c r="M68">
        <f>L68/SUM(L:L)</f>
        <v>6.4859731959324509E-4</v>
      </c>
    </row>
    <row r="69" spans="1:13" x14ac:dyDescent="0.25">
      <c r="A69" t="s">
        <v>9</v>
      </c>
      <c r="B69">
        <v>38242445</v>
      </c>
      <c r="C69" t="s">
        <v>99</v>
      </c>
      <c r="D69" t="s">
        <v>100</v>
      </c>
      <c r="E69">
        <v>0</v>
      </c>
      <c r="F69">
        <v>1</v>
      </c>
      <c r="G69">
        <v>3271</v>
      </c>
      <c r="H69">
        <v>12577.38</v>
      </c>
      <c r="I69">
        <v>9618</v>
      </c>
      <c r="K69" t="s">
        <v>59</v>
      </c>
      <c r="L69">
        <f>SUMIF(D:D, K69, I:I)</f>
        <v>23375</v>
      </c>
      <c r="M69">
        <f>L69/SUM(L:L)</f>
        <v>6.3798023672328324E-4</v>
      </c>
    </row>
    <row r="70" spans="1:13" x14ac:dyDescent="0.25">
      <c r="A70" t="s">
        <v>9</v>
      </c>
      <c r="B70">
        <v>20963266</v>
      </c>
      <c r="C70" t="s">
        <v>62</v>
      </c>
      <c r="D70" t="s">
        <v>27</v>
      </c>
      <c r="E70">
        <v>0</v>
      </c>
      <c r="F70">
        <v>1565</v>
      </c>
      <c r="G70">
        <v>5457.23</v>
      </c>
      <c r="H70">
        <v>0</v>
      </c>
      <c r="I70">
        <v>333614</v>
      </c>
      <c r="K70" t="s">
        <v>108</v>
      </c>
      <c r="L70">
        <f>SUMIF(D:D, K70, I:I)</f>
        <v>22554</v>
      </c>
      <c r="M70">
        <f>L70/SUM(L:L)</f>
        <v>6.1557246028051042E-4</v>
      </c>
    </row>
    <row r="71" spans="1:13" x14ac:dyDescent="0.25">
      <c r="A71" t="s">
        <v>9</v>
      </c>
      <c r="B71">
        <v>38553768</v>
      </c>
      <c r="C71" t="s">
        <v>81</v>
      </c>
      <c r="D71" t="s">
        <v>82</v>
      </c>
      <c r="E71">
        <v>0</v>
      </c>
      <c r="F71">
        <v>3</v>
      </c>
      <c r="G71">
        <v>4393</v>
      </c>
      <c r="H71">
        <v>6555</v>
      </c>
      <c r="I71">
        <v>13110</v>
      </c>
      <c r="K71" t="s">
        <v>90</v>
      </c>
      <c r="L71">
        <f>SUMIF(D:D, K71, I:I)</f>
        <v>21600</v>
      </c>
      <c r="M71">
        <f>L71/SUM(L:L)</f>
        <v>5.8953467864055267E-4</v>
      </c>
    </row>
    <row r="72" spans="1:13" x14ac:dyDescent="0.25">
      <c r="A72" t="s">
        <v>9</v>
      </c>
      <c r="B72">
        <v>17996588</v>
      </c>
      <c r="C72" t="s">
        <v>26</v>
      </c>
      <c r="D72" t="s">
        <v>27</v>
      </c>
      <c r="E72">
        <v>0</v>
      </c>
      <c r="F72">
        <v>101</v>
      </c>
      <c r="G72">
        <v>6078.5</v>
      </c>
      <c r="H72">
        <v>0</v>
      </c>
      <c r="I72">
        <v>148355</v>
      </c>
      <c r="K72" t="s">
        <v>21</v>
      </c>
      <c r="L72">
        <f>SUMIF(D:D, K72, I:I)</f>
        <v>20950</v>
      </c>
      <c r="M72">
        <f>L72/SUM(L:L)</f>
        <v>5.7179405173701748E-4</v>
      </c>
    </row>
    <row r="73" spans="1:13" x14ac:dyDescent="0.25">
      <c r="A73" t="s">
        <v>9</v>
      </c>
      <c r="B73">
        <v>19295934</v>
      </c>
      <c r="C73" t="s">
        <v>101</v>
      </c>
      <c r="D73" t="s">
        <v>102</v>
      </c>
      <c r="E73">
        <v>0</v>
      </c>
      <c r="F73">
        <v>57</v>
      </c>
      <c r="G73">
        <v>3472.8</v>
      </c>
      <c r="H73">
        <v>0</v>
      </c>
      <c r="I73">
        <v>115239</v>
      </c>
      <c r="K73" t="s">
        <v>23</v>
      </c>
      <c r="L73">
        <f>SUMIF(D:D, K73, I:I)</f>
        <v>17235</v>
      </c>
      <c r="M73">
        <f>L73/SUM(L:L)</f>
        <v>4.7039954566527434E-4</v>
      </c>
    </row>
    <row r="74" spans="1:13" x14ac:dyDescent="0.25">
      <c r="A74" t="s">
        <v>9</v>
      </c>
      <c r="B74">
        <v>28414202</v>
      </c>
      <c r="C74" t="s">
        <v>103</v>
      </c>
      <c r="D74" t="s">
        <v>104</v>
      </c>
      <c r="E74">
        <v>0</v>
      </c>
      <c r="F74">
        <v>1</v>
      </c>
      <c r="G74">
        <v>6123.26</v>
      </c>
      <c r="H74">
        <v>0</v>
      </c>
      <c r="I74">
        <v>68330</v>
      </c>
      <c r="K74" t="s">
        <v>110</v>
      </c>
      <c r="L74">
        <f>SUMIF(D:D, K74, I:I)</f>
        <v>15714</v>
      </c>
      <c r="M74">
        <f>L74/SUM(L:L)</f>
        <v>4.2888647871100206E-4</v>
      </c>
    </row>
    <row r="75" spans="1:13" x14ac:dyDescent="0.25">
      <c r="A75" t="s">
        <v>9</v>
      </c>
      <c r="B75">
        <v>38852958</v>
      </c>
      <c r="C75" t="s">
        <v>105</v>
      </c>
      <c r="D75" t="s">
        <v>106</v>
      </c>
      <c r="E75">
        <v>5</v>
      </c>
      <c r="F75">
        <v>6</v>
      </c>
      <c r="G75">
        <v>6595.81</v>
      </c>
      <c r="H75">
        <v>36177.230000000003</v>
      </c>
      <c r="I75">
        <v>235152</v>
      </c>
      <c r="K75" t="s">
        <v>33</v>
      </c>
      <c r="L75">
        <f>SUMIF(D:D, K75, I:I)</f>
        <v>11025</v>
      </c>
      <c r="M75">
        <f>L75/SUM(L:L)</f>
        <v>3.0090832555611544E-4</v>
      </c>
    </row>
    <row r="76" spans="1:13" x14ac:dyDescent="0.25">
      <c r="A76" t="s">
        <v>9</v>
      </c>
      <c r="B76">
        <v>33939035</v>
      </c>
      <c r="C76" t="s">
        <v>107</v>
      </c>
      <c r="D76" t="s">
        <v>108</v>
      </c>
      <c r="E76">
        <v>0</v>
      </c>
      <c r="F76">
        <v>6</v>
      </c>
      <c r="G76">
        <v>4707.7</v>
      </c>
      <c r="H76">
        <v>1611</v>
      </c>
      <c r="I76">
        <v>22554</v>
      </c>
      <c r="K76" t="s">
        <v>129</v>
      </c>
      <c r="L76">
        <f>SUMIF(D:D, K76, I:I)</f>
        <v>9980</v>
      </c>
      <c r="M76">
        <f>L76/SUM(L:L)</f>
        <v>2.7238685614966278E-4</v>
      </c>
    </row>
    <row r="77" spans="1:13" x14ac:dyDescent="0.25">
      <c r="A77" t="s">
        <v>9</v>
      </c>
      <c r="B77">
        <v>24923522</v>
      </c>
      <c r="C77" t="s">
        <v>109</v>
      </c>
      <c r="D77" t="s">
        <v>110</v>
      </c>
      <c r="E77">
        <v>5</v>
      </c>
      <c r="F77">
        <v>4</v>
      </c>
      <c r="G77">
        <v>5185.6000000000004</v>
      </c>
      <c r="H77">
        <v>0</v>
      </c>
      <c r="I77">
        <v>15714</v>
      </c>
      <c r="K77" t="s">
        <v>100</v>
      </c>
      <c r="L77">
        <f>SUMIF(D:D, K77, I:I)</f>
        <v>9618</v>
      </c>
      <c r="M77">
        <f>L77/SUM(L:L)</f>
        <v>2.6250669162800164E-4</v>
      </c>
    </row>
    <row r="78" spans="1:13" x14ac:dyDescent="0.25">
      <c r="A78" t="s">
        <v>9</v>
      </c>
      <c r="B78">
        <v>25899525</v>
      </c>
      <c r="C78" t="s">
        <v>91</v>
      </c>
      <c r="D78" t="s">
        <v>92</v>
      </c>
      <c r="E78">
        <v>0</v>
      </c>
      <c r="F78">
        <v>65</v>
      </c>
      <c r="G78">
        <v>5907</v>
      </c>
      <c r="H78">
        <v>58226.14</v>
      </c>
      <c r="I78">
        <v>815166</v>
      </c>
      <c r="K78" t="s">
        <v>135</v>
      </c>
      <c r="L78">
        <f>SUMIF(D:D, K78, I:I)</f>
        <v>9510</v>
      </c>
      <c r="M78">
        <f>L78/SUM(L:L)</f>
        <v>2.595590182347989E-4</v>
      </c>
    </row>
    <row r="79" spans="1:13" x14ac:dyDescent="0.25">
      <c r="A79" t="s">
        <v>9</v>
      </c>
      <c r="B79">
        <v>18364248</v>
      </c>
      <c r="C79" t="s">
        <v>46</v>
      </c>
      <c r="D79" t="s">
        <v>47</v>
      </c>
      <c r="E79">
        <v>0</v>
      </c>
      <c r="F79">
        <v>44</v>
      </c>
      <c r="G79">
        <v>5050.57</v>
      </c>
      <c r="H79">
        <v>21116.57</v>
      </c>
      <c r="I79">
        <v>49272</v>
      </c>
      <c r="K79" t="s">
        <v>39</v>
      </c>
      <c r="L79">
        <f>SUMIF(D:D, K79, I:I)</f>
        <v>8644</v>
      </c>
      <c r="M79">
        <f>L79/SUM(L:L)</f>
        <v>2.3592304454485822E-4</v>
      </c>
    </row>
    <row r="80" spans="1:13" x14ac:dyDescent="0.25">
      <c r="A80" t="s">
        <v>9</v>
      </c>
      <c r="B80">
        <v>14572156</v>
      </c>
      <c r="C80" t="s">
        <v>26</v>
      </c>
      <c r="D80" t="s">
        <v>27</v>
      </c>
      <c r="E80">
        <v>0</v>
      </c>
      <c r="F80">
        <v>302</v>
      </c>
      <c r="G80">
        <v>5527.66</v>
      </c>
      <c r="H80">
        <v>21214.82</v>
      </c>
      <c r="I80">
        <v>615230</v>
      </c>
      <c r="K80" t="s">
        <v>61</v>
      </c>
      <c r="L80">
        <f>SUMIF(D:D, K80, I:I)</f>
        <v>6144</v>
      </c>
      <c r="M80">
        <f>L80/SUM(L:L)</f>
        <v>1.6768986414664609E-4</v>
      </c>
    </row>
    <row r="81" spans="1:13" x14ac:dyDescent="0.25">
      <c r="A81" t="s">
        <v>9</v>
      </c>
      <c r="B81">
        <v>33565571</v>
      </c>
      <c r="C81" t="s">
        <v>10</v>
      </c>
      <c r="D81" t="s">
        <v>11</v>
      </c>
      <c r="E81">
        <v>0</v>
      </c>
      <c r="F81">
        <v>178</v>
      </c>
      <c r="G81">
        <v>4217.33</v>
      </c>
      <c r="H81">
        <v>0</v>
      </c>
      <c r="I81">
        <v>521062</v>
      </c>
      <c r="K81" t="s">
        <v>119</v>
      </c>
      <c r="L81">
        <f>SUMIF(D:D, K81, I:I)</f>
        <v>4720</v>
      </c>
      <c r="M81">
        <f>L81/SUM(L:L)</f>
        <v>1.2882424459182448E-4</v>
      </c>
    </row>
    <row r="82" spans="1:13" x14ac:dyDescent="0.25">
      <c r="A82" t="s">
        <v>9</v>
      </c>
      <c r="B82">
        <v>37776196</v>
      </c>
      <c r="C82" t="s">
        <v>111</v>
      </c>
      <c r="D82" t="s">
        <v>72</v>
      </c>
      <c r="E82">
        <v>0</v>
      </c>
      <c r="F82">
        <v>0</v>
      </c>
      <c r="G82">
        <v>2339.5300000000002</v>
      </c>
      <c r="H82">
        <v>0</v>
      </c>
      <c r="I82">
        <v>45332</v>
      </c>
      <c r="K82" t="s">
        <v>179</v>
      </c>
      <c r="L82">
        <f>SUMIF(D:D, K82, I:I)</f>
        <v>4104</v>
      </c>
      <c r="M82">
        <f>L82/SUM(L:L)</f>
        <v>1.1201158894170501E-4</v>
      </c>
    </row>
    <row r="83" spans="1:13" x14ac:dyDescent="0.25">
      <c r="A83" t="s">
        <v>9</v>
      </c>
      <c r="B83">
        <v>36278061</v>
      </c>
      <c r="C83" t="s">
        <v>112</v>
      </c>
      <c r="D83" t="s">
        <v>113</v>
      </c>
      <c r="E83">
        <v>5</v>
      </c>
      <c r="F83">
        <v>9</v>
      </c>
      <c r="G83">
        <v>8243.3700000000008</v>
      </c>
      <c r="H83">
        <v>5535.93</v>
      </c>
      <c r="I83">
        <v>160542</v>
      </c>
      <c r="K83" t="s">
        <v>70</v>
      </c>
      <c r="L83">
        <f>SUMIF(D:D, K83, I:I)</f>
        <v>3577</v>
      </c>
      <c r="M83">
        <f>L83/SUM(L:L)</f>
        <v>9.7628034513761892E-5</v>
      </c>
    </row>
    <row r="84" spans="1:13" x14ac:dyDescent="0.25">
      <c r="A84" t="s">
        <v>9</v>
      </c>
      <c r="B84">
        <v>38909339</v>
      </c>
      <c r="C84" t="s">
        <v>114</v>
      </c>
      <c r="D84" t="s">
        <v>115</v>
      </c>
      <c r="E84">
        <v>5</v>
      </c>
      <c r="F84">
        <v>6</v>
      </c>
      <c r="G84">
        <v>5874.76</v>
      </c>
      <c r="H84">
        <v>31816.92</v>
      </c>
      <c r="I84">
        <v>206810</v>
      </c>
      <c r="K84" t="s">
        <v>117</v>
      </c>
      <c r="L84">
        <f>SUMIF(D:D, K84, I:I)</f>
        <v>3193</v>
      </c>
      <c r="M84">
        <f>L84/SUM(L:L)</f>
        <v>8.714741800459651E-5</v>
      </c>
    </row>
    <row r="85" spans="1:13" x14ac:dyDescent="0.25">
      <c r="A85" t="s">
        <v>9</v>
      </c>
      <c r="B85">
        <v>27834531</v>
      </c>
      <c r="C85" t="s">
        <v>91</v>
      </c>
      <c r="D85" t="s">
        <v>92</v>
      </c>
      <c r="E85">
        <v>0</v>
      </c>
      <c r="F85">
        <v>65</v>
      </c>
      <c r="G85">
        <v>5719.96</v>
      </c>
      <c r="H85">
        <v>37828.959999999999</v>
      </c>
      <c r="I85">
        <v>1097040</v>
      </c>
      <c r="K85" t="s">
        <v>181</v>
      </c>
      <c r="L85">
        <f>SUMIF(D:D, K85, I:I)</f>
        <v>0</v>
      </c>
      <c r="M85">
        <f>L85/SUM(L:L)</f>
        <v>0</v>
      </c>
    </row>
    <row r="86" spans="1:13" x14ac:dyDescent="0.25">
      <c r="A86" t="s">
        <v>9</v>
      </c>
      <c r="B86">
        <v>25545216</v>
      </c>
      <c r="C86" t="s">
        <v>10</v>
      </c>
      <c r="D86" t="s">
        <v>11</v>
      </c>
      <c r="E86">
        <v>4</v>
      </c>
      <c r="F86">
        <v>111</v>
      </c>
      <c r="G86">
        <v>2249</v>
      </c>
      <c r="H86">
        <v>5247.66</v>
      </c>
      <c r="I86">
        <v>2249</v>
      </c>
      <c r="K86" t="s">
        <v>94</v>
      </c>
      <c r="L86">
        <f>SUMIF(D:D, K86, I:I)</f>
        <v>0</v>
      </c>
      <c r="M86">
        <f>L86/SUM(L:L)</f>
        <v>0</v>
      </c>
    </row>
    <row r="87" spans="1:13" x14ac:dyDescent="0.25">
      <c r="A87" t="s">
        <v>9</v>
      </c>
      <c r="B87">
        <v>11492251</v>
      </c>
      <c r="C87" t="s">
        <v>116</v>
      </c>
      <c r="D87" t="s">
        <v>117</v>
      </c>
      <c r="E87">
        <v>4</v>
      </c>
      <c r="F87">
        <v>14</v>
      </c>
      <c r="G87">
        <v>2217.66</v>
      </c>
      <c r="H87">
        <v>0</v>
      </c>
      <c r="I87">
        <v>1754</v>
      </c>
    </row>
    <row r="88" spans="1:13" x14ac:dyDescent="0.25">
      <c r="A88" t="s">
        <v>9</v>
      </c>
      <c r="B88">
        <v>36470462</v>
      </c>
      <c r="C88" t="s">
        <v>26</v>
      </c>
      <c r="D88" t="s">
        <v>27</v>
      </c>
      <c r="E88">
        <v>0</v>
      </c>
      <c r="F88">
        <v>129</v>
      </c>
      <c r="G88">
        <v>6284.33</v>
      </c>
      <c r="H88">
        <v>0</v>
      </c>
      <c r="I88">
        <v>272460</v>
      </c>
    </row>
    <row r="89" spans="1:13" x14ac:dyDescent="0.25">
      <c r="A89" t="s">
        <v>9</v>
      </c>
      <c r="B89">
        <v>37938433</v>
      </c>
      <c r="C89" t="s">
        <v>118</v>
      </c>
      <c r="D89" t="s">
        <v>119</v>
      </c>
      <c r="E89">
        <v>0</v>
      </c>
      <c r="F89">
        <v>2</v>
      </c>
      <c r="G89">
        <v>4672.8</v>
      </c>
      <c r="H89">
        <v>524.44000000000005</v>
      </c>
      <c r="I89">
        <v>4720</v>
      </c>
    </row>
    <row r="90" spans="1:13" x14ac:dyDescent="0.25">
      <c r="A90" t="s">
        <v>9</v>
      </c>
      <c r="B90">
        <v>11066638</v>
      </c>
      <c r="C90" t="s">
        <v>16</v>
      </c>
      <c r="D90" t="s">
        <v>17</v>
      </c>
      <c r="E90">
        <v>0</v>
      </c>
      <c r="F90">
        <v>516</v>
      </c>
      <c r="G90">
        <v>6844</v>
      </c>
      <c r="H90">
        <v>0</v>
      </c>
      <c r="I90">
        <v>499612</v>
      </c>
    </row>
    <row r="91" spans="1:13" x14ac:dyDescent="0.25">
      <c r="A91" t="s">
        <v>9</v>
      </c>
      <c r="B91">
        <v>36600049</v>
      </c>
      <c r="C91" t="s">
        <v>120</v>
      </c>
      <c r="D91" t="s">
        <v>121</v>
      </c>
      <c r="E91">
        <v>0</v>
      </c>
      <c r="F91">
        <v>3</v>
      </c>
      <c r="G91">
        <v>8617.5</v>
      </c>
      <c r="H91">
        <v>0</v>
      </c>
      <c r="I91">
        <v>34273</v>
      </c>
    </row>
    <row r="92" spans="1:13" x14ac:dyDescent="0.25">
      <c r="A92" t="s">
        <v>9</v>
      </c>
      <c r="B92">
        <v>39342152</v>
      </c>
      <c r="C92" t="s">
        <v>24</v>
      </c>
      <c r="D92" t="s">
        <v>25</v>
      </c>
      <c r="E92">
        <v>0</v>
      </c>
      <c r="F92">
        <v>3</v>
      </c>
      <c r="G92">
        <v>4898.92</v>
      </c>
      <c r="H92">
        <v>14438.3</v>
      </c>
      <c r="I92">
        <v>93849</v>
      </c>
    </row>
    <row r="93" spans="1:13" x14ac:dyDescent="0.25">
      <c r="A93" t="s">
        <v>9</v>
      </c>
      <c r="B93">
        <v>31469912</v>
      </c>
      <c r="C93" t="s">
        <v>10</v>
      </c>
      <c r="D93" t="s">
        <v>11</v>
      </c>
      <c r="E93">
        <v>0</v>
      </c>
      <c r="F93">
        <v>45</v>
      </c>
      <c r="G93">
        <v>4147.0600000000004</v>
      </c>
      <c r="H93">
        <v>0</v>
      </c>
      <c r="I93">
        <v>864660</v>
      </c>
    </row>
    <row r="94" spans="1:13" x14ac:dyDescent="0.25">
      <c r="A94" t="s">
        <v>9</v>
      </c>
      <c r="B94">
        <v>32315357</v>
      </c>
      <c r="C94" t="s">
        <v>122</v>
      </c>
      <c r="D94" t="s">
        <v>123</v>
      </c>
      <c r="E94">
        <v>0</v>
      </c>
      <c r="F94">
        <v>24</v>
      </c>
      <c r="G94">
        <v>3239</v>
      </c>
      <c r="H94">
        <v>0</v>
      </c>
      <c r="I94">
        <v>181384</v>
      </c>
    </row>
    <row r="95" spans="1:13" x14ac:dyDescent="0.25">
      <c r="A95" t="s">
        <v>9</v>
      </c>
      <c r="B95">
        <v>26023469</v>
      </c>
      <c r="C95" t="s">
        <v>124</v>
      </c>
      <c r="D95" t="s">
        <v>125</v>
      </c>
      <c r="E95">
        <v>0</v>
      </c>
      <c r="F95">
        <v>46</v>
      </c>
      <c r="G95">
        <v>2970</v>
      </c>
      <c r="H95">
        <v>11880</v>
      </c>
      <c r="I95">
        <v>23760</v>
      </c>
    </row>
    <row r="96" spans="1:13" x14ac:dyDescent="0.25">
      <c r="A96" t="s">
        <v>9</v>
      </c>
      <c r="B96">
        <v>36181018</v>
      </c>
      <c r="C96" t="s">
        <v>126</v>
      </c>
      <c r="D96" t="s">
        <v>127</v>
      </c>
      <c r="E96">
        <v>0</v>
      </c>
      <c r="F96">
        <v>14</v>
      </c>
      <c r="G96">
        <v>4680</v>
      </c>
      <c r="H96">
        <v>6760</v>
      </c>
      <c r="I96">
        <v>60840</v>
      </c>
    </row>
    <row r="97" spans="1:9" x14ac:dyDescent="0.25">
      <c r="A97" t="s">
        <v>9</v>
      </c>
      <c r="B97">
        <v>38851104</v>
      </c>
      <c r="C97" t="s">
        <v>128</v>
      </c>
      <c r="D97" t="s">
        <v>129</v>
      </c>
      <c r="E97">
        <v>0</v>
      </c>
      <c r="F97">
        <v>1</v>
      </c>
      <c r="G97">
        <v>4990</v>
      </c>
      <c r="H97">
        <v>0</v>
      </c>
      <c r="I97">
        <v>9980</v>
      </c>
    </row>
    <row r="98" spans="1:9" x14ac:dyDescent="0.25">
      <c r="A98" t="s">
        <v>9</v>
      </c>
      <c r="B98">
        <v>21005567</v>
      </c>
      <c r="C98" t="s">
        <v>77</v>
      </c>
      <c r="D98" t="s">
        <v>78</v>
      </c>
      <c r="E98">
        <v>0</v>
      </c>
      <c r="F98">
        <v>11</v>
      </c>
      <c r="G98">
        <v>10560</v>
      </c>
      <c r="H98">
        <v>4000</v>
      </c>
      <c r="I98">
        <v>56000</v>
      </c>
    </row>
    <row r="99" spans="1:9" x14ac:dyDescent="0.25">
      <c r="A99" t="s">
        <v>9</v>
      </c>
      <c r="B99">
        <v>21000975</v>
      </c>
      <c r="C99" t="s">
        <v>130</v>
      </c>
      <c r="D99" t="s">
        <v>131</v>
      </c>
      <c r="E99">
        <v>0</v>
      </c>
      <c r="F99">
        <v>10</v>
      </c>
      <c r="G99">
        <v>3933.8</v>
      </c>
      <c r="H99">
        <v>0</v>
      </c>
      <c r="I99">
        <v>61620</v>
      </c>
    </row>
    <row r="100" spans="1:9" x14ac:dyDescent="0.25">
      <c r="A100" t="s">
        <v>9</v>
      </c>
      <c r="B100">
        <v>10717645</v>
      </c>
      <c r="C100" t="s">
        <v>116</v>
      </c>
      <c r="D100" t="s">
        <v>117</v>
      </c>
      <c r="E100">
        <v>5</v>
      </c>
      <c r="F100">
        <v>3</v>
      </c>
      <c r="G100">
        <v>2164.33</v>
      </c>
      <c r="H100">
        <v>0</v>
      </c>
      <c r="I100">
        <v>1439</v>
      </c>
    </row>
    <row r="101" spans="1:9" x14ac:dyDescent="0.25">
      <c r="A101" t="s">
        <v>9</v>
      </c>
      <c r="B101">
        <v>14111287</v>
      </c>
      <c r="C101" t="s">
        <v>132</v>
      </c>
      <c r="D101" t="s">
        <v>133</v>
      </c>
      <c r="E101">
        <v>4</v>
      </c>
      <c r="F101">
        <v>98</v>
      </c>
      <c r="G101">
        <v>3017.28</v>
      </c>
      <c r="H101">
        <v>31973.85</v>
      </c>
      <c r="I101">
        <v>447634</v>
      </c>
    </row>
    <row r="102" spans="1:9" x14ac:dyDescent="0.25">
      <c r="A102" t="s">
        <v>9</v>
      </c>
      <c r="B102">
        <v>36818100</v>
      </c>
      <c r="C102" t="s">
        <v>134</v>
      </c>
      <c r="D102" t="s">
        <v>135</v>
      </c>
      <c r="E102">
        <v>0</v>
      </c>
      <c r="F102">
        <v>4</v>
      </c>
      <c r="G102">
        <v>4421.55</v>
      </c>
      <c r="H102">
        <v>327.93</v>
      </c>
      <c r="I102">
        <v>9510</v>
      </c>
    </row>
    <row r="103" spans="1:9" x14ac:dyDescent="0.25">
      <c r="A103" t="s">
        <v>9</v>
      </c>
      <c r="B103">
        <v>19327944</v>
      </c>
      <c r="C103" t="s">
        <v>26</v>
      </c>
      <c r="D103" t="s">
        <v>27</v>
      </c>
      <c r="E103">
        <v>0</v>
      </c>
      <c r="F103">
        <v>303</v>
      </c>
      <c r="G103">
        <v>5482.7</v>
      </c>
      <c r="H103">
        <v>0</v>
      </c>
      <c r="I103">
        <v>692694</v>
      </c>
    </row>
    <row r="104" spans="1:9" x14ac:dyDescent="0.25">
      <c r="A104" t="s">
        <v>9</v>
      </c>
      <c r="B104">
        <v>38852960</v>
      </c>
      <c r="C104" t="s">
        <v>105</v>
      </c>
      <c r="D104" t="s">
        <v>106</v>
      </c>
      <c r="E104">
        <v>0</v>
      </c>
      <c r="F104">
        <v>5</v>
      </c>
      <c r="G104">
        <v>6812.3</v>
      </c>
      <c r="H104">
        <v>0</v>
      </c>
      <c r="I104">
        <v>152830</v>
      </c>
    </row>
    <row r="105" spans="1:9" x14ac:dyDescent="0.25">
      <c r="A105" t="s">
        <v>9</v>
      </c>
      <c r="B105">
        <v>37351028</v>
      </c>
      <c r="C105" t="s">
        <v>48</v>
      </c>
      <c r="D105" t="s">
        <v>49</v>
      </c>
      <c r="E105">
        <v>0</v>
      </c>
      <c r="F105">
        <v>161</v>
      </c>
      <c r="G105">
        <v>3919</v>
      </c>
      <c r="H105">
        <v>0</v>
      </c>
      <c r="I105">
        <v>587388</v>
      </c>
    </row>
    <row r="106" spans="1:9" x14ac:dyDescent="0.25">
      <c r="A106" t="s">
        <v>9</v>
      </c>
      <c r="B106">
        <v>15110624</v>
      </c>
      <c r="C106" t="s">
        <v>26</v>
      </c>
      <c r="D106" t="s">
        <v>27</v>
      </c>
      <c r="E106">
        <v>0</v>
      </c>
      <c r="F106">
        <v>129</v>
      </c>
      <c r="G106">
        <v>6204.86</v>
      </c>
      <c r="H106">
        <v>0</v>
      </c>
      <c r="I106">
        <v>485578</v>
      </c>
    </row>
    <row r="107" spans="1:9" x14ac:dyDescent="0.25">
      <c r="A107" t="s">
        <v>9</v>
      </c>
      <c r="B107">
        <v>35168605</v>
      </c>
      <c r="C107" t="s">
        <v>136</v>
      </c>
      <c r="D107" t="s">
        <v>137</v>
      </c>
      <c r="E107">
        <v>4</v>
      </c>
      <c r="F107">
        <v>17</v>
      </c>
      <c r="G107">
        <v>3852.86</v>
      </c>
      <c r="H107">
        <v>0</v>
      </c>
      <c r="I107">
        <v>332812</v>
      </c>
    </row>
    <row r="108" spans="1:9" x14ac:dyDescent="0.25">
      <c r="A108" t="s">
        <v>9</v>
      </c>
      <c r="B108">
        <v>36525534</v>
      </c>
      <c r="C108" t="s">
        <v>103</v>
      </c>
      <c r="D108" t="s">
        <v>138</v>
      </c>
      <c r="E108">
        <v>5</v>
      </c>
      <c r="F108">
        <v>6</v>
      </c>
      <c r="G108">
        <v>8138.76</v>
      </c>
      <c r="H108">
        <v>0</v>
      </c>
      <c r="I108">
        <v>115523</v>
      </c>
    </row>
    <row r="109" spans="1:9" x14ac:dyDescent="0.25">
      <c r="A109" t="s">
        <v>9</v>
      </c>
      <c r="B109">
        <v>14706445</v>
      </c>
      <c r="C109" t="s">
        <v>62</v>
      </c>
      <c r="D109" t="s">
        <v>27</v>
      </c>
      <c r="E109">
        <v>5</v>
      </c>
      <c r="F109">
        <v>1565</v>
      </c>
      <c r="G109">
        <v>5207.3500000000004</v>
      </c>
      <c r="H109">
        <v>140559</v>
      </c>
      <c r="I109">
        <v>281118</v>
      </c>
    </row>
    <row r="110" spans="1:9" x14ac:dyDescent="0.25">
      <c r="A110" t="s">
        <v>9</v>
      </c>
      <c r="B110">
        <v>25929115</v>
      </c>
      <c r="C110" t="s">
        <v>139</v>
      </c>
      <c r="D110" t="s">
        <v>140</v>
      </c>
      <c r="E110">
        <v>0</v>
      </c>
      <c r="F110">
        <v>5</v>
      </c>
      <c r="G110">
        <v>10920</v>
      </c>
      <c r="H110">
        <v>0</v>
      </c>
      <c r="I110">
        <v>87360</v>
      </c>
    </row>
    <row r="111" spans="1:9" x14ac:dyDescent="0.25">
      <c r="A111" t="s">
        <v>9</v>
      </c>
      <c r="B111">
        <v>30803052</v>
      </c>
      <c r="C111" t="s">
        <v>141</v>
      </c>
      <c r="D111" t="s">
        <v>142</v>
      </c>
      <c r="E111">
        <v>0</v>
      </c>
      <c r="F111">
        <v>8</v>
      </c>
      <c r="G111">
        <v>5226.66</v>
      </c>
      <c r="H111">
        <v>0</v>
      </c>
      <c r="I111">
        <v>70000</v>
      </c>
    </row>
    <row r="112" spans="1:9" x14ac:dyDescent="0.25">
      <c r="A112" t="s">
        <v>9</v>
      </c>
      <c r="B112">
        <v>34451864</v>
      </c>
      <c r="C112" t="s">
        <v>143</v>
      </c>
      <c r="D112" t="s">
        <v>144</v>
      </c>
      <c r="E112">
        <v>0</v>
      </c>
      <c r="F112">
        <v>7</v>
      </c>
      <c r="G112">
        <v>4380</v>
      </c>
      <c r="H112">
        <v>18675</v>
      </c>
      <c r="I112">
        <v>93375</v>
      </c>
    </row>
    <row r="113" spans="1:9" x14ac:dyDescent="0.25">
      <c r="A113" t="s">
        <v>9</v>
      </c>
      <c r="B113">
        <v>35241183</v>
      </c>
      <c r="C113" t="s">
        <v>124</v>
      </c>
      <c r="D113" t="s">
        <v>125</v>
      </c>
      <c r="E113">
        <v>0</v>
      </c>
      <c r="F113">
        <v>14</v>
      </c>
      <c r="G113">
        <v>3121.53</v>
      </c>
      <c r="H113">
        <v>8640</v>
      </c>
      <c r="I113">
        <v>56160</v>
      </c>
    </row>
    <row r="114" spans="1:9" x14ac:dyDescent="0.25">
      <c r="A114" t="s">
        <v>9</v>
      </c>
      <c r="B114">
        <v>37695373</v>
      </c>
      <c r="C114" t="s">
        <v>34</v>
      </c>
      <c r="D114" t="s">
        <v>35</v>
      </c>
      <c r="E114">
        <v>0</v>
      </c>
      <c r="F114">
        <v>9</v>
      </c>
      <c r="G114">
        <v>5058.62</v>
      </c>
      <c r="H114">
        <v>2658.62</v>
      </c>
      <c r="I114">
        <v>77100</v>
      </c>
    </row>
    <row r="115" spans="1:9" x14ac:dyDescent="0.25">
      <c r="A115" t="s">
        <v>9</v>
      </c>
      <c r="B115">
        <v>26813116</v>
      </c>
      <c r="C115" t="s">
        <v>145</v>
      </c>
      <c r="D115" t="s">
        <v>146</v>
      </c>
      <c r="E115">
        <v>0</v>
      </c>
      <c r="F115">
        <v>2</v>
      </c>
      <c r="G115">
        <v>5412.06</v>
      </c>
      <c r="H115">
        <v>0</v>
      </c>
      <c r="I115">
        <v>64342</v>
      </c>
    </row>
    <row r="116" spans="1:9" x14ac:dyDescent="0.25">
      <c r="A116" t="s">
        <v>9</v>
      </c>
      <c r="B116">
        <v>3975641</v>
      </c>
      <c r="C116" t="s">
        <v>91</v>
      </c>
      <c r="D116" t="s">
        <v>92</v>
      </c>
      <c r="E116">
        <v>0</v>
      </c>
      <c r="F116">
        <v>1628</v>
      </c>
      <c r="G116">
        <v>5731.53</v>
      </c>
      <c r="H116">
        <v>0</v>
      </c>
      <c r="I116">
        <v>188336</v>
      </c>
    </row>
    <row r="117" spans="1:9" x14ac:dyDescent="0.25">
      <c r="A117" t="s">
        <v>9</v>
      </c>
      <c r="B117">
        <v>38343002</v>
      </c>
      <c r="C117" t="s">
        <v>12</v>
      </c>
      <c r="D117" t="s">
        <v>13</v>
      </c>
      <c r="E117">
        <v>0</v>
      </c>
      <c r="F117">
        <v>11</v>
      </c>
      <c r="G117">
        <v>4503</v>
      </c>
      <c r="H117">
        <v>28675.599999999999</v>
      </c>
      <c r="I117">
        <v>143378</v>
      </c>
    </row>
    <row r="118" spans="1:9" x14ac:dyDescent="0.25">
      <c r="A118" t="s">
        <v>9</v>
      </c>
      <c r="B118">
        <v>38118882</v>
      </c>
      <c r="C118" t="s">
        <v>147</v>
      </c>
      <c r="D118" t="s">
        <v>148</v>
      </c>
      <c r="E118">
        <v>4</v>
      </c>
      <c r="F118">
        <v>8</v>
      </c>
      <c r="G118">
        <v>9829.6299999999992</v>
      </c>
      <c r="H118">
        <v>0</v>
      </c>
      <c r="I118">
        <v>305445</v>
      </c>
    </row>
    <row r="119" spans="1:9" x14ac:dyDescent="0.25">
      <c r="A119" t="s">
        <v>9</v>
      </c>
      <c r="B119">
        <v>38615575</v>
      </c>
      <c r="C119" t="s">
        <v>149</v>
      </c>
      <c r="D119" t="s">
        <v>150</v>
      </c>
      <c r="E119">
        <v>0</v>
      </c>
      <c r="F119">
        <v>16</v>
      </c>
      <c r="G119">
        <v>5295.44</v>
      </c>
      <c r="H119">
        <v>22409.51</v>
      </c>
      <c r="I119">
        <v>649876</v>
      </c>
    </row>
    <row r="120" spans="1:9" x14ac:dyDescent="0.25">
      <c r="A120" t="s">
        <v>9</v>
      </c>
      <c r="B120">
        <v>36921358</v>
      </c>
      <c r="C120" t="s">
        <v>26</v>
      </c>
      <c r="D120" t="s">
        <v>27</v>
      </c>
      <c r="E120">
        <v>0</v>
      </c>
      <c r="F120">
        <v>302</v>
      </c>
      <c r="G120">
        <v>5482.7</v>
      </c>
      <c r="H120">
        <v>0</v>
      </c>
      <c r="I120">
        <v>380058</v>
      </c>
    </row>
    <row r="121" spans="1:9" x14ac:dyDescent="0.25">
      <c r="A121" t="s">
        <v>9</v>
      </c>
      <c r="B121">
        <v>16638803</v>
      </c>
      <c r="C121" t="s">
        <v>40</v>
      </c>
      <c r="D121" t="s">
        <v>41</v>
      </c>
      <c r="E121">
        <v>0</v>
      </c>
      <c r="F121">
        <v>50</v>
      </c>
      <c r="G121">
        <v>7346.66</v>
      </c>
      <c r="H121">
        <v>0</v>
      </c>
      <c r="I121">
        <v>239656</v>
      </c>
    </row>
    <row r="122" spans="1:9" x14ac:dyDescent="0.25">
      <c r="A122" t="s">
        <v>9</v>
      </c>
      <c r="B122">
        <v>39071174</v>
      </c>
      <c r="C122" t="s">
        <v>151</v>
      </c>
      <c r="D122" t="s">
        <v>152</v>
      </c>
      <c r="E122">
        <v>0</v>
      </c>
      <c r="F122">
        <v>3</v>
      </c>
      <c r="G122">
        <v>4675</v>
      </c>
      <c r="H122">
        <v>22440</v>
      </c>
      <c r="I122">
        <v>112200</v>
      </c>
    </row>
    <row r="123" spans="1:9" x14ac:dyDescent="0.25">
      <c r="A123" t="s">
        <v>9</v>
      </c>
      <c r="B123">
        <v>30139845</v>
      </c>
      <c r="C123" t="s">
        <v>10</v>
      </c>
      <c r="D123" t="s">
        <v>11</v>
      </c>
      <c r="E123">
        <v>0</v>
      </c>
      <c r="F123">
        <v>89</v>
      </c>
      <c r="G123">
        <v>3953.93</v>
      </c>
      <c r="H123">
        <v>0</v>
      </c>
      <c r="I123">
        <v>511831</v>
      </c>
    </row>
    <row r="124" spans="1:9" x14ac:dyDescent="0.25">
      <c r="A124" t="s">
        <v>9</v>
      </c>
      <c r="B124">
        <v>39533031</v>
      </c>
      <c r="C124" t="s">
        <v>153</v>
      </c>
      <c r="D124" t="s">
        <v>154</v>
      </c>
      <c r="E124">
        <v>5</v>
      </c>
      <c r="F124">
        <v>4</v>
      </c>
      <c r="G124">
        <v>6091.04</v>
      </c>
      <c r="H124">
        <v>109664.57</v>
      </c>
      <c r="I124">
        <v>255884</v>
      </c>
    </row>
    <row r="125" spans="1:9" x14ac:dyDescent="0.25">
      <c r="A125" t="s">
        <v>9</v>
      </c>
      <c r="B125">
        <v>25786842</v>
      </c>
      <c r="C125" t="s">
        <v>155</v>
      </c>
      <c r="D125" t="s">
        <v>156</v>
      </c>
      <c r="E125">
        <v>0</v>
      </c>
      <c r="F125">
        <v>65</v>
      </c>
      <c r="G125">
        <v>3931</v>
      </c>
      <c r="H125">
        <v>0</v>
      </c>
      <c r="I125">
        <v>326273</v>
      </c>
    </row>
    <row r="126" spans="1:9" x14ac:dyDescent="0.25">
      <c r="A126" t="s">
        <v>9</v>
      </c>
      <c r="B126">
        <v>38118561</v>
      </c>
      <c r="C126" t="s">
        <v>147</v>
      </c>
      <c r="D126" t="s">
        <v>148</v>
      </c>
      <c r="E126">
        <v>0</v>
      </c>
      <c r="F126">
        <v>8</v>
      </c>
      <c r="G126">
        <v>9829.6299999999992</v>
      </c>
      <c r="H126">
        <v>0</v>
      </c>
      <c r="I126">
        <v>181492</v>
      </c>
    </row>
    <row r="127" spans="1:9" x14ac:dyDescent="0.25">
      <c r="A127" t="s">
        <v>9</v>
      </c>
      <c r="B127">
        <v>37320769</v>
      </c>
      <c r="C127" t="s">
        <v>157</v>
      </c>
      <c r="D127" t="s">
        <v>158</v>
      </c>
      <c r="E127">
        <v>0</v>
      </c>
      <c r="F127">
        <v>7</v>
      </c>
      <c r="G127">
        <v>4143.75</v>
      </c>
      <c r="H127">
        <v>3877.5</v>
      </c>
      <c r="I127">
        <v>54285</v>
      </c>
    </row>
    <row r="128" spans="1:9" x14ac:dyDescent="0.25">
      <c r="A128" t="s">
        <v>9</v>
      </c>
      <c r="B128">
        <v>37820319</v>
      </c>
      <c r="C128" t="s">
        <v>159</v>
      </c>
      <c r="D128" t="s">
        <v>72</v>
      </c>
      <c r="E128">
        <v>5</v>
      </c>
      <c r="F128">
        <v>18</v>
      </c>
      <c r="G128">
        <v>4669.3999999999996</v>
      </c>
      <c r="H128">
        <v>0</v>
      </c>
      <c r="I128">
        <v>76384</v>
      </c>
    </row>
    <row r="129" spans="1:9" x14ac:dyDescent="0.25">
      <c r="A129" t="s">
        <v>9</v>
      </c>
      <c r="B129">
        <v>25787630</v>
      </c>
      <c r="C129" t="s">
        <v>155</v>
      </c>
      <c r="D129" t="s">
        <v>156</v>
      </c>
      <c r="E129">
        <v>0</v>
      </c>
      <c r="F129">
        <v>65</v>
      </c>
      <c r="G129">
        <v>3931</v>
      </c>
      <c r="H129">
        <v>0</v>
      </c>
      <c r="I129">
        <v>121861</v>
      </c>
    </row>
    <row r="130" spans="1:9" x14ac:dyDescent="0.25">
      <c r="A130" t="s">
        <v>9</v>
      </c>
      <c r="B130">
        <v>18364247</v>
      </c>
      <c r="C130" t="s">
        <v>46</v>
      </c>
      <c r="D130" t="s">
        <v>47</v>
      </c>
      <c r="E130">
        <v>0</v>
      </c>
      <c r="F130">
        <v>44</v>
      </c>
      <c r="G130">
        <v>5028.25</v>
      </c>
      <c r="H130">
        <v>12561.5</v>
      </c>
      <c r="I130">
        <v>50246</v>
      </c>
    </row>
    <row r="131" spans="1:9" x14ac:dyDescent="0.25">
      <c r="A131" t="s">
        <v>9</v>
      </c>
      <c r="B131">
        <v>11770990</v>
      </c>
      <c r="C131" t="s">
        <v>160</v>
      </c>
      <c r="D131" t="s">
        <v>161</v>
      </c>
      <c r="E131">
        <v>0</v>
      </c>
      <c r="F131">
        <v>59</v>
      </c>
      <c r="G131">
        <v>5224</v>
      </c>
      <c r="H131">
        <v>0</v>
      </c>
      <c r="I131">
        <v>104480</v>
      </c>
    </row>
    <row r="132" spans="1:9" x14ac:dyDescent="0.25">
      <c r="A132" t="s">
        <v>9</v>
      </c>
      <c r="B132">
        <v>26296540</v>
      </c>
      <c r="C132" t="s">
        <v>18</v>
      </c>
      <c r="D132" t="s">
        <v>19</v>
      </c>
      <c r="E132">
        <v>0</v>
      </c>
      <c r="F132">
        <v>60</v>
      </c>
      <c r="G132">
        <v>5083</v>
      </c>
      <c r="H132">
        <v>4719.92</v>
      </c>
      <c r="I132">
        <v>66079</v>
      </c>
    </row>
    <row r="133" spans="1:9" x14ac:dyDescent="0.25">
      <c r="A133" t="s">
        <v>9</v>
      </c>
      <c r="B133">
        <v>36465989</v>
      </c>
      <c r="C133" t="s">
        <v>162</v>
      </c>
      <c r="D133" t="s">
        <v>163</v>
      </c>
      <c r="E133">
        <v>0</v>
      </c>
      <c r="F133">
        <v>8</v>
      </c>
      <c r="G133">
        <v>6449.43</v>
      </c>
      <c r="H133">
        <v>0</v>
      </c>
      <c r="I133">
        <v>189136</v>
      </c>
    </row>
    <row r="134" spans="1:9" x14ac:dyDescent="0.25">
      <c r="A134" t="s">
        <v>9</v>
      </c>
      <c r="B134">
        <v>37927302</v>
      </c>
      <c r="C134" t="s">
        <v>48</v>
      </c>
      <c r="D134" t="s">
        <v>49</v>
      </c>
      <c r="E134">
        <v>0</v>
      </c>
      <c r="F134">
        <v>161</v>
      </c>
      <c r="G134">
        <v>4054</v>
      </c>
      <c r="H134">
        <v>27567.19</v>
      </c>
      <c r="I134">
        <v>137836</v>
      </c>
    </row>
    <row r="135" spans="1:9" x14ac:dyDescent="0.25">
      <c r="A135" t="s">
        <v>9</v>
      </c>
      <c r="B135">
        <v>37877619</v>
      </c>
      <c r="C135" t="s">
        <v>164</v>
      </c>
      <c r="D135" t="s">
        <v>165</v>
      </c>
      <c r="E135">
        <v>0</v>
      </c>
      <c r="F135">
        <v>2</v>
      </c>
      <c r="G135">
        <v>16709.57</v>
      </c>
      <c r="H135">
        <v>28298.94</v>
      </c>
      <c r="I135">
        <v>48880</v>
      </c>
    </row>
    <row r="136" spans="1:9" x14ac:dyDescent="0.25">
      <c r="A136" t="s">
        <v>9</v>
      </c>
      <c r="B136">
        <v>33668689</v>
      </c>
      <c r="C136" t="s">
        <v>166</v>
      </c>
      <c r="D136" t="s">
        <v>167</v>
      </c>
      <c r="E136">
        <v>0</v>
      </c>
      <c r="F136">
        <v>5</v>
      </c>
      <c r="G136">
        <v>4879</v>
      </c>
      <c r="H136">
        <v>12197.5</v>
      </c>
      <c r="I136">
        <v>48790</v>
      </c>
    </row>
    <row r="137" spans="1:9" x14ac:dyDescent="0.25">
      <c r="A137" t="s">
        <v>9</v>
      </c>
      <c r="B137">
        <v>12498228</v>
      </c>
      <c r="C137" t="s">
        <v>168</v>
      </c>
      <c r="D137" t="s">
        <v>169</v>
      </c>
      <c r="E137">
        <v>0</v>
      </c>
      <c r="F137">
        <v>15</v>
      </c>
      <c r="G137">
        <v>6720</v>
      </c>
      <c r="H137">
        <v>0</v>
      </c>
      <c r="I137">
        <v>33600</v>
      </c>
    </row>
    <row r="138" spans="1:9" x14ac:dyDescent="0.25">
      <c r="A138" t="s">
        <v>9</v>
      </c>
      <c r="B138">
        <v>15110623</v>
      </c>
      <c r="C138" t="s">
        <v>26</v>
      </c>
      <c r="D138" t="s">
        <v>27</v>
      </c>
      <c r="E138">
        <v>0</v>
      </c>
      <c r="F138">
        <v>129</v>
      </c>
      <c r="G138">
        <v>6204.86</v>
      </c>
      <c r="H138">
        <v>0</v>
      </c>
      <c r="I138">
        <v>164254</v>
      </c>
    </row>
    <row r="139" spans="1:9" x14ac:dyDescent="0.25">
      <c r="A139" t="s">
        <v>9</v>
      </c>
      <c r="B139">
        <v>30803049</v>
      </c>
      <c r="C139" t="s">
        <v>141</v>
      </c>
      <c r="D139" t="s">
        <v>142</v>
      </c>
      <c r="E139">
        <v>0</v>
      </c>
      <c r="F139">
        <v>7</v>
      </c>
      <c r="G139">
        <v>5166.93</v>
      </c>
      <c r="H139">
        <v>3680</v>
      </c>
      <c r="I139">
        <v>51520</v>
      </c>
    </row>
    <row r="140" spans="1:9" x14ac:dyDescent="0.25">
      <c r="A140" t="s">
        <v>9</v>
      </c>
      <c r="B140">
        <v>36470461</v>
      </c>
      <c r="C140" t="s">
        <v>26</v>
      </c>
      <c r="D140" t="s">
        <v>27</v>
      </c>
      <c r="E140">
        <v>0</v>
      </c>
      <c r="F140">
        <v>129</v>
      </c>
      <c r="G140">
        <v>6204.86</v>
      </c>
      <c r="H140">
        <v>0</v>
      </c>
      <c r="I140">
        <v>303980</v>
      </c>
    </row>
    <row r="141" spans="1:9" x14ac:dyDescent="0.25">
      <c r="A141" t="s">
        <v>9</v>
      </c>
      <c r="B141">
        <v>30139844</v>
      </c>
      <c r="C141" t="s">
        <v>10</v>
      </c>
      <c r="D141" t="s">
        <v>11</v>
      </c>
      <c r="E141">
        <v>0</v>
      </c>
      <c r="F141">
        <v>89</v>
      </c>
      <c r="G141">
        <v>4028.93</v>
      </c>
      <c r="H141">
        <v>0</v>
      </c>
      <c r="I141">
        <v>659804</v>
      </c>
    </row>
    <row r="142" spans="1:9" x14ac:dyDescent="0.25">
      <c r="A142" t="s">
        <v>9</v>
      </c>
      <c r="B142">
        <v>20895568</v>
      </c>
      <c r="C142" t="s">
        <v>170</v>
      </c>
      <c r="D142" t="s">
        <v>171</v>
      </c>
      <c r="E142">
        <v>0</v>
      </c>
      <c r="F142">
        <v>132</v>
      </c>
      <c r="G142">
        <v>4414.96</v>
      </c>
      <c r="H142">
        <v>5914.21</v>
      </c>
      <c r="I142">
        <v>82799</v>
      </c>
    </row>
    <row r="143" spans="1:9" x14ac:dyDescent="0.25">
      <c r="A143" t="s">
        <v>9</v>
      </c>
      <c r="B143">
        <v>38213504</v>
      </c>
      <c r="C143" t="s">
        <v>97</v>
      </c>
      <c r="D143" t="s">
        <v>98</v>
      </c>
      <c r="E143">
        <v>0</v>
      </c>
      <c r="F143">
        <v>57</v>
      </c>
      <c r="G143">
        <v>4608.2299999999996</v>
      </c>
      <c r="H143">
        <v>0</v>
      </c>
      <c r="I143">
        <v>444776</v>
      </c>
    </row>
    <row r="144" spans="1:9" x14ac:dyDescent="0.25">
      <c r="A144" t="s">
        <v>9</v>
      </c>
      <c r="B144">
        <v>19124730</v>
      </c>
      <c r="C144" t="s">
        <v>62</v>
      </c>
      <c r="D144" t="s">
        <v>27</v>
      </c>
      <c r="E144">
        <v>0</v>
      </c>
      <c r="F144">
        <v>1565</v>
      </c>
      <c r="G144">
        <v>5461.06</v>
      </c>
      <c r="H144">
        <v>19382.96</v>
      </c>
      <c r="I144">
        <v>562106</v>
      </c>
    </row>
    <row r="145" spans="1:9" x14ac:dyDescent="0.25">
      <c r="A145" t="s">
        <v>9</v>
      </c>
      <c r="B145">
        <v>3975638</v>
      </c>
      <c r="C145" t="s">
        <v>91</v>
      </c>
      <c r="D145" t="s">
        <v>92</v>
      </c>
      <c r="E145">
        <v>0</v>
      </c>
      <c r="F145">
        <v>1629</v>
      </c>
      <c r="G145">
        <v>5612.33</v>
      </c>
      <c r="H145">
        <v>0</v>
      </c>
      <c r="I145">
        <v>1338616</v>
      </c>
    </row>
    <row r="146" spans="1:9" x14ac:dyDescent="0.25">
      <c r="A146" t="s">
        <v>9</v>
      </c>
      <c r="B146">
        <v>17996590</v>
      </c>
      <c r="C146" t="s">
        <v>26</v>
      </c>
      <c r="D146" t="s">
        <v>27</v>
      </c>
      <c r="E146">
        <v>0</v>
      </c>
      <c r="F146">
        <v>101</v>
      </c>
      <c r="G146">
        <v>6326.13</v>
      </c>
      <c r="H146">
        <v>0</v>
      </c>
      <c r="I146">
        <v>326928</v>
      </c>
    </row>
    <row r="147" spans="1:9" x14ac:dyDescent="0.25">
      <c r="A147" t="s">
        <v>9</v>
      </c>
      <c r="B147">
        <v>11066632</v>
      </c>
      <c r="C147" t="s">
        <v>16</v>
      </c>
      <c r="D147" t="s">
        <v>17</v>
      </c>
      <c r="E147">
        <v>0</v>
      </c>
      <c r="F147">
        <v>516</v>
      </c>
      <c r="G147">
        <v>6844</v>
      </c>
      <c r="H147">
        <v>0</v>
      </c>
      <c r="I147">
        <v>355888</v>
      </c>
    </row>
    <row r="148" spans="1:9" x14ac:dyDescent="0.25">
      <c r="A148" t="s">
        <v>9</v>
      </c>
      <c r="B148">
        <v>38275665</v>
      </c>
      <c r="C148" t="s">
        <v>172</v>
      </c>
      <c r="D148" t="s">
        <v>173</v>
      </c>
      <c r="E148">
        <v>4</v>
      </c>
      <c r="F148">
        <v>4</v>
      </c>
      <c r="G148">
        <v>3539.62</v>
      </c>
      <c r="H148">
        <v>47997.25</v>
      </c>
      <c r="I148">
        <v>54854</v>
      </c>
    </row>
    <row r="149" spans="1:9" x14ac:dyDescent="0.25">
      <c r="A149" t="s">
        <v>9</v>
      </c>
      <c r="B149">
        <v>11066633</v>
      </c>
      <c r="C149" t="s">
        <v>16</v>
      </c>
      <c r="D149" t="s">
        <v>17</v>
      </c>
      <c r="E149">
        <v>0</v>
      </c>
      <c r="F149">
        <v>516</v>
      </c>
      <c r="G149">
        <v>6844</v>
      </c>
      <c r="H149">
        <v>0</v>
      </c>
      <c r="I149">
        <v>513300</v>
      </c>
    </row>
    <row r="150" spans="1:9" x14ac:dyDescent="0.25">
      <c r="A150" t="s">
        <v>9</v>
      </c>
      <c r="B150">
        <v>37351027</v>
      </c>
      <c r="C150" t="s">
        <v>48</v>
      </c>
      <c r="D150" t="s">
        <v>49</v>
      </c>
      <c r="E150">
        <v>0</v>
      </c>
      <c r="F150">
        <v>161</v>
      </c>
      <c r="G150">
        <v>3934</v>
      </c>
      <c r="H150">
        <v>7191.79</v>
      </c>
      <c r="I150">
        <v>208562</v>
      </c>
    </row>
    <row r="151" spans="1:9" x14ac:dyDescent="0.25">
      <c r="A151" t="s">
        <v>9</v>
      </c>
      <c r="B151">
        <v>38491871</v>
      </c>
      <c r="C151" t="s">
        <v>159</v>
      </c>
      <c r="D151" t="s">
        <v>72</v>
      </c>
      <c r="E151">
        <v>0</v>
      </c>
      <c r="F151">
        <v>18</v>
      </c>
      <c r="G151">
        <v>5533.92</v>
      </c>
      <c r="H151">
        <v>472.78</v>
      </c>
      <c r="I151">
        <v>6619</v>
      </c>
    </row>
    <row r="152" spans="1:9" x14ac:dyDescent="0.25">
      <c r="A152" t="s">
        <v>9</v>
      </c>
      <c r="B152">
        <v>38923269</v>
      </c>
      <c r="C152" t="s">
        <v>174</v>
      </c>
      <c r="D152" t="s">
        <v>175</v>
      </c>
      <c r="E152">
        <v>0</v>
      </c>
      <c r="F152">
        <v>0</v>
      </c>
      <c r="G152">
        <v>5637.13</v>
      </c>
      <c r="H152">
        <v>7232.52</v>
      </c>
      <c r="I152">
        <v>23764</v>
      </c>
    </row>
    <row r="153" spans="1:9" x14ac:dyDescent="0.25">
      <c r="A153" t="s">
        <v>9</v>
      </c>
      <c r="B153">
        <v>19295933</v>
      </c>
      <c r="C153" t="s">
        <v>101</v>
      </c>
      <c r="D153" t="s">
        <v>102</v>
      </c>
      <c r="E153">
        <v>0</v>
      </c>
      <c r="F153">
        <v>57</v>
      </c>
      <c r="G153">
        <v>3373.88</v>
      </c>
      <c r="H153">
        <v>15687</v>
      </c>
      <c r="I153">
        <v>78435</v>
      </c>
    </row>
    <row r="154" spans="1:9" x14ac:dyDescent="0.25">
      <c r="A154" t="s">
        <v>9</v>
      </c>
      <c r="B154">
        <v>25787629</v>
      </c>
      <c r="C154" t="s">
        <v>155</v>
      </c>
      <c r="D154" t="s">
        <v>156</v>
      </c>
      <c r="E154">
        <v>0</v>
      </c>
      <c r="F154">
        <v>65</v>
      </c>
      <c r="G154">
        <v>3931</v>
      </c>
      <c r="H154">
        <v>7862</v>
      </c>
      <c r="I154">
        <v>39310</v>
      </c>
    </row>
    <row r="155" spans="1:9" x14ac:dyDescent="0.25">
      <c r="A155" t="s">
        <v>9</v>
      </c>
      <c r="B155">
        <v>37991681</v>
      </c>
      <c r="C155" t="s">
        <v>176</v>
      </c>
      <c r="D155" t="s">
        <v>177</v>
      </c>
      <c r="E155">
        <v>0</v>
      </c>
      <c r="F155">
        <v>13</v>
      </c>
      <c r="G155">
        <v>4475.7</v>
      </c>
      <c r="H155">
        <v>41577</v>
      </c>
      <c r="I155">
        <v>83154</v>
      </c>
    </row>
    <row r="156" spans="1:9" x14ac:dyDescent="0.25">
      <c r="A156" t="s">
        <v>9</v>
      </c>
      <c r="B156">
        <v>33565570</v>
      </c>
      <c r="C156" t="s">
        <v>10</v>
      </c>
      <c r="D156" t="s">
        <v>11</v>
      </c>
      <c r="E156">
        <v>0</v>
      </c>
      <c r="F156">
        <v>175</v>
      </c>
      <c r="G156">
        <v>4999</v>
      </c>
      <c r="H156">
        <v>0</v>
      </c>
      <c r="I156">
        <v>1404719</v>
      </c>
    </row>
    <row r="157" spans="1:9" x14ac:dyDescent="0.25">
      <c r="A157" t="s">
        <v>9</v>
      </c>
      <c r="B157">
        <v>11382490</v>
      </c>
      <c r="C157" t="s">
        <v>91</v>
      </c>
      <c r="D157" t="s">
        <v>92</v>
      </c>
      <c r="E157">
        <v>0</v>
      </c>
      <c r="F157">
        <v>1629</v>
      </c>
      <c r="G157">
        <v>5596.33</v>
      </c>
      <c r="H157">
        <v>0</v>
      </c>
      <c r="I157">
        <v>842554</v>
      </c>
    </row>
    <row r="158" spans="1:9" x14ac:dyDescent="0.25">
      <c r="A158" t="s">
        <v>9</v>
      </c>
      <c r="B158">
        <v>38201119</v>
      </c>
      <c r="C158" t="s">
        <v>178</v>
      </c>
      <c r="D158" t="s">
        <v>179</v>
      </c>
      <c r="E158">
        <v>0</v>
      </c>
      <c r="F158">
        <v>0</v>
      </c>
      <c r="G158">
        <v>4261.84</v>
      </c>
      <c r="H158">
        <v>5366.76</v>
      </c>
      <c r="I158">
        <v>4104</v>
      </c>
    </row>
    <row r="159" spans="1:9" x14ac:dyDescent="0.25">
      <c r="A159" t="s">
        <v>9</v>
      </c>
      <c r="B159">
        <v>7157398</v>
      </c>
      <c r="C159" t="s">
        <v>16</v>
      </c>
      <c r="D159" t="s">
        <v>17</v>
      </c>
      <c r="E159">
        <v>0</v>
      </c>
      <c r="F159">
        <v>517</v>
      </c>
      <c r="G159">
        <v>7728</v>
      </c>
      <c r="H159">
        <v>0</v>
      </c>
      <c r="I159">
        <v>726432</v>
      </c>
    </row>
    <row r="160" spans="1:9" x14ac:dyDescent="0.25">
      <c r="A160" t="s">
        <v>9</v>
      </c>
      <c r="B160">
        <v>7349915</v>
      </c>
      <c r="C160" t="s">
        <v>56</v>
      </c>
      <c r="D160" t="s">
        <v>57</v>
      </c>
      <c r="E160">
        <v>4</v>
      </c>
      <c r="F160">
        <v>110</v>
      </c>
      <c r="G160">
        <v>5830</v>
      </c>
      <c r="H160">
        <v>5845</v>
      </c>
      <c r="I160">
        <v>81830</v>
      </c>
    </row>
    <row r="161" spans="1:9" x14ac:dyDescent="0.25">
      <c r="A161" t="s">
        <v>9</v>
      </c>
      <c r="B161">
        <v>38866009</v>
      </c>
      <c r="C161" t="s">
        <v>180</v>
      </c>
      <c r="D161" t="s">
        <v>181</v>
      </c>
      <c r="E161">
        <v>0</v>
      </c>
      <c r="F161">
        <v>0</v>
      </c>
      <c r="G161">
        <v>2499</v>
      </c>
      <c r="H161">
        <v>0</v>
      </c>
      <c r="I161">
        <v>0</v>
      </c>
    </row>
  </sheetData>
  <sortState ref="K2:M161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2021-09-29T03:30:37Z</dcterms:created>
  <dcterms:modified xsi:type="dcterms:W3CDTF">2021-09-29T09:45:52Z</dcterms:modified>
</cp:coreProperties>
</file>