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0" i="1" l="1"/>
  <c r="L15" i="1"/>
  <c r="L39" i="1"/>
  <c r="L12" i="1"/>
  <c r="L10" i="1"/>
  <c r="L6" i="1"/>
  <c r="L37" i="1"/>
  <c r="L34" i="1"/>
  <c r="L32" i="1"/>
  <c r="L2" i="1"/>
  <c r="L23" i="1"/>
  <c r="L26" i="1"/>
  <c r="L20" i="1"/>
  <c r="L18" i="1"/>
  <c r="L21" i="1"/>
  <c r="L8" i="1"/>
  <c r="L17" i="1"/>
  <c r="L11" i="1"/>
  <c r="L28" i="1"/>
  <c r="L36" i="1"/>
  <c r="L38" i="1"/>
  <c r="L24" i="1"/>
  <c r="L30" i="1"/>
  <c r="L7" i="1"/>
  <c r="L35" i="1"/>
  <c r="L25" i="1"/>
  <c r="L14" i="1"/>
  <c r="L16" i="1"/>
  <c r="L19" i="1"/>
  <c r="L29" i="1"/>
  <c r="L33" i="1"/>
  <c r="L27" i="1"/>
  <c r="L9" i="1"/>
  <c r="L3" i="1"/>
  <c r="L13" i="1"/>
  <c r="L5" i="1"/>
  <c r="M5" i="1" s="1"/>
  <c r="L4" i="1"/>
  <c r="L31" i="1"/>
  <c r="L22" i="1"/>
  <c r="M16" i="1" l="1"/>
  <c r="M8" i="1"/>
  <c r="M34" i="1"/>
  <c r="M22" i="1"/>
  <c r="M33" i="1"/>
  <c r="M28" i="1"/>
  <c r="M23" i="1"/>
  <c r="M39" i="1"/>
  <c r="M3" i="1"/>
  <c r="M29" i="1"/>
  <c r="M25" i="1"/>
  <c r="M24" i="1"/>
  <c r="M11" i="1"/>
  <c r="M18" i="1"/>
  <c r="M2" i="1"/>
  <c r="M6" i="1"/>
  <c r="M15" i="1"/>
  <c r="M27" i="1"/>
  <c r="M7" i="1"/>
  <c r="M36" i="1"/>
  <c r="M26" i="1"/>
  <c r="M12" i="1"/>
  <c r="M13" i="1"/>
  <c r="M14" i="1"/>
  <c r="M30" i="1"/>
  <c r="M21" i="1"/>
  <c r="M37" i="1"/>
  <c r="M31" i="1"/>
  <c r="M4" i="1"/>
  <c r="M9" i="1"/>
  <c r="M19" i="1"/>
  <c r="M35" i="1"/>
  <c r="M38" i="1"/>
  <c r="M17" i="1"/>
  <c r="M20" i="1"/>
  <c r="M32" i="1"/>
  <c r="M10" i="1"/>
  <c r="M40" i="1"/>
</calcChain>
</file>

<file path=xl/sharedStrings.xml><?xml version="1.0" encoding="utf-8"?>
<sst xmlns="http://schemas.openxmlformats.org/spreadsheetml/2006/main" count="384" uniqueCount="173">
  <si>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</si>
  <si>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</si>
  <si>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</si>
  <si>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</si>
  <si>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</si>
  <si>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</si>
  <si>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</si>
  <si>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</si>
  <si>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</si>
  <si>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Подгузники детские 12-17 кг / 50 шт.</t>
  </si>
  <si>
    <t>LOVULAR</t>
  </si>
  <si>
    <t>ООО "ОРГАНИК ТРЕЙД"</t>
  </si>
  <si>
    <t>Подгузники детские 12-17 кг / 36</t>
  </si>
  <si>
    <t>MP</t>
  </si>
  <si>
    <t>ИП Якшин Виктор Николаевич</t>
  </si>
  <si>
    <t>Подгузники детские 9-14 кг / 88 шт</t>
  </si>
  <si>
    <t>MOONY</t>
  </si>
  <si>
    <t>ООО "НК ДЖАКС"</t>
  </si>
  <si>
    <t>Подгузники детские 7-18 кг / от 7 до 18 кг / 44 / 44 подгузника / 44 - шт в упаковке</t>
  </si>
  <si>
    <t>! PIPITTO</t>
  </si>
  <si>
    <t>ИП Лунегов Сергей Александрович</t>
  </si>
  <si>
    <t>Подгузники детские 6-11 кг / 52 шт.</t>
  </si>
  <si>
    <t>Kioshi</t>
  </si>
  <si>
    <t>Общество с ограниченной ответственностью "ФАКТОРИЯ"</t>
  </si>
  <si>
    <t>Подгузники детские 12-17 / 28</t>
  </si>
  <si>
    <t>GOO.N</t>
  </si>
  <si>
    <t>ОЛТРИ ООО</t>
  </si>
  <si>
    <t>Подгузники детские 9-14 кг / 44</t>
  </si>
  <si>
    <t>Умка`</t>
  </si>
  <si>
    <t>СК-ТРЕЙД ООО</t>
  </si>
  <si>
    <t>Подгузники детские 15+ кг / XXL / 24 шт.</t>
  </si>
  <si>
    <t>Offspring</t>
  </si>
  <si>
    <t>ООО "ЭКО ТРЕЙД ИНТЕРНЕШНЛ"</t>
  </si>
  <si>
    <t>Подгузники детские 6-11 кг / 20 шт.</t>
  </si>
  <si>
    <t>GOONWOO</t>
  </si>
  <si>
    <t>ООО "51"</t>
  </si>
  <si>
    <t>Подгузники детские 9-14 кг / 44 шт.</t>
  </si>
  <si>
    <t>JOONIES</t>
  </si>
  <si>
    <t>ООО "ЕВРАЗИЯ"</t>
  </si>
  <si>
    <t>Подгузники детские 6-11 кг / 46 шт.</t>
  </si>
  <si>
    <t>INSEENSE GOLD</t>
  </si>
  <si>
    <t>ООО "СИРИУС"</t>
  </si>
  <si>
    <t>Подгузники детские 9-14 кг / 44 - шт в упаковке</t>
  </si>
  <si>
    <t>EFI</t>
  </si>
  <si>
    <t>ООО "МЕГАТОРГ"</t>
  </si>
  <si>
    <t>Подгузники детские 3-18 / 1</t>
  </si>
  <si>
    <t>GlorYes!</t>
  </si>
  <si>
    <t>ИП Жибарюк Ульяна Валентиновна</t>
  </si>
  <si>
    <t>Подгузники детские 5-9 кг / 90 шт.</t>
  </si>
  <si>
    <t>CANADA GREEN GATE</t>
  </si>
  <si>
    <t>ИП Гасанова Дурдане Самандар Кызы</t>
  </si>
  <si>
    <t>Подгузники детские 6-11 кг / 192 шт.</t>
  </si>
  <si>
    <t>Palmbaby</t>
  </si>
  <si>
    <t>ООО "МСТ"</t>
  </si>
  <si>
    <t>Подгузники детские от 11 до 22 кг / 11-22 / 11-22 кг / 19 шт. / 19 / 19 подгузников</t>
  </si>
  <si>
    <t>Подгузники детские 12-20 кг / 38 шт.</t>
  </si>
  <si>
    <t>YokoSun</t>
  </si>
  <si>
    <t>ООО "АЗИЯ ЛАЙФ"</t>
  </si>
  <si>
    <t>Подгузники детские 12-22 кг / 76 шт</t>
  </si>
  <si>
    <t>Подгузники детские 15+ кг / 38 шт.</t>
  </si>
  <si>
    <t>ОРГАНИК ТРЕЙД ООО</t>
  </si>
  <si>
    <t>Подгузники детские 15+ кг / 60 шт.</t>
  </si>
  <si>
    <t>INSEENSE</t>
  </si>
  <si>
    <t>Подгузники детские 9-14 кг / 176 шт.</t>
  </si>
  <si>
    <t>miTOmi</t>
  </si>
  <si>
    <t>ГРИН БЭЙ ООО</t>
  </si>
  <si>
    <t>MammySun</t>
  </si>
  <si>
    <t>ООО "ИНТЕРБИЗНЕС"</t>
  </si>
  <si>
    <t>Подгузники детские 3-6кг / 6-11 кг. / M / 48 шт</t>
  </si>
  <si>
    <t>Элара</t>
  </si>
  <si>
    <t>Подгузники детские 9-14 кг / 14 шт.</t>
  </si>
  <si>
    <t>СОЛНЦЕ И ЛУНА</t>
  </si>
  <si>
    <t>ООО "КОТТОН КЛАБ"</t>
  </si>
  <si>
    <t>Подгузники детские 12-18 кг / 22 шт.</t>
  </si>
  <si>
    <t>HELEN HARPER BABY</t>
  </si>
  <si>
    <t>ООО "ДЕТСКИЕ ПРОДУКТЫ"</t>
  </si>
  <si>
    <t>Подгузники детские 9-14 кг / 5 шт.</t>
  </si>
  <si>
    <t>ООО "ГРИН БЭЙ"</t>
  </si>
  <si>
    <t>Подгузники детские 7-12 кг / 58 шт.</t>
  </si>
  <si>
    <t>Подгузники детские Super big (15-35 кг) / 14 шт</t>
  </si>
  <si>
    <t>Подгузники детские 12+ кг / 160 шт.</t>
  </si>
  <si>
    <t>Подгузники детские 0-6 кг / 360 шт.</t>
  </si>
  <si>
    <t>MEPSI</t>
  </si>
  <si>
    <t>ООО "САТЕЛЛИТ-М"</t>
  </si>
  <si>
    <t>Подгузники детские 15+ кг / 3 шт.</t>
  </si>
  <si>
    <t>Подгузники детские 15+ кг / 66 шт.</t>
  </si>
  <si>
    <t>NAO</t>
  </si>
  <si>
    <t>ООО "ФУДЭКС"</t>
  </si>
  <si>
    <t>Подгузники детские 6-11 кг / 138 шт.</t>
  </si>
  <si>
    <t>Подгузники детские 9-14 кг / 22 шт.</t>
  </si>
  <si>
    <t>САТЕЛЛИТ-М ООО</t>
  </si>
  <si>
    <t>Подгузники детские 12-17 кг / 114 шт.</t>
  </si>
  <si>
    <t>Подгузники детские 6-11 кг / 14 шт.</t>
  </si>
  <si>
    <t>bella baby HAPPY</t>
  </si>
  <si>
    <t>Общество с ограниченной ответственностью "БЕЛЛА Восток"</t>
  </si>
  <si>
    <t>Подгузники детские 9-14 кг / 1</t>
  </si>
  <si>
    <t>E&amp;Co Toys</t>
  </si>
  <si>
    <t>ИП Каруна Александр Сергеевич</t>
  </si>
  <si>
    <t>Подгузники детские 9-14 кг / 42 шт</t>
  </si>
  <si>
    <t>Подгузники детские 10-20 кг</t>
  </si>
  <si>
    <t>Подгузники детские 13-20 кг / 38 шт.</t>
  </si>
  <si>
    <t>Подгузники детские 6-10 кг / 5 шт.</t>
  </si>
  <si>
    <t>Подгузники детские 12-22 кг / 5 шт.</t>
  </si>
  <si>
    <t>Подгузники детские 10 шт.</t>
  </si>
  <si>
    <t>Подгузники детские 15+ кг / XXL / 6 / 36 шт.</t>
  </si>
  <si>
    <t>Подгузники детские 6-10 кг / 58 шт.</t>
  </si>
  <si>
    <t>Подгузники детские 6-11 кг / 9-14 кг / 12-17 кг / 40 шт. / 50 шт. / 44 шт</t>
  </si>
  <si>
    <t>Unijoy</t>
  </si>
  <si>
    <t>ООО "МАКС ТРЕЙД"</t>
  </si>
  <si>
    <t>Подгузники детские 6-11 кг</t>
  </si>
  <si>
    <t>Подгузники детские 6-11 кг / 48 шт.</t>
  </si>
  <si>
    <t>Подгузники детские 16+ кг / 18 шт.</t>
  </si>
  <si>
    <t>Naty</t>
  </si>
  <si>
    <t>ООО "ГРИН РЕЗЕРВ"</t>
  </si>
  <si>
    <t>Подгузники детские 15+ кг / 22 шт.</t>
  </si>
  <si>
    <t>Подгузники детские 0-6 кг</t>
  </si>
  <si>
    <t>Свадебная мечта</t>
  </si>
  <si>
    <t>Индивидуальный предприниматель Барабаш Ольга Федоровна</t>
  </si>
  <si>
    <t>Подгузники детские 9-14 кг / подгузники трусики размер 4 - 168 шт</t>
  </si>
  <si>
    <t>Подгузники детские 6-10 кг / 44 шт.</t>
  </si>
  <si>
    <t>ТОРГОВО-ПРОИЗВОДСТВЕННАЯ КОМПАНИЯ УСПЕШНОЕ ДЕЛО ООО</t>
  </si>
  <si>
    <t>Подгузники детские 24 шт.</t>
  </si>
  <si>
    <t>Подгузники детские 12-18 кг / 36 шт.</t>
  </si>
  <si>
    <t>Подгузники детские 9-14кг / 32</t>
  </si>
  <si>
    <t>Подгузники детские 6-10 кг / 72 шт.</t>
  </si>
  <si>
    <t>Подгузники детские 30 шт.</t>
  </si>
  <si>
    <t>Подгузники детские 15+ кг / 20 шт.</t>
  </si>
  <si>
    <t>Подгузники детские 11 шт.</t>
  </si>
  <si>
    <t>SunnySan</t>
  </si>
  <si>
    <t>ООО "КОРАБЛИК-Р"</t>
  </si>
  <si>
    <t>Подгузники детские 3-6кг / 6-11 кг. / M / 48 шт.</t>
  </si>
  <si>
    <t>Подгузники детские 12-20 кг / 30 шт.</t>
  </si>
  <si>
    <t>Подгузники детские 12-18 кг / 44 шт.</t>
  </si>
  <si>
    <t>Подгузники детские 7-18 кг / от 7 до 18 кг / 22 / 22 памперса / 22 подгузника</t>
  </si>
  <si>
    <t>Подгузники детские</t>
  </si>
  <si>
    <t>Подгузники детские 9-14 кг / 40</t>
  </si>
  <si>
    <t>Подгузники детские 9-14 кг / 56 шт.</t>
  </si>
  <si>
    <t>Подгузники детские 6-10 кг / 232 шт.</t>
  </si>
  <si>
    <t>Подгузники детские XXL (15-25 кг) / 34 шт</t>
  </si>
  <si>
    <t>Подгузники детские 22 шт.</t>
  </si>
  <si>
    <t>Подгузники детские 10-14 кг / 42 шт.</t>
  </si>
  <si>
    <t>Подгузники детские 12-17 кг / 38 шт.</t>
  </si>
  <si>
    <t>BBZone</t>
  </si>
  <si>
    <t>ИП Кушаков Александр Васильевич</t>
  </si>
  <si>
    <t>Подгузники детские 14+ кг / 108 шт.</t>
  </si>
  <si>
    <t>SYNERGETIC</t>
  </si>
  <si>
    <t>ООО "СИНЕРГЕТИК"</t>
  </si>
  <si>
    <t>Подгузники детские 12-17 кг</t>
  </si>
  <si>
    <t>BB Kitty</t>
  </si>
  <si>
    <t>ИП Пучкова Ульяна Александровна</t>
  </si>
  <si>
    <t>Подгузники детские 9-14 кг / 80 шт</t>
  </si>
  <si>
    <t>Подгузники детские 12-20 кг / 5 шт.</t>
  </si>
  <si>
    <t>Подгузники детские 6-11 кг / 52 - шт в упаковке</t>
  </si>
  <si>
    <t>Подгузники детские 6-11 кг / 36 шт.</t>
  </si>
  <si>
    <t>Melitina</t>
  </si>
  <si>
    <t>ООО "ДИАМАНТ ЗОО"</t>
  </si>
  <si>
    <t>Подгузники детские 6-11 кг / 7-11 кг / 6-10 кг / 30 шт. в упаковке / 10 брендов по 3 шт</t>
  </si>
  <si>
    <t>Mir_podgyznik</t>
  </si>
  <si>
    <t>Жукова Юлия Александровна ИП</t>
  </si>
  <si>
    <t>Подгузники детские 12-22 кг / 19 шт.</t>
  </si>
  <si>
    <t>ООО «ДЕТСКИЕ ПРОДУКТЫ»</t>
  </si>
  <si>
    <t>Подгузники детские от 11 до 22 кг / 11-22 / 11-22 кг / 38 шт / 38 подгузников</t>
  </si>
  <si>
    <t>Подгузники детские 15-25 кг / 78 шт.</t>
  </si>
  <si>
    <t>ELIBELL</t>
  </si>
  <si>
    <t>ООО "ЦИ КОСМЕТИК ГРУПП"</t>
  </si>
  <si>
    <t>Подгузники детские 15-25 кг / 19 шт.</t>
  </si>
  <si>
    <t>Подгузники детские 9-14 кг / L / 4 / 44шт</t>
  </si>
  <si>
    <t>Подгузники детские 12-17 кг / 40 - шт в упаковке</t>
  </si>
  <si>
    <t>Подгузники детские 15+ кг / 26 шт.</t>
  </si>
  <si>
    <t>Momi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</si>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</sst>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170</v>
      </c>
      <c r="L1" s="2" t="s">
        <v>171</v>
      </c>
      <c r="M1" s="2" t="s">
        <v>172</v>
      </c>
    </row>
    <row r="2" spans="1:13" x14ac:dyDescent="0.25">
      <c r="A2" t="s">
        <v>9</v>
      </c>
      <c r="B2">
        <v>24697290</v>
      </c>
      <c r="C2" t="s">
        <v>10</v>
      </c>
      <c r="D2" t="s">
        <v>11</v>
      </c>
      <c r="E2">
        <v>4</v>
      </c>
      <c r="F2">
        <v>92</v>
      </c>
      <c r="G2">
        <v>1289</v>
      </c>
      <c r="H2">
        <v>0</v>
      </c>
      <c r="I2">
        <v>2525092</v>
      </c>
      <c r="K2" t="s">
        <v>57</v>
      </c>
      <c r="L2">
        <f>SUMIF(D:D, K2, I:I)</f>
        <v>19015805</v>
      </c>
      <c r="M2">
        <f>L2/SUM(L:L)</f>
        <v>0.33922377362239459</v>
      </c>
    </row>
    <row r="3" spans="1:13" x14ac:dyDescent="0.25">
      <c r="A3" t="s">
        <v>12</v>
      </c>
      <c r="B3">
        <v>28043457</v>
      </c>
      <c r="C3" t="s">
        <v>13</v>
      </c>
      <c r="D3" t="s">
        <v>14</v>
      </c>
      <c r="E3">
        <v>0</v>
      </c>
      <c r="F3">
        <v>17</v>
      </c>
      <c r="G3">
        <v>688.66</v>
      </c>
      <c r="H3">
        <v>0</v>
      </c>
      <c r="I3">
        <v>5819</v>
      </c>
      <c r="K3" t="s">
        <v>11</v>
      </c>
      <c r="L3">
        <f>SUMIF(D:D, K3, I:I)</f>
        <v>12179081</v>
      </c>
      <c r="M3">
        <f>L3/SUM(L:L)</f>
        <v>0.21726315641503513</v>
      </c>
    </row>
    <row r="4" spans="1:13" x14ac:dyDescent="0.25">
      <c r="A4" t="s">
        <v>15</v>
      </c>
      <c r="B4">
        <v>7345510</v>
      </c>
      <c r="C4" t="s">
        <v>16</v>
      </c>
      <c r="D4" t="s">
        <v>17</v>
      </c>
      <c r="E4">
        <v>4</v>
      </c>
      <c r="F4">
        <v>202</v>
      </c>
      <c r="G4">
        <v>2435.83</v>
      </c>
      <c r="H4">
        <v>0</v>
      </c>
      <c r="I4">
        <v>2804822</v>
      </c>
      <c r="K4" t="s">
        <v>38</v>
      </c>
      <c r="L4">
        <f>SUMIF(D:D, K4, I:I)</f>
        <v>6190524</v>
      </c>
      <c r="M4">
        <f>L4/SUM(L:L)</f>
        <v>0.11043302726232208</v>
      </c>
    </row>
    <row r="5" spans="1:13" x14ac:dyDescent="0.25">
      <c r="A5" t="s">
        <v>18</v>
      </c>
      <c r="B5">
        <v>35966268</v>
      </c>
      <c r="C5" t="s">
        <v>19</v>
      </c>
      <c r="D5" t="s">
        <v>20</v>
      </c>
      <c r="E5">
        <v>3</v>
      </c>
      <c r="F5">
        <v>2</v>
      </c>
      <c r="G5">
        <v>1015.37</v>
      </c>
      <c r="H5">
        <v>1046.82</v>
      </c>
      <c r="I5">
        <v>30358</v>
      </c>
      <c r="K5" t="s">
        <v>23</v>
      </c>
      <c r="L5">
        <f>SUMIF(D:D, K5, I:I)</f>
        <v>5671773</v>
      </c>
      <c r="M5">
        <f>L5/SUM(L:L)</f>
        <v>0.10117900557928575</v>
      </c>
    </row>
    <row r="6" spans="1:13" x14ac:dyDescent="0.25">
      <c r="A6" t="s">
        <v>21</v>
      </c>
      <c r="B6">
        <v>12314142</v>
      </c>
      <c r="C6" t="s">
        <v>22</v>
      </c>
      <c r="D6" t="s">
        <v>23</v>
      </c>
      <c r="E6">
        <v>4</v>
      </c>
      <c r="F6">
        <v>2079</v>
      </c>
      <c r="G6">
        <v>947.7</v>
      </c>
      <c r="H6">
        <v>0</v>
      </c>
      <c r="I6">
        <v>1702933</v>
      </c>
      <c r="K6" t="s">
        <v>17</v>
      </c>
      <c r="L6">
        <f>SUMIF(D:D, K6, I:I)</f>
        <v>4668121</v>
      </c>
      <c r="M6">
        <f>L6/SUM(L:L)</f>
        <v>8.3274813837539152E-2</v>
      </c>
    </row>
    <row r="7" spans="1:13" x14ac:dyDescent="0.25">
      <c r="A7" t="s">
        <v>24</v>
      </c>
      <c r="B7">
        <v>38807878</v>
      </c>
      <c r="C7" t="s">
        <v>25</v>
      </c>
      <c r="D7" t="s">
        <v>26</v>
      </c>
      <c r="E7">
        <v>5</v>
      </c>
      <c r="F7">
        <v>2</v>
      </c>
      <c r="G7">
        <v>1764.08</v>
      </c>
      <c r="H7">
        <v>5341.75</v>
      </c>
      <c r="I7">
        <v>21367</v>
      </c>
      <c r="K7" t="s">
        <v>87</v>
      </c>
      <c r="L7">
        <f>SUMIF(D:D, K7, I:I)</f>
        <v>2699114</v>
      </c>
      <c r="M7">
        <f>L7/SUM(L:L)</f>
        <v>4.8149612205059734E-2</v>
      </c>
    </row>
    <row r="8" spans="1:13" x14ac:dyDescent="0.25">
      <c r="A8" t="s">
        <v>27</v>
      </c>
      <c r="B8">
        <v>30052520</v>
      </c>
      <c r="C8" t="s">
        <v>28</v>
      </c>
      <c r="D8" t="s">
        <v>29</v>
      </c>
      <c r="E8">
        <v>5</v>
      </c>
      <c r="F8">
        <v>7</v>
      </c>
      <c r="G8">
        <v>1220</v>
      </c>
      <c r="H8">
        <v>2661.81</v>
      </c>
      <c r="I8">
        <v>7320</v>
      </c>
      <c r="K8" t="s">
        <v>75</v>
      </c>
      <c r="L8">
        <f>SUMIF(D:D, K8, I:I)</f>
        <v>1951256</v>
      </c>
      <c r="M8">
        <f>L8/SUM(L:L)</f>
        <v>3.4808540770340207E-2</v>
      </c>
    </row>
    <row r="9" spans="1:13" x14ac:dyDescent="0.25">
      <c r="A9" t="s">
        <v>30</v>
      </c>
      <c r="B9">
        <v>7550633</v>
      </c>
      <c r="C9" t="s">
        <v>31</v>
      </c>
      <c r="D9" t="s">
        <v>32</v>
      </c>
      <c r="E9">
        <v>5</v>
      </c>
      <c r="F9">
        <v>32</v>
      </c>
      <c r="G9">
        <v>1944.62</v>
      </c>
      <c r="H9">
        <v>1546.55</v>
      </c>
      <c r="I9">
        <v>44850</v>
      </c>
      <c r="K9" t="s">
        <v>35</v>
      </c>
      <c r="L9">
        <f>SUMIF(D:D, K9, I:I)</f>
        <v>1796922</v>
      </c>
      <c r="M9">
        <f>L9/SUM(L:L)</f>
        <v>3.205536982237147E-2</v>
      </c>
    </row>
    <row r="10" spans="1:13" x14ac:dyDescent="0.25">
      <c r="A10" t="s">
        <v>33</v>
      </c>
      <c r="B10">
        <v>14568045</v>
      </c>
      <c r="C10" t="s">
        <v>34</v>
      </c>
      <c r="D10" t="s">
        <v>35</v>
      </c>
      <c r="E10">
        <v>5</v>
      </c>
      <c r="F10">
        <v>367</v>
      </c>
      <c r="G10">
        <v>492</v>
      </c>
      <c r="H10">
        <v>9661.09</v>
      </c>
      <c r="I10">
        <v>26568</v>
      </c>
      <c r="K10" t="s">
        <v>41</v>
      </c>
      <c r="L10">
        <f>SUMIF(D:D, K10, I:I)</f>
        <v>402839</v>
      </c>
      <c r="M10">
        <f>L10/SUM(L:L)</f>
        <v>7.186262466525704E-3</v>
      </c>
    </row>
    <row r="11" spans="1:13" x14ac:dyDescent="0.25">
      <c r="A11" t="s">
        <v>36</v>
      </c>
      <c r="B11">
        <v>14597999</v>
      </c>
      <c r="C11" t="s">
        <v>37</v>
      </c>
      <c r="D11" t="s">
        <v>38</v>
      </c>
      <c r="E11">
        <v>4</v>
      </c>
      <c r="F11">
        <v>1397</v>
      </c>
      <c r="G11">
        <v>998.86</v>
      </c>
      <c r="H11">
        <v>0</v>
      </c>
      <c r="I11">
        <v>3721962</v>
      </c>
      <c r="K11" t="s">
        <v>53</v>
      </c>
      <c r="L11">
        <f>SUMIF(D:D, K11, I:I)</f>
        <v>191426</v>
      </c>
      <c r="M11">
        <f>L11/SUM(L:L)</f>
        <v>3.4148567514991086E-3</v>
      </c>
    </row>
    <row r="12" spans="1:13" x14ac:dyDescent="0.25">
      <c r="A12" t="s">
        <v>39</v>
      </c>
      <c r="B12">
        <v>9181392</v>
      </c>
      <c r="C12" t="s">
        <v>40</v>
      </c>
      <c r="D12" t="s">
        <v>41</v>
      </c>
      <c r="E12">
        <v>0</v>
      </c>
      <c r="F12">
        <v>62</v>
      </c>
      <c r="G12">
        <v>866.31</v>
      </c>
      <c r="H12">
        <v>1589.31</v>
      </c>
      <c r="I12">
        <v>46090</v>
      </c>
      <c r="K12" t="s">
        <v>26</v>
      </c>
      <c r="L12">
        <f>SUMIF(D:D, K12, I:I)</f>
        <v>187201</v>
      </c>
      <c r="M12">
        <f>L12/SUM(L:L)</f>
        <v>3.3394867924805647E-3</v>
      </c>
    </row>
    <row r="13" spans="1:13" x14ac:dyDescent="0.25">
      <c r="A13" t="s">
        <v>42</v>
      </c>
      <c r="B13">
        <v>38337275</v>
      </c>
      <c r="C13" t="s">
        <v>43</v>
      </c>
      <c r="D13" t="s">
        <v>44</v>
      </c>
      <c r="E13">
        <v>5</v>
      </c>
      <c r="F13">
        <v>2</v>
      </c>
      <c r="G13">
        <v>1477.17</v>
      </c>
      <c r="H13">
        <v>10968.94</v>
      </c>
      <c r="I13">
        <v>14344</v>
      </c>
      <c r="K13" t="s">
        <v>120</v>
      </c>
      <c r="L13">
        <f>SUMIF(D:D, K13, I:I)</f>
        <v>153144</v>
      </c>
      <c r="M13">
        <f>L13/SUM(L:L)</f>
        <v>2.7319424861386617E-3</v>
      </c>
    </row>
    <row r="14" spans="1:13" x14ac:dyDescent="0.25">
      <c r="A14" t="s">
        <v>45</v>
      </c>
      <c r="B14">
        <v>33556128</v>
      </c>
      <c r="C14" t="s">
        <v>46</v>
      </c>
      <c r="D14" t="s">
        <v>47</v>
      </c>
      <c r="E14">
        <v>0</v>
      </c>
      <c r="F14">
        <v>5</v>
      </c>
      <c r="G14">
        <v>1956</v>
      </c>
      <c r="H14">
        <v>0</v>
      </c>
      <c r="I14">
        <v>3912</v>
      </c>
      <c r="K14" t="s">
        <v>20</v>
      </c>
      <c r="L14">
        <f>SUMIF(D:D, K14, I:I)</f>
        <v>142668</v>
      </c>
      <c r="M14">
        <f>L14/SUM(L:L)</f>
        <v>2.5450606658597831E-3</v>
      </c>
    </row>
    <row r="15" spans="1:13" x14ac:dyDescent="0.25">
      <c r="A15" t="s">
        <v>48</v>
      </c>
      <c r="B15">
        <v>17246674</v>
      </c>
      <c r="C15" t="s">
        <v>49</v>
      </c>
      <c r="D15" t="s">
        <v>50</v>
      </c>
      <c r="E15">
        <v>0</v>
      </c>
      <c r="F15">
        <v>1</v>
      </c>
      <c r="G15">
        <v>1376</v>
      </c>
      <c r="H15">
        <v>0</v>
      </c>
      <c r="I15">
        <v>46784</v>
      </c>
      <c r="K15" t="s">
        <v>32</v>
      </c>
      <c r="L15">
        <f>SUMIF(D:D, K15, I:I)</f>
        <v>82536</v>
      </c>
      <c r="M15">
        <f>L15/SUM(L:L)</f>
        <v>1.4723632988294716E-3</v>
      </c>
    </row>
    <row r="16" spans="1:13" x14ac:dyDescent="0.25">
      <c r="A16" t="s">
        <v>51</v>
      </c>
      <c r="B16">
        <v>14344009</v>
      </c>
      <c r="C16" t="s">
        <v>52</v>
      </c>
      <c r="D16" t="s">
        <v>53</v>
      </c>
      <c r="E16">
        <v>4</v>
      </c>
      <c r="F16">
        <v>16</v>
      </c>
      <c r="G16">
        <v>3006.24</v>
      </c>
      <c r="H16">
        <v>1107.2</v>
      </c>
      <c r="I16">
        <v>32109</v>
      </c>
      <c r="K16" t="s">
        <v>65</v>
      </c>
      <c r="L16">
        <f>SUMIF(D:D, K16, I:I)</f>
        <v>72520</v>
      </c>
      <c r="M16">
        <f>L16/SUM(L:L)</f>
        <v>1.2936874385857478E-3</v>
      </c>
    </row>
    <row r="17" spans="1:13" x14ac:dyDescent="0.25">
      <c r="A17" t="s">
        <v>54</v>
      </c>
      <c r="B17">
        <v>36045899</v>
      </c>
      <c r="C17" t="s">
        <v>19</v>
      </c>
      <c r="D17" t="s">
        <v>20</v>
      </c>
      <c r="E17">
        <v>5</v>
      </c>
      <c r="F17">
        <v>15</v>
      </c>
      <c r="G17">
        <v>572.20000000000005</v>
      </c>
      <c r="H17">
        <v>809.1</v>
      </c>
      <c r="I17">
        <v>23464</v>
      </c>
      <c r="K17" t="s">
        <v>67</v>
      </c>
      <c r="L17">
        <f>SUMIF(D:D, K17, I:I)</f>
        <v>71590</v>
      </c>
      <c r="M17">
        <f>L17/SUM(L:L)</f>
        <v>1.2770971280798907E-3</v>
      </c>
    </row>
    <row r="18" spans="1:13" x14ac:dyDescent="0.25">
      <c r="A18" t="s">
        <v>55</v>
      </c>
      <c r="B18">
        <v>8710326</v>
      </c>
      <c r="C18" t="s">
        <v>56</v>
      </c>
      <c r="D18" t="s">
        <v>57</v>
      </c>
      <c r="E18">
        <v>4</v>
      </c>
      <c r="F18">
        <v>660</v>
      </c>
      <c r="G18">
        <v>1294</v>
      </c>
      <c r="H18">
        <v>0</v>
      </c>
      <c r="I18">
        <v>2416518</v>
      </c>
      <c r="K18" t="s">
        <v>77</v>
      </c>
      <c r="L18">
        <f>SUMIF(D:D, K18, I:I)</f>
        <v>55029</v>
      </c>
      <c r="M18">
        <f>L18/SUM(L:L)</f>
        <v>9.816647277707544E-4</v>
      </c>
    </row>
    <row r="19" spans="1:13" x14ac:dyDescent="0.25">
      <c r="A19" t="s">
        <v>58</v>
      </c>
      <c r="B19">
        <v>7345511</v>
      </c>
      <c r="C19" t="s">
        <v>16</v>
      </c>
      <c r="D19" t="s">
        <v>17</v>
      </c>
      <c r="E19">
        <v>4</v>
      </c>
      <c r="F19">
        <v>107</v>
      </c>
      <c r="G19">
        <v>2439.9</v>
      </c>
      <c r="H19">
        <v>0</v>
      </c>
      <c r="I19">
        <v>1621791</v>
      </c>
      <c r="K19" t="s">
        <v>60</v>
      </c>
      <c r="L19">
        <f>SUMIF(D:D, K19, I:I)</f>
        <v>52429</v>
      </c>
      <c r="M19">
        <f>L19/SUM(L:L)</f>
        <v>9.352832145285738E-4</v>
      </c>
    </row>
    <row r="20" spans="1:13" x14ac:dyDescent="0.25">
      <c r="A20" t="s">
        <v>59</v>
      </c>
      <c r="B20">
        <v>26994718</v>
      </c>
      <c r="C20" t="s">
        <v>10</v>
      </c>
      <c r="D20" t="s">
        <v>60</v>
      </c>
      <c r="E20">
        <v>5</v>
      </c>
      <c r="F20">
        <v>2</v>
      </c>
      <c r="G20">
        <v>1687.55</v>
      </c>
      <c r="H20">
        <v>1284.31</v>
      </c>
      <c r="I20">
        <v>37245</v>
      </c>
      <c r="K20" t="s">
        <v>158</v>
      </c>
      <c r="L20">
        <f>SUMIF(D:D, K20, I:I)</f>
        <v>49877</v>
      </c>
      <c r="M20">
        <f>L20/SUM(L:L)</f>
        <v>8.8975797537701789E-4</v>
      </c>
    </row>
    <row r="21" spans="1:13" x14ac:dyDescent="0.25">
      <c r="A21" t="s">
        <v>61</v>
      </c>
      <c r="B21">
        <v>11464884</v>
      </c>
      <c r="C21" t="s">
        <v>62</v>
      </c>
      <c r="D21" t="s">
        <v>41</v>
      </c>
      <c r="E21">
        <v>4</v>
      </c>
      <c r="F21">
        <v>12</v>
      </c>
      <c r="G21">
        <v>1933.35</v>
      </c>
      <c r="H21">
        <v>24040.62</v>
      </c>
      <c r="I21">
        <v>27475</v>
      </c>
      <c r="K21" t="s">
        <v>50</v>
      </c>
      <c r="L21">
        <f>SUMIF(D:D, K21, I:I)</f>
        <v>46784</v>
      </c>
      <c r="M21">
        <f>L21/SUM(L:L)</f>
        <v>8.3458181366237753E-4</v>
      </c>
    </row>
    <row r="22" spans="1:13" x14ac:dyDescent="0.25">
      <c r="A22" t="s">
        <v>63</v>
      </c>
      <c r="B22">
        <v>15597615</v>
      </c>
      <c r="C22" t="s">
        <v>64</v>
      </c>
      <c r="D22" t="s">
        <v>65</v>
      </c>
      <c r="E22">
        <v>4</v>
      </c>
      <c r="F22">
        <v>8</v>
      </c>
      <c r="G22">
        <v>4487</v>
      </c>
      <c r="H22">
        <v>1547.24</v>
      </c>
      <c r="I22">
        <v>44870</v>
      </c>
      <c r="K22" t="s">
        <v>83</v>
      </c>
      <c r="L22">
        <f>SUMIF(D:D, K22, I:I)</f>
        <v>43314</v>
      </c>
      <c r="M22">
        <f>L22/SUM(L:L)</f>
        <v>7.7268033252762109E-4</v>
      </c>
    </row>
    <row r="23" spans="1:13" x14ac:dyDescent="0.25">
      <c r="A23" t="s">
        <v>36</v>
      </c>
      <c r="B23">
        <v>13479425</v>
      </c>
      <c r="C23" t="s">
        <v>66</v>
      </c>
      <c r="D23" t="s">
        <v>67</v>
      </c>
      <c r="E23">
        <v>5</v>
      </c>
      <c r="F23">
        <v>2</v>
      </c>
      <c r="G23">
        <v>1013.79</v>
      </c>
      <c r="H23">
        <v>684.13</v>
      </c>
      <c r="I23">
        <v>19840</v>
      </c>
      <c r="K23" t="s">
        <v>113</v>
      </c>
      <c r="L23">
        <f>SUMIF(D:D, K23, I:I)</f>
        <v>42560</v>
      </c>
      <c r="M23">
        <f>L23/SUM(L:L)</f>
        <v>7.5922969368738861E-4</v>
      </c>
    </row>
    <row r="24" spans="1:13" x14ac:dyDescent="0.25">
      <c r="A24" t="s">
        <v>68</v>
      </c>
      <c r="B24">
        <v>28286339</v>
      </c>
      <c r="C24" t="s">
        <v>69</v>
      </c>
      <c r="D24" t="s">
        <v>53</v>
      </c>
      <c r="E24">
        <v>0</v>
      </c>
      <c r="F24">
        <v>19</v>
      </c>
      <c r="G24">
        <v>774</v>
      </c>
      <c r="H24">
        <v>0</v>
      </c>
      <c r="I24">
        <v>6616</v>
      </c>
      <c r="K24" t="s">
        <v>143</v>
      </c>
      <c r="L24">
        <f>SUMIF(D:D, K24, I:I)</f>
        <v>33751</v>
      </c>
      <c r="M24">
        <f>L24/SUM(L:L)</f>
        <v>6.0208555901416951E-4</v>
      </c>
    </row>
    <row r="25" spans="1:13" x14ac:dyDescent="0.25">
      <c r="A25" t="s">
        <v>70</v>
      </c>
      <c r="B25">
        <v>18980648</v>
      </c>
      <c r="C25" t="s">
        <v>71</v>
      </c>
      <c r="D25" t="s">
        <v>72</v>
      </c>
      <c r="E25">
        <v>3</v>
      </c>
      <c r="F25">
        <v>23</v>
      </c>
      <c r="G25">
        <v>287</v>
      </c>
      <c r="H25">
        <v>643.27</v>
      </c>
      <c r="I25">
        <v>18655</v>
      </c>
      <c r="K25" t="s">
        <v>14</v>
      </c>
      <c r="L25">
        <f>SUMIF(D:D, K25, I:I)</f>
        <v>32628</v>
      </c>
      <c r="M25">
        <f>L25/SUM(L:L)</f>
        <v>5.8205231310225842E-4</v>
      </c>
    </row>
    <row r="26" spans="1:13" x14ac:dyDescent="0.25">
      <c r="A26" t="s">
        <v>73</v>
      </c>
      <c r="B26">
        <v>3780994</v>
      </c>
      <c r="C26" t="s">
        <v>74</v>
      </c>
      <c r="D26" t="s">
        <v>75</v>
      </c>
      <c r="E26">
        <v>0</v>
      </c>
      <c r="F26">
        <v>53</v>
      </c>
      <c r="G26">
        <v>501.51</v>
      </c>
      <c r="H26">
        <v>783.44</v>
      </c>
      <c r="I26">
        <v>22720</v>
      </c>
      <c r="K26" t="s">
        <v>90</v>
      </c>
      <c r="L26">
        <f>SUMIF(D:D, K26, I:I)</f>
        <v>31395</v>
      </c>
      <c r="M26">
        <f>L26/SUM(L:L)</f>
        <v>5.6005677239933196E-4</v>
      </c>
    </row>
    <row r="27" spans="1:13" x14ac:dyDescent="0.25">
      <c r="A27" t="s">
        <v>76</v>
      </c>
      <c r="B27">
        <v>37151478</v>
      </c>
      <c r="C27" t="s">
        <v>64</v>
      </c>
      <c r="D27" t="s">
        <v>77</v>
      </c>
      <c r="E27">
        <v>0</v>
      </c>
      <c r="F27">
        <v>0</v>
      </c>
      <c r="G27">
        <v>249</v>
      </c>
      <c r="H27">
        <v>0</v>
      </c>
      <c r="I27">
        <v>3486</v>
      </c>
      <c r="K27" t="s">
        <v>44</v>
      </c>
      <c r="L27">
        <f>SUMIF(D:D, K27, I:I)</f>
        <v>31374</v>
      </c>
      <c r="M27">
        <f>L27/SUM(L:L)</f>
        <v>5.5968215248468356E-4</v>
      </c>
    </row>
    <row r="28" spans="1:13" x14ac:dyDescent="0.25">
      <c r="A28" t="s">
        <v>78</v>
      </c>
      <c r="B28">
        <v>13479423</v>
      </c>
      <c r="C28" t="s">
        <v>66</v>
      </c>
      <c r="D28" t="s">
        <v>67</v>
      </c>
      <c r="E28">
        <v>5</v>
      </c>
      <c r="F28">
        <v>12</v>
      </c>
      <c r="G28">
        <v>1176.03</v>
      </c>
      <c r="H28">
        <v>1415.51</v>
      </c>
      <c r="I28">
        <v>41050</v>
      </c>
      <c r="K28" t="s">
        <v>146</v>
      </c>
      <c r="L28">
        <f>SUMIF(D:D, K28, I:I)</f>
        <v>27508</v>
      </c>
      <c r="M28">
        <f>L28/SUM(L:L)</f>
        <v>4.9071641010227179E-4</v>
      </c>
    </row>
    <row r="29" spans="1:13" x14ac:dyDescent="0.25">
      <c r="A29" t="s">
        <v>79</v>
      </c>
      <c r="B29">
        <v>23700594</v>
      </c>
      <c r="C29" t="s">
        <v>25</v>
      </c>
      <c r="D29" t="s">
        <v>26</v>
      </c>
      <c r="E29">
        <v>0</v>
      </c>
      <c r="F29">
        <v>0</v>
      </c>
      <c r="G29">
        <v>1714</v>
      </c>
      <c r="H29">
        <v>4713.5</v>
      </c>
      <c r="I29">
        <v>18854</v>
      </c>
      <c r="K29" t="s">
        <v>129</v>
      </c>
      <c r="L29">
        <f>SUMIF(D:D, K29, I:I)</f>
        <v>24960</v>
      </c>
      <c r="M29">
        <f>L29/SUM(L:L)</f>
        <v>4.4526252712493466E-4</v>
      </c>
    </row>
    <row r="30" spans="1:13" x14ac:dyDescent="0.25">
      <c r="A30" t="s">
        <v>80</v>
      </c>
      <c r="B30">
        <v>14344011</v>
      </c>
      <c r="C30" t="s">
        <v>52</v>
      </c>
      <c r="D30" t="s">
        <v>53</v>
      </c>
      <c r="E30">
        <v>4</v>
      </c>
      <c r="F30">
        <v>11</v>
      </c>
      <c r="G30">
        <v>3029.47</v>
      </c>
      <c r="H30">
        <v>24504.26</v>
      </c>
      <c r="I30">
        <v>80514</v>
      </c>
      <c r="K30" t="s">
        <v>108</v>
      </c>
      <c r="L30">
        <f>SUMIF(D:D, K30, I:I)</f>
        <v>24738</v>
      </c>
      <c r="M30">
        <f>L30/SUM(L:L)</f>
        <v>4.4130225945579466E-4</v>
      </c>
    </row>
    <row r="31" spans="1:13" x14ac:dyDescent="0.25">
      <c r="A31" t="s">
        <v>81</v>
      </c>
      <c r="B31">
        <v>6578274</v>
      </c>
      <c r="C31" t="s">
        <v>82</v>
      </c>
      <c r="D31" t="s">
        <v>83</v>
      </c>
      <c r="E31">
        <v>4</v>
      </c>
      <c r="F31">
        <v>1</v>
      </c>
      <c r="G31">
        <v>3645.79</v>
      </c>
      <c r="H31">
        <v>1093.03</v>
      </c>
      <c r="I31">
        <v>31698</v>
      </c>
      <c r="K31" t="s">
        <v>72</v>
      </c>
      <c r="L31">
        <f>SUMIF(D:D, K31, I:I)</f>
        <v>18655</v>
      </c>
      <c r="M31">
        <f>L31/SUM(L:L)</f>
        <v>3.3278735751264652E-4</v>
      </c>
    </row>
    <row r="32" spans="1:13" x14ac:dyDescent="0.25">
      <c r="A32" t="s">
        <v>84</v>
      </c>
      <c r="B32">
        <v>7758360</v>
      </c>
      <c r="C32" t="s">
        <v>31</v>
      </c>
      <c r="D32" t="s">
        <v>32</v>
      </c>
      <c r="E32">
        <v>5</v>
      </c>
      <c r="F32">
        <v>25</v>
      </c>
      <c r="G32">
        <v>219.1</v>
      </c>
      <c r="H32">
        <v>492.62</v>
      </c>
      <c r="I32">
        <v>14286</v>
      </c>
      <c r="K32" t="s">
        <v>155</v>
      </c>
      <c r="L32">
        <f>SUMIF(D:D, K32, I:I)</f>
        <v>17007</v>
      </c>
      <c r="M32">
        <f>L32/SUM(L:L)</f>
        <v>3.033886137345258E-4</v>
      </c>
    </row>
    <row r="33" spans="1:13" x14ac:dyDescent="0.25">
      <c r="A33" t="s">
        <v>85</v>
      </c>
      <c r="B33">
        <v>14230383</v>
      </c>
      <c r="C33" t="s">
        <v>62</v>
      </c>
      <c r="D33" t="s">
        <v>41</v>
      </c>
      <c r="E33">
        <v>4</v>
      </c>
      <c r="F33">
        <v>12</v>
      </c>
      <c r="G33">
        <v>2030.58</v>
      </c>
      <c r="H33">
        <v>805.86</v>
      </c>
      <c r="I33">
        <v>23370</v>
      </c>
      <c r="K33" t="s">
        <v>164</v>
      </c>
      <c r="L33">
        <f>SUMIF(D:D, K33, I:I)</f>
        <v>16326</v>
      </c>
      <c r="M33">
        <f>L33/SUM(L:L)</f>
        <v>2.9124022507378541E-4</v>
      </c>
    </row>
    <row r="34" spans="1:13" x14ac:dyDescent="0.25">
      <c r="A34" t="s">
        <v>39</v>
      </c>
      <c r="B34">
        <v>9181393</v>
      </c>
      <c r="C34" t="s">
        <v>40</v>
      </c>
      <c r="D34" t="s">
        <v>41</v>
      </c>
      <c r="E34">
        <v>0</v>
      </c>
      <c r="F34">
        <v>47</v>
      </c>
      <c r="G34">
        <v>1001.44</v>
      </c>
      <c r="H34">
        <v>966</v>
      </c>
      <c r="I34">
        <v>28014</v>
      </c>
      <c r="K34" t="s">
        <v>160</v>
      </c>
      <c r="L34">
        <f>SUMIF(D:D, K34, I:I)</f>
        <v>9694</v>
      </c>
      <c r="M34">
        <f>L34/SUM(L:L)</f>
        <v>1.7293168821911527E-4</v>
      </c>
    </row>
    <row r="35" spans="1:13" x14ac:dyDescent="0.25">
      <c r="A35" t="s">
        <v>36</v>
      </c>
      <c r="B35">
        <v>15348619</v>
      </c>
      <c r="C35" t="s">
        <v>86</v>
      </c>
      <c r="D35" t="s">
        <v>87</v>
      </c>
      <c r="E35">
        <v>4</v>
      </c>
      <c r="F35">
        <v>763</v>
      </c>
      <c r="G35">
        <v>1002</v>
      </c>
      <c r="H35">
        <v>0</v>
      </c>
      <c r="I35">
        <v>2699114</v>
      </c>
      <c r="K35" t="s">
        <v>94</v>
      </c>
      <c r="L35">
        <f>SUMIF(D:D, K35, I:I)</f>
        <v>8932</v>
      </c>
      <c r="M35">
        <f>L35/SUM(L:L)</f>
        <v>1.5933833703044538E-4</v>
      </c>
    </row>
    <row r="36" spans="1:13" x14ac:dyDescent="0.25">
      <c r="A36" t="s">
        <v>88</v>
      </c>
      <c r="B36">
        <v>11464883</v>
      </c>
      <c r="C36" t="s">
        <v>62</v>
      </c>
      <c r="D36" t="s">
        <v>41</v>
      </c>
      <c r="E36">
        <v>4</v>
      </c>
      <c r="F36">
        <v>131</v>
      </c>
      <c r="G36">
        <v>2563.1999999999998</v>
      </c>
      <c r="H36">
        <v>1150.6199999999999</v>
      </c>
      <c r="I36">
        <v>33368</v>
      </c>
      <c r="K36" t="s">
        <v>29</v>
      </c>
      <c r="L36">
        <f>SUMIF(D:D, K36, I:I)</f>
        <v>7320</v>
      </c>
      <c r="M36">
        <f>L36/SUM(L:L)</f>
        <v>1.3058179882029334E-4</v>
      </c>
    </row>
    <row r="37" spans="1:13" x14ac:dyDescent="0.25">
      <c r="A37" t="s">
        <v>36</v>
      </c>
      <c r="B37">
        <v>14568050</v>
      </c>
      <c r="C37" t="s">
        <v>34</v>
      </c>
      <c r="D37" t="s">
        <v>35</v>
      </c>
      <c r="E37">
        <v>4</v>
      </c>
      <c r="F37">
        <v>1287</v>
      </c>
      <c r="G37">
        <v>1062</v>
      </c>
      <c r="H37">
        <v>126453.85</v>
      </c>
      <c r="I37">
        <v>1770354</v>
      </c>
      <c r="K37" t="s">
        <v>47</v>
      </c>
      <c r="L37">
        <f>SUMIF(D:D, K37, I:I)</f>
        <v>5351</v>
      </c>
      <c r="M37">
        <f>L37/SUM(L:L)</f>
        <v>9.5456722061118811E-5</v>
      </c>
    </row>
    <row r="38" spans="1:13" x14ac:dyDescent="0.25">
      <c r="A38" t="s">
        <v>89</v>
      </c>
      <c r="B38">
        <v>12140136</v>
      </c>
      <c r="C38" t="s">
        <v>82</v>
      </c>
      <c r="D38" t="s">
        <v>90</v>
      </c>
      <c r="E38">
        <v>4</v>
      </c>
      <c r="F38">
        <v>25</v>
      </c>
      <c r="G38">
        <v>540.20000000000005</v>
      </c>
      <c r="H38">
        <v>1082.58</v>
      </c>
      <c r="I38">
        <v>31395</v>
      </c>
      <c r="K38" t="s">
        <v>97</v>
      </c>
      <c r="L38">
        <f>SUMIF(D:D, K38, I:I)</f>
        <v>665</v>
      </c>
      <c r="M38">
        <f>L38/SUM(L:L)</f>
        <v>1.1862963963865447E-5</v>
      </c>
    </row>
    <row r="39" spans="1:13" x14ac:dyDescent="0.25">
      <c r="A39" t="s">
        <v>91</v>
      </c>
      <c r="B39">
        <v>14230388</v>
      </c>
      <c r="C39" t="s">
        <v>62</v>
      </c>
      <c r="D39" t="s">
        <v>41</v>
      </c>
      <c r="E39">
        <v>4</v>
      </c>
      <c r="F39">
        <v>8</v>
      </c>
      <c r="G39">
        <v>3416</v>
      </c>
      <c r="H39">
        <v>1413.51</v>
      </c>
      <c r="I39">
        <v>40992</v>
      </c>
      <c r="K39" t="s">
        <v>149</v>
      </c>
      <c r="L39">
        <f>SUMIF(D:D, K39, I:I)</f>
        <v>0</v>
      </c>
      <c r="M39">
        <f>L39/SUM(L:L)</f>
        <v>0</v>
      </c>
    </row>
    <row r="40" spans="1:13" x14ac:dyDescent="0.25">
      <c r="A40" t="s">
        <v>92</v>
      </c>
      <c r="B40">
        <v>18408742</v>
      </c>
      <c r="C40" t="s">
        <v>93</v>
      </c>
      <c r="D40" t="s">
        <v>94</v>
      </c>
      <c r="E40">
        <v>0</v>
      </c>
      <c r="F40">
        <v>44</v>
      </c>
      <c r="G40">
        <v>308</v>
      </c>
      <c r="H40">
        <v>0</v>
      </c>
      <c r="I40">
        <v>8932</v>
      </c>
      <c r="K40" t="s">
        <v>117</v>
      </c>
      <c r="L40">
        <f>SUMIF(D:D, K40, I:I)</f>
        <v>0</v>
      </c>
      <c r="M40">
        <f>L40/SUM(L:L)</f>
        <v>0</v>
      </c>
    </row>
    <row r="41" spans="1:13" x14ac:dyDescent="0.25">
      <c r="A41" t="s">
        <v>76</v>
      </c>
      <c r="B41">
        <v>29566648</v>
      </c>
      <c r="C41" t="s">
        <v>64</v>
      </c>
      <c r="D41" t="s">
        <v>77</v>
      </c>
      <c r="E41">
        <v>0</v>
      </c>
      <c r="F41">
        <v>7</v>
      </c>
      <c r="G41">
        <v>249</v>
      </c>
      <c r="H41">
        <v>0</v>
      </c>
      <c r="I41">
        <v>4233</v>
      </c>
    </row>
    <row r="42" spans="1:13" x14ac:dyDescent="0.25">
      <c r="A42" t="s">
        <v>95</v>
      </c>
      <c r="B42">
        <v>19322455</v>
      </c>
      <c r="C42" t="s">
        <v>96</v>
      </c>
      <c r="D42" t="s">
        <v>97</v>
      </c>
      <c r="E42">
        <v>0</v>
      </c>
      <c r="F42">
        <v>4</v>
      </c>
      <c r="G42">
        <v>665</v>
      </c>
      <c r="H42">
        <v>0</v>
      </c>
      <c r="I42">
        <v>665</v>
      </c>
    </row>
    <row r="43" spans="1:13" x14ac:dyDescent="0.25">
      <c r="A43" t="s">
        <v>98</v>
      </c>
      <c r="B43">
        <v>17701981</v>
      </c>
      <c r="C43" t="s">
        <v>10</v>
      </c>
      <c r="D43" t="s">
        <v>11</v>
      </c>
      <c r="E43">
        <v>4</v>
      </c>
      <c r="F43">
        <v>549</v>
      </c>
      <c r="G43">
        <v>969.7</v>
      </c>
      <c r="H43">
        <v>0</v>
      </c>
      <c r="I43">
        <v>2821860</v>
      </c>
    </row>
    <row r="44" spans="1:13" x14ac:dyDescent="0.25">
      <c r="A44" t="s">
        <v>99</v>
      </c>
      <c r="B44">
        <v>10370013</v>
      </c>
      <c r="C44" t="s">
        <v>46</v>
      </c>
      <c r="D44" t="s">
        <v>47</v>
      </c>
      <c r="E44">
        <v>5</v>
      </c>
      <c r="F44">
        <v>9</v>
      </c>
      <c r="G44">
        <v>1439</v>
      </c>
      <c r="H44">
        <v>0</v>
      </c>
      <c r="I44">
        <v>1439</v>
      </c>
    </row>
    <row r="45" spans="1:13" x14ac:dyDescent="0.25">
      <c r="A45" t="s">
        <v>100</v>
      </c>
      <c r="B45">
        <v>4013849</v>
      </c>
      <c r="C45" t="s">
        <v>56</v>
      </c>
      <c r="D45" t="s">
        <v>57</v>
      </c>
      <c r="E45">
        <v>4</v>
      </c>
      <c r="F45">
        <v>2543</v>
      </c>
      <c r="G45">
        <v>977.87</v>
      </c>
      <c r="H45">
        <v>979759.5</v>
      </c>
      <c r="I45">
        <v>3919038</v>
      </c>
    </row>
    <row r="46" spans="1:13" x14ac:dyDescent="0.25">
      <c r="A46" t="s">
        <v>101</v>
      </c>
      <c r="B46">
        <v>29567019</v>
      </c>
      <c r="C46" t="s">
        <v>64</v>
      </c>
      <c r="D46" t="s">
        <v>77</v>
      </c>
      <c r="E46">
        <v>4</v>
      </c>
      <c r="F46">
        <v>11</v>
      </c>
      <c r="G46">
        <v>249</v>
      </c>
      <c r="H46">
        <v>0</v>
      </c>
      <c r="I46">
        <v>8715</v>
      </c>
    </row>
    <row r="47" spans="1:13" x14ac:dyDescent="0.25">
      <c r="A47" t="s">
        <v>36</v>
      </c>
      <c r="B47">
        <v>4013848</v>
      </c>
      <c r="C47" t="s">
        <v>56</v>
      </c>
      <c r="D47" t="s">
        <v>57</v>
      </c>
      <c r="E47">
        <v>4</v>
      </c>
      <c r="F47">
        <v>5956</v>
      </c>
      <c r="G47">
        <v>977.87</v>
      </c>
      <c r="H47">
        <v>1652856.25</v>
      </c>
      <c r="I47">
        <v>6611425</v>
      </c>
    </row>
    <row r="48" spans="1:13" x14ac:dyDescent="0.25">
      <c r="A48" t="s">
        <v>36</v>
      </c>
      <c r="B48">
        <v>12048507</v>
      </c>
      <c r="C48" t="s">
        <v>37</v>
      </c>
      <c r="D48" t="s">
        <v>38</v>
      </c>
      <c r="E48">
        <v>4</v>
      </c>
      <c r="F48">
        <v>1394</v>
      </c>
      <c r="G48">
        <v>1324.8</v>
      </c>
      <c r="H48">
        <v>0</v>
      </c>
      <c r="I48">
        <v>2468562</v>
      </c>
    </row>
    <row r="49" spans="1:9" x14ac:dyDescent="0.25">
      <c r="A49" t="s">
        <v>102</v>
      </c>
      <c r="B49">
        <v>36920761</v>
      </c>
      <c r="C49" t="s">
        <v>64</v>
      </c>
      <c r="D49" t="s">
        <v>77</v>
      </c>
      <c r="E49">
        <v>0</v>
      </c>
      <c r="F49">
        <v>3</v>
      </c>
      <c r="G49">
        <v>249</v>
      </c>
      <c r="H49">
        <v>0</v>
      </c>
      <c r="I49">
        <v>8964</v>
      </c>
    </row>
    <row r="50" spans="1:9" x14ac:dyDescent="0.25">
      <c r="A50" t="s">
        <v>55</v>
      </c>
      <c r="B50">
        <v>6672433</v>
      </c>
      <c r="C50" t="s">
        <v>10</v>
      </c>
      <c r="D50" t="s">
        <v>11</v>
      </c>
      <c r="E50">
        <v>0</v>
      </c>
      <c r="F50">
        <v>184</v>
      </c>
      <c r="G50">
        <v>1649</v>
      </c>
      <c r="H50">
        <v>623322</v>
      </c>
      <c r="I50">
        <v>44523</v>
      </c>
    </row>
    <row r="51" spans="1:9" x14ac:dyDescent="0.25">
      <c r="A51" t="s">
        <v>103</v>
      </c>
      <c r="B51">
        <v>22070724</v>
      </c>
      <c r="C51" t="s">
        <v>25</v>
      </c>
      <c r="D51" t="s">
        <v>26</v>
      </c>
      <c r="E51">
        <v>0</v>
      </c>
      <c r="F51">
        <v>9</v>
      </c>
      <c r="G51">
        <v>468</v>
      </c>
      <c r="H51">
        <v>0</v>
      </c>
      <c r="I51">
        <v>6552</v>
      </c>
    </row>
    <row r="52" spans="1:9" x14ac:dyDescent="0.25">
      <c r="A52" t="s">
        <v>85</v>
      </c>
      <c r="B52">
        <v>11464886</v>
      </c>
      <c r="C52" t="s">
        <v>62</v>
      </c>
      <c r="D52" t="s">
        <v>41</v>
      </c>
      <c r="E52">
        <v>4</v>
      </c>
      <c r="F52">
        <v>17</v>
      </c>
      <c r="G52">
        <v>1935.2</v>
      </c>
      <c r="H52">
        <v>0</v>
      </c>
      <c r="I52">
        <v>13184</v>
      </c>
    </row>
    <row r="53" spans="1:9" x14ac:dyDescent="0.25">
      <c r="A53" t="s">
        <v>104</v>
      </c>
      <c r="B53">
        <v>26450017</v>
      </c>
      <c r="C53" t="s">
        <v>69</v>
      </c>
      <c r="D53" t="s">
        <v>53</v>
      </c>
      <c r="E53">
        <v>4</v>
      </c>
      <c r="F53">
        <v>11</v>
      </c>
      <c r="G53">
        <v>699</v>
      </c>
      <c r="H53">
        <v>0</v>
      </c>
      <c r="I53">
        <v>10485</v>
      </c>
    </row>
    <row r="54" spans="1:9" x14ac:dyDescent="0.25">
      <c r="A54" t="s">
        <v>105</v>
      </c>
      <c r="B54">
        <v>4013847</v>
      </c>
      <c r="C54" t="s">
        <v>56</v>
      </c>
      <c r="D54" t="s">
        <v>57</v>
      </c>
      <c r="E54">
        <v>4</v>
      </c>
      <c r="F54">
        <v>4092</v>
      </c>
      <c r="G54">
        <v>977.87</v>
      </c>
      <c r="H54">
        <v>600767.5</v>
      </c>
      <c r="I54">
        <v>2403070</v>
      </c>
    </row>
    <row r="55" spans="1:9" x14ac:dyDescent="0.25">
      <c r="A55" t="s">
        <v>106</v>
      </c>
      <c r="B55">
        <v>36456831</v>
      </c>
      <c r="C55" t="s">
        <v>107</v>
      </c>
      <c r="D55" t="s">
        <v>108</v>
      </c>
      <c r="E55">
        <v>4</v>
      </c>
      <c r="F55">
        <v>20</v>
      </c>
      <c r="G55">
        <v>798</v>
      </c>
      <c r="H55">
        <v>853.03</v>
      </c>
      <c r="I55">
        <v>24738</v>
      </c>
    </row>
    <row r="56" spans="1:9" x14ac:dyDescent="0.25">
      <c r="A56" t="s">
        <v>109</v>
      </c>
      <c r="B56">
        <v>26733124</v>
      </c>
      <c r="C56" t="s">
        <v>10</v>
      </c>
      <c r="D56" t="s">
        <v>11</v>
      </c>
      <c r="E56">
        <v>4</v>
      </c>
      <c r="F56">
        <v>17</v>
      </c>
      <c r="G56">
        <v>943.24</v>
      </c>
      <c r="H56">
        <v>1881.13</v>
      </c>
      <c r="I56">
        <v>54553</v>
      </c>
    </row>
    <row r="57" spans="1:9" x14ac:dyDescent="0.25">
      <c r="A57" t="s">
        <v>101</v>
      </c>
      <c r="B57">
        <v>37151031</v>
      </c>
      <c r="C57" t="s">
        <v>64</v>
      </c>
      <c r="D57" t="s">
        <v>77</v>
      </c>
      <c r="E57">
        <v>0</v>
      </c>
      <c r="F57">
        <v>0</v>
      </c>
      <c r="G57">
        <v>249</v>
      </c>
      <c r="H57">
        <v>0</v>
      </c>
      <c r="I57">
        <v>3984</v>
      </c>
    </row>
    <row r="58" spans="1:9" x14ac:dyDescent="0.25">
      <c r="A58" t="s">
        <v>110</v>
      </c>
      <c r="B58">
        <v>18605070</v>
      </c>
      <c r="C58" t="s">
        <v>52</v>
      </c>
      <c r="D58" t="s">
        <v>53</v>
      </c>
      <c r="E58">
        <v>4</v>
      </c>
      <c r="F58">
        <v>6</v>
      </c>
      <c r="G58">
        <v>778.48</v>
      </c>
      <c r="H58">
        <v>835.06</v>
      </c>
      <c r="I58">
        <v>24217</v>
      </c>
    </row>
    <row r="59" spans="1:9" x14ac:dyDescent="0.25">
      <c r="A59" t="s">
        <v>111</v>
      </c>
      <c r="B59">
        <v>7873488</v>
      </c>
      <c r="C59" t="s">
        <v>112</v>
      </c>
      <c r="D59" t="s">
        <v>113</v>
      </c>
      <c r="E59">
        <v>4</v>
      </c>
      <c r="F59">
        <v>23</v>
      </c>
      <c r="G59">
        <v>1120</v>
      </c>
      <c r="H59">
        <v>1467.58</v>
      </c>
      <c r="I59">
        <v>42560</v>
      </c>
    </row>
    <row r="60" spans="1:9" x14ac:dyDescent="0.25">
      <c r="A60" t="s">
        <v>114</v>
      </c>
      <c r="B60">
        <v>9181396</v>
      </c>
      <c r="C60" t="s">
        <v>40</v>
      </c>
      <c r="D60" t="s">
        <v>41</v>
      </c>
      <c r="E60">
        <v>4</v>
      </c>
      <c r="F60">
        <v>11</v>
      </c>
      <c r="G60">
        <v>663.72</v>
      </c>
      <c r="H60">
        <v>1003.86</v>
      </c>
      <c r="I60">
        <v>29112</v>
      </c>
    </row>
    <row r="61" spans="1:9" x14ac:dyDescent="0.25">
      <c r="A61" t="s">
        <v>115</v>
      </c>
      <c r="B61">
        <v>27366909</v>
      </c>
      <c r="C61" t="s">
        <v>116</v>
      </c>
      <c r="D61" t="s">
        <v>117</v>
      </c>
      <c r="E61">
        <v>0</v>
      </c>
      <c r="F61">
        <v>0</v>
      </c>
      <c r="G61">
        <v>3844.8</v>
      </c>
      <c r="H61">
        <v>0</v>
      </c>
      <c r="I61">
        <v>0</v>
      </c>
    </row>
    <row r="62" spans="1:9" x14ac:dyDescent="0.25">
      <c r="A62" t="s">
        <v>118</v>
      </c>
      <c r="B62">
        <v>17721673</v>
      </c>
      <c r="C62" t="s">
        <v>10</v>
      </c>
      <c r="D62" t="s">
        <v>11</v>
      </c>
      <c r="E62">
        <v>4</v>
      </c>
      <c r="F62">
        <v>145</v>
      </c>
      <c r="G62">
        <v>3766.06</v>
      </c>
      <c r="H62">
        <v>0</v>
      </c>
      <c r="I62">
        <v>2592787</v>
      </c>
    </row>
    <row r="63" spans="1:9" x14ac:dyDescent="0.25">
      <c r="A63" t="s">
        <v>91</v>
      </c>
      <c r="B63">
        <v>14230384</v>
      </c>
      <c r="C63" t="s">
        <v>62</v>
      </c>
      <c r="D63" t="s">
        <v>41</v>
      </c>
      <c r="E63">
        <v>4</v>
      </c>
      <c r="F63">
        <v>10</v>
      </c>
      <c r="G63">
        <v>2921.26</v>
      </c>
      <c r="H63">
        <v>5319.69</v>
      </c>
      <c r="I63">
        <v>34578</v>
      </c>
    </row>
    <row r="64" spans="1:9" x14ac:dyDescent="0.25">
      <c r="A64" t="s">
        <v>119</v>
      </c>
      <c r="B64">
        <v>12528596</v>
      </c>
      <c r="C64" t="s">
        <v>71</v>
      </c>
      <c r="D64" t="s">
        <v>120</v>
      </c>
      <c r="E64">
        <v>4</v>
      </c>
      <c r="F64">
        <v>273</v>
      </c>
      <c r="G64">
        <v>709</v>
      </c>
      <c r="H64">
        <v>5280.82</v>
      </c>
      <c r="I64">
        <v>153144</v>
      </c>
    </row>
    <row r="65" spans="1:9" x14ac:dyDescent="0.25">
      <c r="A65" t="s">
        <v>121</v>
      </c>
      <c r="B65">
        <v>22070726</v>
      </c>
      <c r="C65" t="s">
        <v>25</v>
      </c>
      <c r="D65" t="s">
        <v>26</v>
      </c>
      <c r="E65">
        <v>5</v>
      </c>
      <c r="F65">
        <v>7</v>
      </c>
      <c r="G65">
        <v>846.03</v>
      </c>
      <c r="H65">
        <v>962.44</v>
      </c>
      <c r="I65">
        <v>27911</v>
      </c>
    </row>
    <row r="66" spans="1:9" x14ac:dyDescent="0.25">
      <c r="A66" t="s">
        <v>122</v>
      </c>
      <c r="B66">
        <v>12314144</v>
      </c>
      <c r="C66" t="s">
        <v>22</v>
      </c>
      <c r="D66" t="s">
        <v>23</v>
      </c>
      <c r="E66">
        <v>0</v>
      </c>
      <c r="F66">
        <v>1002</v>
      </c>
      <c r="G66">
        <v>948.2</v>
      </c>
      <c r="H66">
        <v>0</v>
      </c>
      <c r="I66">
        <v>1957481</v>
      </c>
    </row>
    <row r="67" spans="1:9" x14ac:dyDescent="0.25">
      <c r="A67" t="s">
        <v>123</v>
      </c>
      <c r="B67">
        <v>38805077</v>
      </c>
      <c r="C67" t="s">
        <v>25</v>
      </c>
      <c r="D67" t="s">
        <v>26</v>
      </c>
      <c r="E67">
        <v>5</v>
      </c>
      <c r="F67">
        <v>2</v>
      </c>
      <c r="G67">
        <v>1764.08</v>
      </c>
      <c r="H67">
        <v>3144.75</v>
      </c>
      <c r="I67">
        <v>12579</v>
      </c>
    </row>
    <row r="68" spans="1:9" x14ac:dyDescent="0.25">
      <c r="A68" t="s">
        <v>61</v>
      </c>
      <c r="B68">
        <v>14230387</v>
      </c>
      <c r="C68" t="s">
        <v>62</v>
      </c>
      <c r="D68" t="s">
        <v>41</v>
      </c>
      <c r="E68">
        <v>3</v>
      </c>
      <c r="F68">
        <v>9</v>
      </c>
      <c r="G68">
        <v>1912.51</v>
      </c>
      <c r="H68">
        <v>1330.72</v>
      </c>
      <c r="I68">
        <v>38591</v>
      </c>
    </row>
    <row r="69" spans="1:9" x14ac:dyDescent="0.25">
      <c r="A69" t="s">
        <v>124</v>
      </c>
      <c r="B69">
        <v>24697291</v>
      </c>
      <c r="C69" t="s">
        <v>10</v>
      </c>
      <c r="D69" t="s">
        <v>11</v>
      </c>
      <c r="E69">
        <v>4</v>
      </c>
      <c r="F69">
        <v>124</v>
      </c>
      <c r="G69">
        <v>1277.73</v>
      </c>
      <c r="H69">
        <v>0</v>
      </c>
      <c r="I69">
        <v>1759280</v>
      </c>
    </row>
    <row r="70" spans="1:9" x14ac:dyDescent="0.25">
      <c r="A70" t="s">
        <v>61</v>
      </c>
      <c r="B70">
        <v>11464885</v>
      </c>
      <c r="C70" t="s">
        <v>62</v>
      </c>
      <c r="D70" t="s">
        <v>41</v>
      </c>
      <c r="E70">
        <v>0</v>
      </c>
      <c r="F70">
        <v>4</v>
      </c>
      <c r="G70">
        <v>2560</v>
      </c>
      <c r="H70">
        <v>0</v>
      </c>
      <c r="I70">
        <v>12960</v>
      </c>
    </row>
    <row r="71" spans="1:9" x14ac:dyDescent="0.25">
      <c r="A71" t="s">
        <v>76</v>
      </c>
      <c r="B71">
        <v>29567430</v>
      </c>
      <c r="C71" t="s">
        <v>64</v>
      </c>
      <c r="D71" t="s">
        <v>77</v>
      </c>
      <c r="E71">
        <v>0</v>
      </c>
      <c r="F71">
        <v>15</v>
      </c>
      <c r="G71">
        <v>249</v>
      </c>
      <c r="H71">
        <v>0</v>
      </c>
      <c r="I71">
        <v>6723</v>
      </c>
    </row>
    <row r="72" spans="1:9" x14ac:dyDescent="0.25">
      <c r="A72" t="s">
        <v>125</v>
      </c>
      <c r="B72">
        <v>22070725</v>
      </c>
      <c r="C72" t="s">
        <v>25</v>
      </c>
      <c r="D72" t="s">
        <v>26</v>
      </c>
      <c r="E72">
        <v>5</v>
      </c>
      <c r="F72">
        <v>5</v>
      </c>
      <c r="G72">
        <v>845</v>
      </c>
      <c r="H72">
        <v>845</v>
      </c>
      <c r="I72">
        <v>24505</v>
      </c>
    </row>
    <row r="73" spans="1:9" x14ac:dyDescent="0.25">
      <c r="A73" t="s">
        <v>126</v>
      </c>
      <c r="B73">
        <v>9181394</v>
      </c>
      <c r="C73" t="s">
        <v>40</v>
      </c>
      <c r="D73" t="s">
        <v>41</v>
      </c>
      <c r="E73">
        <v>0</v>
      </c>
      <c r="F73">
        <v>7</v>
      </c>
      <c r="G73">
        <v>909.7</v>
      </c>
      <c r="H73">
        <v>0</v>
      </c>
      <c r="I73">
        <v>5280</v>
      </c>
    </row>
    <row r="74" spans="1:9" x14ac:dyDescent="0.25">
      <c r="A74" t="s">
        <v>127</v>
      </c>
      <c r="B74">
        <v>22070723</v>
      </c>
      <c r="C74" t="s">
        <v>25</v>
      </c>
      <c r="D74" t="s">
        <v>26</v>
      </c>
      <c r="E74">
        <v>4</v>
      </c>
      <c r="F74">
        <v>9</v>
      </c>
      <c r="G74">
        <v>468</v>
      </c>
      <c r="H74">
        <v>0</v>
      </c>
      <c r="I74">
        <v>9828</v>
      </c>
    </row>
    <row r="75" spans="1:9" x14ac:dyDescent="0.25">
      <c r="A75" t="s">
        <v>33</v>
      </c>
      <c r="B75">
        <v>17300227</v>
      </c>
      <c r="C75" t="s">
        <v>128</v>
      </c>
      <c r="D75" t="s">
        <v>129</v>
      </c>
      <c r="E75">
        <v>4</v>
      </c>
      <c r="F75">
        <v>53</v>
      </c>
      <c r="G75">
        <v>480</v>
      </c>
      <c r="H75">
        <v>0</v>
      </c>
      <c r="I75">
        <v>24960</v>
      </c>
    </row>
    <row r="76" spans="1:9" x14ac:dyDescent="0.25">
      <c r="A76" t="s">
        <v>45</v>
      </c>
      <c r="B76">
        <v>31197504</v>
      </c>
      <c r="C76" t="s">
        <v>46</v>
      </c>
      <c r="D76" t="s">
        <v>47</v>
      </c>
      <c r="E76">
        <v>0</v>
      </c>
      <c r="F76">
        <v>5</v>
      </c>
      <c r="G76">
        <v>1956</v>
      </c>
      <c r="H76">
        <v>0</v>
      </c>
      <c r="I76">
        <v>0</v>
      </c>
    </row>
    <row r="77" spans="1:9" x14ac:dyDescent="0.25">
      <c r="A77" t="s">
        <v>101</v>
      </c>
      <c r="B77">
        <v>29566789</v>
      </c>
      <c r="C77" t="s">
        <v>64</v>
      </c>
      <c r="D77" t="s">
        <v>77</v>
      </c>
      <c r="E77">
        <v>0</v>
      </c>
      <c r="F77">
        <v>1</v>
      </c>
      <c r="G77">
        <v>249</v>
      </c>
      <c r="H77">
        <v>0</v>
      </c>
      <c r="I77">
        <v>7968</v>
      </c>
    </row>
    <row r="78" spans="1:9" x14ac:dyDescent="0.25">
      <c r="A78" t="s">
        <v>130</v>
      </c>
      <c r="B78">
        <v>28286330</v>
      </c>
      <c r="C78" t="s">
        <v>69</v>
      </c>
      <c r="D78" t="s">
        <v>53</v>
      </c>
      <c r="E78">
        <v>0</v>
      </c>
      <c r="F78">
        <v>3</v>
      </c>
      <c r="G78">
        <v>716.46</v>
      </c>
      <c r="H78">
        <v>0</v>
      </c>
      <c r="I78">
        <v>14492</v>
      </c>
    </row>
    <row r="79" spans="1:9" x14ac:dyDescent="0.25">
      <c r="A79" t="s">
        <v>131</v>
      </c>
      <c r="B79">
        <v>7550630</v>
      </c>
      <c r="C79" t="s">
        <v>31</v>
      </c>
      <c r="D79" t="s">
        <v>32</v>
      </c>
      <c r="E79">
        <v>4</v>
      </c>
      <c r="F79">
        <v>172</v>
      </c>
      <c r="G79">
        <v>1950</v>
      </c>
      <c r="H79">
        <v>20475</v>
      </c>
      <c r="I79">
        <v>23400</v>
      </c>
    </row>
    <row r="80" spans="1:9" x14ac:dyDescent="0.25">
      <c r="A80" t="s">
        <v>91</v>
      </c>
      <c r="B80">
        <v>11464876</v>
      </c>
      <c r="C80" t="s">
        <v>62</v>
      </c>
      <c r="D80" t="s">
        <v>41</v>
      </c>
      <c r="E80">
        <v>4</v>
      </c>
      <c r="F80">
        <v>31</v>
      </c>
      <c r="G80">
        <v>3544.31</v>
      </c>
      <c r="H80">
        <v>471.17</v>
      </c>
      <c r="I80">
        <v>13664</v>
      </c>
    </row>
    <row r="81" spans="1:9" x14ac:dyDescent="0.25">
      <c r="A81" t="s">
        <v>132</v>
      </c>
      <c r="B81">
        <v>3780993</v>
      </c>
      <c r="C81" t="s">
        <v>74</v>
      </c>
      <c r="D81" t="s">
        <v>75</v>
      </c>
      <c r="E81">
        <v>0</v>
      </c>
      <c r="F81">
        <v>791</v>
      </c>
      <c r="G81">
        <v>729.93</v>
      </c>
      <c r="H81">
        <v>66501.240000000005</v>
      </c>
      <c r="I81">
        <v>1928536</v>
      </c>
    </row>
    <row r="82" spans="1:9" x14ac:dyDescent="0.25">
      <c r="A82" t="s">
        <v>133</v>
      </c>
      <c r="B82">
        <v>35959299</v>
      </c>
      <c r="C82" t="s">
        <v>19</v>
      </c>
      <c r="D82" t="s">
        <v>20</v>
      </c>
      <c r="E82">
        <v>5</v>
      </c>
      <c r="F82">
        <v>4</v>
      </c>
      <c r="G82">
        <v>566.48</v>
      </c>
      <c r="H82">
        <v>903.17</v>
      </c>
      <c r="I82">
        <v>26192</v>
      </c>
    </row>
    <row r="83" spans="1:9" x14ac:dyDescent="0.25">
      <c r="A83" t="s">
        <v>134</v>
      </c>
      <c r="B83">
        <v>27366898</v>
      </c>
      <c r="C83" t="s">
        <v>116</v>
      </c>
      <c r="D83" t="s">
        <v>117</v>
      </c>
      <c r="E83">
        <v>0</v>
      </c>
      <c r="F83">
        <v>0</v>
      </c>
      <c r="G83">
        <v>5432.26</v>
      </c>
      <c r="H83">
        <v>0</v>
      </c>
      <c r="I83">
        <v>0</v>
      </c>
    </row>
    <row r="84" spans="1:9" x14ac:dyDescent="0.25">
      <c r="A84" t="s">
        <v>135</v>
      </c>
      <c r="B84">
        <v>27997975</v>
      </c>
      <c r="C84" t="s">
        <v>13</v>
      </c>
      <c r="D84" t="s">
        <v>14</v>
      </c>
      <c r="E84">
        <v>4</v>
      </c>
      <c r="F84">
        <v>19</v>
      </c>
      <c r="G84">
        <v>690.8</v>
      </c>
      <c r="H84">
        <v>0</v>
      </c>
      <c r="I84">
        <v>11302</v>
      </c>
    </row>
    <row r="85" spans="1:9" x14ac:dyDescent="0.25">
      <c r="A85" t="s">
        <v>136</v>
      </c>
      <c r="B85">
        <v>24697284</v>
      </c>
      <c r="C85" t="s">
        <v>10</v>
      </c>
      <c r="D85" t="s">
        <v>11</v>
      </c>
      <c r="E85">
        <v>4</v>
      </c>
      <c r="F85">
        <v>119</v>
      </c>
      <c r="G85">
        <v>1277.73</v>
      </c>
      <c r="H85">
        <v>0</v>
      </c>
      <c r="I85">
        <v>2380986</v>
      </c>
    </row>
    <row r="86" spans="1:9" x14ac:dyDescent="0.25">
      <c r="A86" t="s">
        <v>137</v>
      </c>
      <c r="B86">
        <v>13762620</v>
      </c>
      <c r="C86" t="s">
        <v>64</v>
      </c>
      <c r="D86" t="s">
        <v>65</v>
      </c>
      <c r="E86">
        <v>4</v>
      </c>
      <c r="F86">
        <v>7</v>
      </c>
      <c r="G86">
        <v>3950</v>
      </c>
      <c r="H86">
        <v>24193.75</v>
      </c>
      <c r="I86">
        <v>27650</v>
      </c>
    </row>
    <row r="87" spans="1:9" x14ac:dyDescent="0.25">
      <c r="A87" t="s">
        <v>138</v>
      </c>
      <c r="B87">
        <v>23700595</v>
      </c>
      <c r="C87" t="s">
        <v>25</v>
      </c>
      <c r="D87" t="s">
        <v>26</v>
      </c>
      <c r="E87">
        <v>3</v>
      </c>
      <c r="F87">
        <v>5</v>
      </c>
      <c r="G87">
        <v>915</v>
      </c>
      <c r="H87">
        <v>1766.89</v>
      </c>
      <c r="I87">
        <v>51240</v>
      </c>
    </row>
    <row r="88" spans="1:9" x14ac:dyDescent="0.25">
      <c r="A88" t="s">
        <v>139</v>
      </c>
      <c r="B88">
        <v>22070722</v>
      </c>
      <c r="C88" t="s">
        <v>25</v>
      </c>
      <c r="D88" t="s">
        <v>26</v>
      </c>
      <c r="E88">
        <v>5</v>
      </c>
      <c r="F88">
        <v>4</v>
      </c>
      <c r="G88">
        <v>845</v>
      </c>
      <c r="H88">
        <v>3591.25</v>
      </c>
      <c r="I88">
        <v>14365</v>
      </c>
    </row>
    <row r="89" spans="1:9" x14ac:dyDescent="0.25">
      <c r="A89" t="s">
        <v>140</v>
      </c>
      <c r="B89">
        <v>12314143</v>
      </c>
      <c r="C89" t="s">
        <v>22</v>
      </c>
      <c r="D89" t="s">
        <v>23</v>
      </c>
      <c r="E89">
        <v>0</v>
      </c>
      <c r="F89">
        <v>1914</v>
      </c>
      <c r="G89">
        <v>948.2</v>
      </c>
      <c r="H89">
        <v>0</v>
      </c>
      <c r="I89">
        <v>2011359</v>
      </c>
    </row>
    <row r="90" spans="1:9" x14ac:dyDescent="0.25">
      <c r="A90" t="s">
        <v>141</v>
      </c>
      <c r="B90">
        <v>13479424</v>
      </c>
      <c r="C90" t="s">
        <v>66</v>
      </c>
      <c r="D90" t="s">
        <v>67</v>
      </c>
      <c r="E90">
        <v>0</v>
      </c>
      <c r="F90">
        <v>0</v>
      </c>
      <c r="G90">
        <v>1015.16</v>
      </c>
      <c r="H90">
        <v>0</v>
      </c>
      <c r="I90">
        <v>10700</v>
      </c>
    </row>
    <row r="91" spans="1:9" x14ac:dyDescent="0.25">
      <c r="A91" t="s">
        <v>36</v>
      </c>
      <c r="B91">
        <v>16462087</v>
      </c>
      <c r="C91" t="s">
        <v>142</v>
      </c>
      <c r="D91" t="s">
        <v>143</v>
      </c>
      <c r="E91">
        <v>4</v>
      </c>
      <c r="F91">
        <v>9</v>
      </c>
      <c r="G91">
        <v>1447.79</v>
      </c>
      <c r="H91">
        <v>1163.82</v>
      </c>
      <c r="I91">
        <v>33751</v>
      </c>
    </row>
    <row r="92" spans="1:9" x14ac:dyDescent="0.25">
      <c r="A92" t="s">
        <v>144</v>
      </c>
      <c r="B92">
        <v>38808784</v>
      </c>
      <c r="C92" t="s">
        <v>145</v>
      </c>
      <c r="D92" t="s">
        <v>146</v>
      </c>
      <c r="E92">
        <v>0</v>
      </c>
      <c r="F92">
        <v>0</v>
      </c>
      <c r="G92">
        <v>3296.42</v>
      </c>
      <c r="H92">
        <v>4232</v>
      </c>
      <c r="I92">
        <v>27508</v>
      </c>
    </row>
    <row r="93" spans="1:9" x14ac:dyDescent="0.25">
      <c r="A93" t="s">
        <v>147</v>
      </c>
      <c r="B93">
        <v>16917036</v>
      </c>
      <c r="C93" t="s">
        <v>148</v>
      </c>
      <c r="D93" t="s">
        <v>149</v>
      </c>
      <c r="E93">
        <v>0</v>
      </c>
      <c r="F93">
        <v>24</v>
      </c>
      <c r="G93">
        <v>1341.22</v>
      </c>
      <c r="H93">
        <v>0</v>
      </c>
      <c r="I93">
        <v>0</v>
      </c>
    </row>
    <row r="94" spans="1:9" x14ac:dyDescent="0.25">
      <c r="A94" t="s">
        <v>150</v>
      </c>
      <c r="B94">
        <v>27774942</v>
      </c>
      <c r="C94" t="s">
        <v>13</v>
      </c>
      <c r="D94" t="s">
        <v>14</v>
      </c>
      <c r="E94">
        <v>0</v>
      </c>
      <c r="F94">
        <v>6</v>
      </c>
      <c r="G94">
        <v>1262.26</v>
      </c>
      <c r="H94">
        <v>0</v>
      </c>
      <c r="I94">
        <v>6409</v>
      </c>
    </row>
    <row r="95" spans="1:9" x14ac:dyDescent="0.25">
      <c r="A95" t="s">
        <v>151</v>
      </c>
      <c r="B95">
        <v>37745301</v>
      </c>
      <c r="C95" t="s">
        <v>64</v>
      </c>
      <c r="D95" t="s">
        <v>77</v>
      </c>
      <c r="E95">
        <v>0</v>
      </c>
      <c r="F95">
        <v>0</v>
      </c>
      <c r="G95">
        <v>249</v>
      </c>
      <c r="H95">
        <v>0</v>
      </c>
      <c r="I95">
        <v>3237</v>
      </c>
    </row>
    <row r="96" spans="1:9" x14ac:dyDescent="0.25">
      <c r="A96" t="s">
        <v>152</v>
      </c>
      <c r="B96">
        <v>38335852</v>
      </c>
      <c r="C96" t="s">
        <v>43</v>
      </c>
      <c r="D96" t="s">
        <v>44</v>
      </c>
      <c r="E96">
        <v>5</v>
      </c>
      <c r="F96">
        <v>1</v>
      </c>
      <c r="G96">
        <v>1495</v>
      </c>
      <c r="H96">
        <v>3334.54</v>
      </c>
      <c r="I96">
        <v>9170</v>
      </c>
    </row>
    <row r="97" spans="1:9" x14ac:dyDescent="0.25">
      <c r="A97" t="s">
        <v>153</v>
      </c>
      <c r="B97">
        <v>7092304</v>
      </c>
      <c r="C97" t="s">
        <v>154</v>
      </c>
      <c r="D97" t="s">
        <v>155</v>
      </c>
      <c r="E97">
        <v>4</v>
      </c>
      <c r="F97">
        <v>284</v>
      </c>
      <c r="G97">
        <v>567.46</v>
      </c>
      <c r="H97">
        <v>29375.72</v>
      </c>
      <c r="I97">
        <v>17007</v>
      </c>
    </row>
    <row r="98" spans="1:9" x14ac:dyDescent="0.25">
      <c r="A98" t="s">
        <v>36</v>
      </c>
      <c r="B98">
        <v>8710325</v>
      </c>
      <c r="C98" t="s">
        <v>56</v>
      </c>
      <c r="D98" t="s">
        <v>57</v>
      </c>
      <c r="E98">
        <v>5</v>
      </c>
      <c r="F98">
        <v>1319</v>
      </c>
      <c r="G98">
        <v>1296</v>
      </c>
      <c r="H98">
        <v>0</v>
      </c>
      <c r="I98">
        <v>3665754</v>
      </c>
    </row>
    <row r="99" spans="1:9" x14ac:dyDescent="0.25">
      <c r="A99" t="s">
        <v>151</v>
      </c>
      <c r="B99">
        <v>36919592</v>
      </c>
      <c r="C99" t="s">
        <v>64</v>
      </c>
      <c r="D99" t="s">
        <v>77</v>
      </c>
      <c r="E99">
        <v>0</v>
      </c>
      <c r="F99">
        <v>1</v>
      </c>
      <c r="G99">
        <v>249</v>
      </c>
      <c r="H99">
        <v>0</v>
      </c>
      <c r="I99">
        <v>7719</v>
      </c>
    </row>
    <row r="100" spans="1:9" x14ac:dyDescent="0.25">
      <c r="A100" t="s">
        <v>156</v>
      </c>
      <c r="B100">
        <v>19446771</v>
      </c>
      <c r="C100" t="s">
        <v>157</v>
      </c>
      <c r="D100" t="s">
        <v>158</v>
      </c>
      <c r="E100">
        <v>5</v>
      </c>
      <c r="F100">
        <v>9</v>
      </c>
      <c r="G100">
        <v>1356.51</v>
      </c>
      <c r="H100">
        <v>1719.89</v>
      </c>
      <c r="I100">
        <v>49877</v>
      </c>
    </row>
    <row r="101" spans="1:9" x14ac:dyDescent="0.25">
      <c r="A101" t="s">
        <v>88</v>
      </c>
      <c r="B101">
        <v>14230386</v>
      </c>
      <c r="C101" t="s">
        <v>62</v>
      </c>
      <c r="D101" t="s">
        <v>41</v>
      </c>
      <c r="E101">
        <v>4</v>
      </c>
      <c r="F101">
        <v>21</v>
      </c>
      <c r="G101">
        <v>2788.34</v>
      </c>
      <c r="H101">
        <v>979.34</v>
      </c>
      <c r="I101">
        <v>28401</v>
      </c>
    </row>
    <row r="102" spans="1:9" x14ac:dyDescent="0.25">
      <c r="A102" t="s">
        <v>126</v>
      </c>
      <c r="B102">
        <v>9181395</v>
      </c>
      <c r="C102" t="s">
        <v>40</v>
      </c>
      <c r="D102" t="s">
        <v>41</v>
      </c>
      <c r="E102">
        <v>0</v>
      </c>
      <c r="F102">
        <v>11</v>
      </c>
      <c r="G102">
        <v>721.63</v>
      </c>
      <c r="H102">
        <v>0</v>
      </c>
      <c r="I102">
        <v>13191</v>
      </c>
    </row>
    <row r="103" spans="1:9" x14ac:dyDescent="0.25">
      <c r="A103" t="s">
        <v>147</v>
      </c>
      <c r="B103">
        <v>27777045</v>
      </c>
      <c r="C103" t="s">
        <v>13</v>
      </c>
      <c r="D103" t="s">
        <v>14</v>
      </c>
      <c r="E103">
        <v>0</v>
      </c>
      <c r="F103">
        <v>0</v>
      </c>
      <c r="G103">
        <v>1283.4000000000001</v>
      </c>
      <c r="H103">
        <v>0</v>
      </c>
      <c r="I103">
        <v>9098</v>
      </c>
    </row>
    <row r="104" spans="1:9" x14ac:dyDescent="0.25">
      <c r="A104" t="s">
        <v>159</v>
      </c>
      <c r="B104">
        <v>12140137</v>
      </c>
      <c r="C104" t="s">
        <v>82</v>
      </c>
      <c r="D104" t="s">
        <v>83</v>
      </c>
      <c r="E104">
        <v>3</v>
      </c>
      <c r="F104">
        <v>18</v>
      </c>
      <c r="G104">
        <v>512.77</v>
      </c>
      <c r="H104">
        <v>1290.6600000000001</v>
      </c>
      <c r="I104">
        <v>11616</v>
      </c>
    </row>
    <row r="105" spans="1:9" x14ac:dyDescent="0.25">
      <c r="A105" t="s">
        <v>89</v>
      </c>
      <c r="B105">
        <v>3780991</v>
      </c>
      <c r="C105" t="s">
        <v>74</v>
      </c>
      <c r="D105" t="s">
        <v>160</v>
      </c>
      <c r="E105">
        <v>0</v>
      </c>
      <c r="F105">
        <v>65</v>
      </c>
      <c r="G105">
        <v>480.66</v>
      </c>
      <c r="H105">
        <v>0</v>
      </c>
      <c r="I105">
        <v>9694</v>
      </c>
    </row>
    <row r="106" spans="1:9" x14ac:dyDescent="0.25">
      <c r="A106" t="s">
        <v>161</v>
      </c>
      <c r="B106">
        <v>36052694</v>
      </c>
      <c r="C106" t="s">
        <v>19</v>
      </c>
      <c r="D106" t="s">
        <v>20</v>
      </c>
      <c r="E106">
        <v>5</v>
      </c>
      <c r="F106">
        <v>18</v>
      </c>
      <c r="G106">
        <v>1039.24</v>
      </c>
      <c r="H106">
        <v>2160.48</v>
      </c>
      <c r="I106">
        <v>62654</v>
      </c>
    </row>
    <row r="107" spans="1:9" x14ac:dyDescent="0.25">
      <c r="A107" t="s">
        <v>162</v>
      </c>
      <c r="B107">
        <v>15789208</v>
      </c>
      <c r="C107" t="s">
        <v>163</v>
      </c>
      <c r="D107" t="s">
        <v>164</v>
      </c>
      <c r="E107">
        <v>0</v>
      </c>
      <c r="F107">
        <v>0</v>
      </c>
      <c r="G107">
        <v>2721</v>
      </c>
      <c r="H107">
        <v>562.96</v>
      </c>
      <c r="I107">
        <v>16326</v>
      </c>
    </row>
    <row r="108" spans="1:9" x14ac:dyDescent="0.25">
      <c r="A108" t="s">
        <v>165</v>
      </c>
      <c r="B108">
        <v>26733131</v>
      </c>
      <c r="C108" t="s">
        <v>10</v>
      </c>
      <c r="D108" t="s">
        <v>60</v>
      </c>
      <c r="E108">
        <v>0</v>
      </c>
      <c r="F108">
        <v>5</v>
      </c>
      <c r="G108">
        <v>937.9</v>
      </c>
      <c r="H108">
        <v>0</v>
      </c>
      <c r="I108">
        <v>15184</v>
      </c>
    </row>
    <row r="109" spans="1:9" x14ac:dyDescent="0.25">
      <c r="A109" t="s">
        <v>166</v>
      </c>
      <c r="B109">
        <v>28286332</v>
      </c>
      <c r="C109" t="s">
        <v>69</v>
      </c>
      <c r="D109" t="s">
        <v>53</v>
      </c>
      <c r="E109">
        <v>4</v>
      </c>
      <c r="F109">
        <v>22</v>
      </c>
      <c r="G109">
        <v>728.31</v>
      </c>
      <c r="H109">
        <v>792.86</v>
      </c>
      <c r="I109">
        <v>22993</v>
      </c>
    </row>
    <row r="110" spans="1:9" x14ac:dyDescent="0.25">
      <c r="A110" t="s">
        <v>167</v>
      </c>
      <c r="B110">
        <v>38334357</v>
      </c>
      <c r="C110" t="s">
        <v>43</v>
      </c>
      <c r="D110" t="s">
        <v>44</v>
      </c>
      <c r="E110">
        <v>0</v>
      </c>
      <c r="F110">
        <v>0</v>
      </c>
      <c r="G110">
        <v>1495</v>
      </c>
      <c r="H110">
        <v>2858.18</v>
      </c>
      <c r="I110">
        <v>7860</v>
      </c>
    </row>
    <row r="111" spans="1:9" x14ac:dyDescent="0.25">
      <c r="A111" t="s">
        <v>168</v>
      </c>
      <c r="B111">
        <v>10006740</v>
      </c>
      <c r="C111" t="s">
        <v>169</v>
      </c>
      <c r="D111" t="s">
        <v>17</v>
      </c>
      <c r="E111">
        <v>4</v>
      </c>
      <c r="F111">
        <v>203</v>
      </c>
      <c r="G111">
        <v>818</v>
      </c>
      <c r="H111">
        <v>8327.86</v>
      </c>
      <c r="I111">
        <v>241508</v>
      </c>
    </row>
    <row r="112" spans="1:9" x14ac:dyDescent="0.25">
      <c r="A112" t="s">
        <v>36</v>
      </c>
      <c r="B112">
        <v>9181391</v>
      </c>
      <c r="C112" t="s">
        <v>40</v>
      </c>
      <c r="D112" t="s">
        <v>41</v>
      </c>
      <c r="E112">
        <v>0</v>
      </c>
      <c r="F112">
        <v>24</v>
      </c>
      <c r="G112">
        <v>1383.89</v>
      </c>
      <c r="H112">
        <v>19051.759999999998</v>
      </c>
      <c r="I112">
        <v>14569</v>
      </c>
    </row>
  </sheetData>
  <sortState ref="K2:M11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2021-09-29T03:53:34Z</dcterms:created>
  <dcterms:modified xsi:type="dcterms:W3CDTF">2021-09-29T09:46:15Z</dcterms:modified>
</cp:coreProperties>
</file>