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194" i="1" l="1"/>
  <c r="L41" i="1"/>
  <c r="L96" i="1"/>
  <c r="L8" i="1"/>
  <c r="L117" i="1"/>
  <c r="L166" i="1"/>
  <c r="L13" i="1"/>
  <c r="L14" i="1"/>
  <c r="L180" i="1"/>
  <c r="L4" i="1"/>
  <c r="L125" i="1"/>
  <c r="L163" i="1"/>
  <c r="L123" i="1"/>
  <c r="L62" i="1"/>
  <c r="L99" i="1"/>
  <c r="L155" i="1"/>
  <c r="L77" i="1"/>
  <c r="L172" i="1"/>
  <c r="L170" i="1"/>
  <c r="L23" i="1"/>
  <c r="L115" i="1"/>
  <c r="L188" i="1"/>
  <c r="L174" i="1"/>
  <c r="L138" i="1"/>
  <c r="L46" i="1"/>
  <c r="L112" i="1"/>
  <c r="L5" i="1"/>
  <c r="L118" i="1"/>
  <c r="L27" i="1"/>
  <c r="L134" i="1"/>
  <c r="L24" i="1"/>
  <c r="L9" i="1"/>
  <c r="L58" i="1"/>
  <c r="L11" i="1"/>
  <c r="L80" i="1"/>
  <c r="L81" i="1"/>
  <c r="L85" i="1"/>
  <c r="L49" i="1"/>
  <c r="L51" i="1"/>
  <c r="L165" i="1"/>
  <c r="L173" i="1"/>
  <c r="L10" i="1"/>
  <c r="L78" i="1"/>
  <c r="L152" i="1"/>
  <c r="L20" i="1"/>
  <c r="L54" i="1"/>
  <c r="L75" i="1"/>
  <c r="L164" i="1"/>
  <c r="L45" i="1"/>
  <c r="L57" i="1"/>
  <c r="L133" i="1"/>
  <c r="L86" i="1"/>
  <c r="L126" i="1"/>
  <c r="L98" i="1"/>
  <c r="L93" i="1"/>
  <c r="L88" i="1"/>
  <c r="L40" i="1"/>
  <c r="L110" i="1"/>
  <c r="L148" i="1"/>
  <c r="L17" i="1"/>
  <c r="L79" i="1"/>
  <c r="L97" i="1"/>
  <c r="L76" i="1"/>
  <c r="L193" i="1"/>
  <c r="L131" i="1"/>
  <c r="L151" i="1"/>
  <c r="L29" i="1"/>
  <c r="L140" i="1"/>
  <c r="L70" i="1"/>
  <c r="L175" i="1"/>
  <c r="L127" i="1"/>
  <c r="L32" i="1"/>
  <c r="L107" i="1"/>
  <c r="L162" i="1"/>
  <c r="L50" i="1"/>
  <c r="L56" i="1"/>
  <c r="L116" i="1"/>
  <c r="L6" i="1"/>
  <c r="L114" i="1"/>
  <c r="L187" i="1"/>
  <c r="L53" i="1"/>
  <c r="L104" i="1"/>
  <c r="L101" i="1"/>
  <c r="L64" i="1"/>
  <c r="L100" i="1"/>
  <c r="L192" i="1"/>
  <c r="L157" i="1"/>
  <c r="L156" i="1"/>
  <c r="L184" i="1"/>
  <c r="L2" i="1"/>
  <c r="L168" i="1"/>
  <c r="L87" i="1"/>
  <c r="L145" i="1"/>
  <c r="L92" i="1"/>
  <c r="L84" i="1"/>
  <c r="L121" i="1"/>
  <c r="L150" i="1"/>
  <c r="L113" i="1"/>
  <c r="L102" i="1"/>
  <c r="L95" i="1"/>
  <c r="L7" i="1"/>
  <c r="L39" i="1"/>
  <c r="L74" i="1"/>
  <c r="L25" i="1"/>
  <c r="L106" i="1"/>
  <c r="L183" i="1"/>
  <c r="L55" i="1"/>
  <c r="L105" i="1"/>
  <c r="L73" i="1"/>
  <c r="L52" i="1"/>
  <c r="L191" i="1"/>
  <c r="L21" i="1"/>
  <c r="L35" i="1"/>
  <c r="L171" i="1"/>
  <c r="L28" i="1"/>
  <c r="L82" i="1"/>
  <c r="L119" i="1"/>
  <c r="L139" i="1"/>
  <c r="L176" i="1"/>
  <c r="L38" i="1"/>
  <c r="L36" i="1"/>
  <c r="L186" i="1"/>
  <c r="L128" i="1"/>
  <c r="L3" i="1"/>
  <c r="L69" i="1"/>
  <c r="L47" i="1"/>
  <c r="L72" i="1"/>
  <c r="L144" i="1"/>
  <c r="L65" i="1"/>
  <c r="L137" i="1"/>
  <c r="L30" i="1"/>
  <c r="L16" i="1"/>
  <c r="L167" i="1"/>
  <c r="L26" i="1"/>
  <c r="L43" i="1"/>
  <c r="L103" i="1"/>
  <c r="L142" i="1"/>
  <c r="L149" i="1"/>
  <c r="L129" i="1"/>
  <c r="L37" i="1"/>
  <c r="L158" i="1"/>
  <c r="L130" i="1"/>
  <c r="L12" i="1"/>
  <c r="L90" i="1"/>
  <c r="L190" i="1"/>
  <c r="L71" i="1"/>
  <c r="L22" i="1"/>
  <c r="L66" i="1"/>
  <c r="L48" i="1"/>
  <c r="L154" i="1"/>
  <c r="L143" i="1"/>
  <c r="L63" i="1"/>
  <c r="L59" i="1"/>
  <c r="L18" i="1"/>
  <c r="L160" i="1"/>
  <c r="L169" i="1"/>
  <c r="L34" i="1"/>
  <c r="L15" i="1"/>
  <c r="L181" i="1"/>
  <c r="L141" i="1"/>
  <c r="L146" i="1"/>
  <c r="L147" i="1"/>
  <c r="L19" i="1"/>
  <c r="L179" i="1"/>
  <c r="L61" i="1"/>
  <c r="L136" i="1"/>
  <c r="L159" i="1"/>
  <c r="L67" i="1"/>
  <c r="L161" i="1"/>
  <c r="L185" i="1"/>
  <c r="L132" i="1"/>
  <c r="L189" i="1"/>
  <c r="L124" i="1"/>
  <c r="L31" i="1"/>
  <c r="L68" i="1"/>
  <c r="L182" i="1"/>
  <c r="L44" i="1"/>
  <c r="L33" i="1"/>
  <c r="L83" i="1"/>
  <c r="L120" i="1"/>
  <c r="L122" i="1"/>
  <c r="L94" i="1"/>
  <c r="L153" i="1"/>
  <c r="L111" i="1"/>
  <c r="L177" i="1"/>
  <c r="L108" i="1"/>
  <c r="L91" i="1"/>
  <c r="L135" i="1"/>
  <c r="L42" i="1"/>
  <c r="L60" i="1"/>
  <c r="L178" i="1"/>
  <c r="L109" i="1"/>
  <c r="L89" i="1"/>
  <c r="M89" i="1" s="1"/>
  <c r="M122" i="1" l="1"/>
  <c r="M109" i="1"/>
  <c r="M120" i="1"/>
  <c r="M67" i="1"/>
  <c r="M90" i="1"/>
  <c r="M38" i="1"/>
  <c r="M25" i="1"/>
  <c r="M121" i="1"/>
  <c r="M187" i="1"/>
  <c r="M140" i="1"/>
  <c r="M17" i="1"/>
  <c r="M86" i="1"/>
  <c r="M152" i="1"/>
  <c r="M42" i="1"/>
  <c r="M124" i="1"/>
  <c r="M135" i="1"/>
  <c r="M182" i="1"/>
  <c r="M63" i="1"/>
  <c r="M103" i="1"/>
  <c r="M21" i="1"/>
  <c r="M95" i="1"/>
  <c r="M156" i="1"/>
  <c r="M56" i="1"/>
  <c r="M193" i="1"/>
  <c r="M88" i="1"/>
  <c r="M164" i="1"/>
  <c r="M165" i="1"/>
  <c r="M81" i="1"/>
  <c r="M9" i="1"/>
  <c r="M118" i="1"/>
  <c r="M138" i="1"/>
  <c r="M23" i="1"/>
  <c r="M155" i="1"/>
  <c r="M163" i="1"/>
  <c r="M14" i="1"/>
  <c r="M8" i="1"/>
  <c r="M178" i="1"/>
  <c r="M91" i="1"/>
  <c r="M153" i="1"/>
  <c r="M83" i="1"/>
  <c r="M68" i="1"/>
  <c r="M132" i="1"/>
  <c r="M177" i="1"/>
  <c r="M111" i="1"/>
  <c r="M189" i="1"/>
  <c r="M141" i="1"/>
  <c r="M144" i="1"/>
  <c r="M105" i="1"/>
  <c r="M87" i="1"/>
  <c r="M64" i="1"/>
  <c r="M32" i="1"/>
  <c r="M60" i="1"/>
  <c r="M108" i="1"/>
  <c r="M94" i="1"/>
  <c r="M33" i="1"/>
  <c r="M31" i="1"/>
  <c r="M185" i="1"/>
  <c r="M136" i="1"/>
  <c r="M147" i="1"/>
  <c r="M15" i="1"/>
  <c r="M18" i="1"/>
  <c r="M154" i="1"/>
  <c r="M71" i="1"/>
  <c r="M130" i="1"/>
  <c r="M149" i="1"/>
  <c r="M26" i="1"/>
  <c r="M137" i="1"/>
  <c r="M47" i="1"/>
  <c r="M186" i="1"/>
  <c r="M139" i="1"/>
  <c r="M171" i="1"/>
  <c r="M183" i="1"/>
  <c r="M113" i="1"/>
  <c r="M2" i="1"/>
  <c r="M104" i="1"/>
  <c r="M162" i="1"/>
  <c r="M151" i="1"/>
  <c r="M110" i="1"/>
  <c r="M57" i="1"/>
  <c r="M10" i="1"/>
  <c r="M11" i="1"/>
  <c r="M112" i="1"/>
  <c r="M172" i="1"/>
  <c r="M4" i="1"/>
  <c r="M41" i="1"/>
  <c r="M44" i="1"/>
  <c r="M179" i="1"/>
  <c r="M59" i="1"/>
  <c r="M37" i="1"/>
  <c r="M160" i="1"/>
  <c r="M22" i="1"/>
  <c r="M129" i="1"/>
  <c r="M30" i="1"/>
  <c r="M128" i="1"/>
  <c r="M28" i="1"/>
  <c r="M52" i="1"/>
  <c r="M55" i="1"/>
  <c r="M39" i="1"/>
  <c r="M102" i="1"/>
  <c r="M92" i="1"/>
  <c r="M168" i="1"/>
  <c r="M192" i="1"/>
  <c r="M101" i="1"/>
  <c r="M6" i="1"/>
  <c r="M50" i="1"/>
  <c r="M175" i="1"/>
  <c r="M29" i="1"/>
  <c r="M97" i="1"/>
  <c r="M148" i="1"/>
  <c r="M98" i="1"/>
  <c r="M133" i="1"/>
  <c r="M54" i="1"/>
  <c r="M78" i="1"/>
  <c r="M49" i="1"/>
  <c r="M80" i="1"/>
  <c r="M134" i="1"/>
  <c r="M5" i="1"/>
  <c r="M188" i="1"/>
  <c r="M170" i="1"/>
  <c r="M62" i="1"/>
  <c r="M125" i="1"/>
  <c r="M166" i="1"/>
  <c r="M96" i="1"/>
  <c r="M169" i="1"/>
  <c r="M190" i="1"/>
  <c r="M16" i="1"/>
  <c r="M36" i="1"/>
  <c r="M19" i="1"/>
  <c r="M34" i="1"/>
  <c r="M48" i="1"/>
  <c r="M158" i="1"/>
  <c r="M167" i="1"/>
  <c r="M69" i="1"/>
  <c r="M119" i="1"/>
  <c r="M73" i="1"/>
  <c r="M7" i="1"/>
  <c r="M145" i="1"/>
  <c r="M100" i="1"/>
  <c r="M116" i="1"/>
  <c r="M70" i="1"/>
  <c r="M79" i="1"/>
  <c r="M126" i="1"/>
  <c r="M20" i="1"/>
  <c r="M85" i="1"/>
  <c r="M27" i="1"/>
  <c r="M115" i="1"/>
  <c r="M123" i="1"/>
  <c r="M117" i="1"/>
  <c r="M161" i="1"/>
  <c r="M146" i="1"/>
  <c r="M66" i="1"/>
  <c r="M142" i="1"/>
  <c r="M65" i="1"/>
  <c r="M3" i="1"/>
  <c r="M82" i="1"/>
  <c r="M61" i="1"/>
  <c r="M159" i="1"/>
  <c r="M181" i="1"/>
  <c r="M143" i="1"/>
  <c r="M12" i="1"/>
  <c r="M43" i="1"/>
  <c r="M72" i="1"/>
  <c r="M176" i="1"/>
  <c r="M191" i="1"/>
  <c r="M74" i="1"/>
  <c r="M84" i="1"/>
  <c r="M157" i="1"/>
  <c r="M114" i="1"/>
  <c r="M127" i="1"/>
  <c r="M76" i="1"/>
  <c r="M93" i="1"/>
  <c r="M75" i="1"/>
  <c r="M51" i="1"/>
  <c r="M24" i="1"/>
  <c r="M174" i="1"/>
  <c r="M99" i="1"/>
  <c r="M13" i="1"/>
  <c r="M35" i="1"/>
  <c r="M106" i="1"/>
  <c r="M150" i="1"/>
  <c r="M184" i="1"/>
  <c r="M53" i="1"/>
  <c r="M107" i="1"/>
  <c r="M131" i="1"/>
  <c r="M40" i="1"/>
  <c r="M45" i="1"/>
  <c r="M173" i="1"/>
  <c r="M58" i="1"/>
  <c r="M46" i="1"/>
  <c r="M77" i="1"/>
  <c r="M180" i="1"/>
  <c r="M194" i="1"/>
</calcChain>
</file>

<file path=xl/sharedStrings.xml><?xml version="1.0" encoding="utf-8"?>
<sst xmlns="http://schemas.openxmlformats.org/spreadsheetml/2006/main" count="1378" uniqueCount="377">
  <si>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</si>
  <si>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</si>
  <si>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</si>
  <si>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</si>
  <si>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</si>
  <si>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</si>
  <si>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</si>
  <si>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</si>
  <si>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</si>
  <si>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Футболка-поло</t>
  </si>
  <si>
    <t>Atlas For Men</t>
  </si>
  <si>
    <t>ООО "АТЛАСФОРМЕН РУС"</t>
  </si>
  <si>
    <t>U.S. Polo Assn.</t>
  </si>
  <si>
    <t>АР ФэшнООО</t>
  </si>
  <si>
    <t>Смешные цены</t>
  </si>
  <si>
    <t>ИП Джураев Изатилло Абдухамидович</t>
  </si>
  <si>
    <t>TeenStone</t>
  </si>
  <si>
    <t>ИП Зубанов Александр Игоревич</t>
  </si>
  <si>
    <t>Дика</t>
  </si>
  <si>
    <t>ИП Королева Марина Викторовна</t>
  </si>
  <si>
    <t>УзМультиБренд</t>
  </si>
  <si>
    <t>ИП Дубовенко Владислав Дмитриевич</t>
  </si>
  <si>
    <t>HANSTER</t>
  </si>
  <si>
    <t>ИП Подтопельный Сергей Игоревич</t>
  </si>
  <si>
    <t>NL TEXTILE GROUP</t>
  </si>
  <si>
    <t>ООО "НОВИТЕК"</t>
  </si>
  <si>
    <t>Family Fashion</t>
  </si>
  <si>
    <t>ИП Гусейнов Самир Сахилович</t>
  </si>
  <si>
    <t>UZcotton</t>
  </si>
  <si>
    <t>ООО "УЗКОТТОН"</t>
  </si>
  <si>
    <t>MF</t>
  </si>
  <si>
    <t>ИП Бохан Екатерина Александровна</t>
  </si>
  <si>
    <t>Modis</t>
  </si>
  <si>
    <t>ОДЕЖДА 3000 АО</t>
  </si>
  <si>
    <t>KANZLER</t>
  </si>
  <si>
    <t>ООО "СИТИ СТАЙЛ"</t>
  </si>
  <si>
    <t>Elite-Line</t>
  </si>
  <si>
    <t>ИП Зенян Артём Аветисович</t>
  </si>
  <si>
    <t>Repost</t>
  </si>
  <si>
    <t>ИП Чибисова Галина Васильевна</t>
  </si>
  <si>
    <t>TOM TAILOR</t>
  </si>
  <si>
    <t>ООО "ТТ РУС"</t>
  </si>
  <si>
    <t>ДО-Детская Одежда</t>
  </si>
  <si>
    <t>ДЕТОПТ ООО</t>
  </si>
  <si>
    <t>US Basic</t>
  </si>
  <si>
    <t>ООО "ЕВРОЭТАЛОН"</t>
  </si>
  <si>
    <t>JAM8</t>
  </si>
  <si>
    <t>ИП Комракова Алина Александровна</t>
  </si>
  <si>
    <t>Insolito</t>
  </si>
  <si>
    <t>ООО "БОЛЬШАЯ СЕМЬЯ"</t>
  </si>
  <si>
    <t>MisterBanana</t>
  </si>
  <si>
    <t>ИП Шадыев Файзи Насрединович</t>
  </si>
  <si>
    <t>THOMAS BERGER</t>
  </si>
  <si>
    <t>ИП Кочнева Елена Сергеевна</t>
  </si>
  <si>
    <t>ООО "ДЕТОПТ"</t>
  </si>
  <si>
    <t>Zolla</t>
  </si>
  <si>
    <t>ФАКТОР ООО</t>
  </si>
  <si>
    <t>oodji</t>
  </si>
  <si>
    <t>ООО "АВГУСТ"</t>
  </si>
  <si>
    <t>SAIColors</t>
  </si>
  <si>
    <t>ООО "ПКФ "НИКОРЕМ"</t>
  </si>
  <si>
    <t>CROW-D</t>
  </si>
  <si>
    <t>ООО "АТЕЛЬЕ "СИЛУЭТ СЕВЕРА"</t>
  </si>
  <si>
    <t>ООО "ФАКТОР"</t>
  </si>
  <si>
    <t>Jоgel</t>
  </si>
  <si>
    <t>ООО "ПРАЙМ СПОРТ РУС"</t>
  </si>
  <si>
    <t>Helly Hansen</t>
  </si>
  <si>
    <t>ООО "ХЕЛЛИ ХАНСЕН"</t>
  </si>
  <si>
    <t>Colin's</t>
  </si>
  <si>
    <t>ООО "ЮНАЙТЭД ТРЭЙДИНГ"</t>
  </si>
  <si>
    <t>Мосянтекс</t>
  </si>
  <si>
    <t>ООО "НИК"</t>
  </si>
  <si>
    <t>Леднева Елена Петровна ИП</t>
  </si>
  <si>
    <t>Giovanni Ferrini</t>
  </si>
  <si>
    <t>ИП Спекторов Алексей Евгеньевич</t>
  </si>
  <si>
    <t>Mothercare</t>
  </si>
  <si>
    <t>МОНЭКС ТРЕЙДИНГ ООО</t>
  </si>
  <si>
    <t>MirOnTex</t>
  </si>
  <si>
    <t>ИП Углов Александр Викторович</t>
  </si>
  <si>
    <t>Август Санкт-Петербург ООО</t>
  </si>
  <si>
    <t>OLLASTAWEAR</t>
  </si>
  <si>
    <t>118663</t>
  </si>
  <si>
    <t>MOSTOM</t>
  </si>
  <si>
    <t>ИП Катасонов Алексей Викторович</t>
  </si>
  <si>
    <t>Богатырь</t>
  </si>
  <si>
    <t>ООО ТПК "НЕАСА"</t>
  </si>
  <si>
    <t>20LINE</t>
  </si>
  <si>
    <t>АО "ЭЛИС ФЭШН РУС"</t>
  </si>
  <si>
    <t>ЯRUSSIA</t>
  </si>
  <si>
    <t>ООО "ПРАКТИКА"</t>
  </si>
  <si>
    <t>Tudors</t>
  </si>
  <si>
    <t>ИП Бородин Игорь Анатольевич</t>
  </si>
  <si>
    <t>HENDERSON</t>
  </si>
  <si>
    <t>ООО "ТАМИ И КО"</t>
  </si>
  <si>
    <t>Юнармия</t>
  </si>
  <si>
    <t>МАГАЗИН АР ПЕТРОГРАДСКАЯ ООО</t>
  </si>
  <si>
    <t>Soow Kids</t>
  </si>
  <si>
    <t>ИП Еганян Эдгар Борисович</t>
  </si>
  <si>
    <t>Ocelot eco</t>
  </si>
  <si>
    <t>ИП Попова Людмила Викторовна</t>
  </si>
  <si>
    <t>ELEGANT FIBER TEXTILE</t>
  </si>
  <si>
    <t>ИП Мурзин Алексей Владимирович</t>
  </si>
  <si>
    <t>Giordano</t>
  </si>
  <si>
    <t>ООО "АРГУС ДЬЮТИ ФРИ"</t>
  </si>
  <si>
    <t>MARCUSS</t>
  </si>
  <si>
    <t>ИП Новрузов Сулейман Новруз Оглы</t>
  </si>
  <si>
    <t>CLIMBER</t>
  </si>
  <si>
    <t>ИП Самидова Фатьма Сулеймановна</t>
  </si>
  <si>
    <t>Cotton Road</t>
  </si>
  <si>
    <t>ИП Дмитриев Дмитрий Вячеславович</t>
  </si>
  <si>
    <t>Gulliver</t>
  </si>
  <si>
    <t>ООО "ЛЮКС ТРЕЙД"</t>
  </si>
  <si>
    <t>Ladno</t>
  </si>
  <si>
    <t>ООО "ЛАДНО"</t>
  </si>
  <si>
    <t>ООО "АР ФЭШН"</t>
  </si>
  <si>
    <t>Body Outline</t>
  </si>
  <si>
    <t>ИП Лобова Людмила Олеговна</t>
  </si>
  <si>
    <t>TM MODERN</t>
  </si>
  <si>
    <t>ООО "ПРИНТИНГ ТОП"</t>
  </si>
  <si>
    <t>HUGO</t>
  </si>
  <si>
    <t>ООО "ХЬЮГО БОСС РУС"</t>
  </si>
  <si>
    <t>Апрель</t>
  </si>
  <si>
    <t>ООО "ГРУППА КОМПАНИЙ "АПРЕЛЬ"</t>
  </si>
  <si>
    <t>Baon</t>
  </si>
  <si>
    <t>ООО "БИФЛЕКС"</t>
  </si>
  <si>
    <t>1st Multibrand</t>
  </si>
  <si>
    <t>ИП Джураев Алижон Джумабоевич</t>
  </si>
  <si>
    <t>FM design</t>
  </si>
  <si>
    <t>ИП Клинов Сергей Александрович</t>
  </si>
  <si>
    <t>the Kravets</t>
  </si>
  <si>
    <t>ИП Кравец Виталий Валерьевич</t>
  </si>
  <si>
    <t>DENROM</t>
  </si>
  <si>
    <t>ИП Самсонычев Олег Геннадьевич</t>
  </si>
  <si>
    <t>Button Blue</t>
  </si>
  <si>
    <t>ООО "БАТТОН БЛЮ"</t>
  </si>
  <si>
    <t>Envy Lab</t>
  </si>
  <si>
    <t>ИП Царегородцев Антон Олегович</t>
  </si>
  <si>
    <t>MIXERS</t>
  </si>
  <si>
    <t>ООО "БИГСТОР"</t>
  </si>
  <si>
    <t>terraformation</t>
  </si>
  <si>
    <t>ООО "ТЕРРА"</t>
  </si>
  <si>
    <t>ROMANO MARRO</t>
  </si>
  <si>
    <t>Общество с ограниченной ответственностью "БУТА"</t>
  </si>
  <si>
    <t>GLUCK</t>
  </si>
  <si>
    <t>Теймуров С.Х. ИП</t>
  </si>
  <si>
    <t>JUNBERG</t>
  </si>
  <si>
    <t>ИП Чипчиков Рашид Хаджи-Ахматович</t>
  </si>
  <si>
    <t>ИП Титова Лариса Александровна</t>
  </si>
  <si>
    <t>the GREAT RUSSIA</t>
  </si>
  <si>
    <t>ООО "СИМВОЛЫ ОТЕЧЕСТВА"</t>
  </si>
  <si>
    <t>KARIBAN</t>
  </si>
  <si>
    <t>ООО "РУБА ФЭШН"</t>
  </si>
  <si>
    <t>ARMARON</t>
  </si>
  <si>
    <t>ИП Арифуллин Марат Равилевич</t>
  </si>
  <si>
    <t>Katasonov</t>
  </si>
  <si>
    <t>ЧЕБОКСАРСКИЙ ТРИКОТАЖ</t>
  </si>
  <si>
    <t>ИП Кайсаров Роман Сергеевич</t>
  </si>
  <si>
    <t>KOGANKIDS</t>
  </si>
  <si>
    <t>ПЛАНЕТА РИО ООО</t>
  </si>
  <si>
    <t>Клинов Никита Сергеевич ИП</t>
  </si>
  <si>
    <t>Eleonor</t>
  </si>
  <si>
    <t>ИП Ермаков Сергей Андреевич</t>
  </si>
  <si>
    <t>RETTEX</t>
  </si>
  <si>
    <t>ИП Романчук Лариса Васильевна</t>
  </si>
  <si>
    <t>Baby Style</t>
  </si>
  <si>
    <t>ЦЕНТР ПРОИЗВОДСТВА ОДЕЖДЫ ООО</t>
  </si>
  <si>
    <t>ДЕНИТА</t>
  </si>
  <si>
    <t>ИП Соколова Галина Анатольевна</t>
  </si>
  <si>
    <t>Finn Flare</t>
  </si>
  <si>
    <t>ООО "ФФ СТАЙЛ"</t>
  </si>
  <si>
    <t>ACOOLA</t>
  </si>
  <si>
    <t>Общество с ограниченной ответственностью "КОНЦЕПТ ГРУП"</t>
  </si>
  <si>
    <t>ESQUIRE</t>
  </si>
  <si>
    <t>ООО "КОСМО-С"</t>
  </si>
  <si>
    <t>Safo</t>
  </si>
  <si>
    <t>ООО "МЕДИНА"</t>
  </si>
  <si>
    <t>Бест Трикотаж</t>
  </si>
  <si>
    <t>ИП Джураев Абдухамид Джумабоевич</t>
  </si>
  <si>
    <t>ENGI BAR</t>
  </si>
  <si>
    <t>Енгибарян Араик Борисович ИП</t>
  </si>
  <si>
    <t>SELA</t>
  </si>
  <si>
    <t>Акционерное общество "МЭЛОН ФЭШН ГРУП"</t>
  </si>
  <si>
    <t>EKSI 1</t>
  </si>
  <si>
    <t>ООО "АТЛАС ПЛЮС"</t>
  </si>
  <si>
    <t>FAYZ-M</t>
  </si>
  <si>
    <t>Балабанова Инна Николаевна</t>
  </si>
  <si>
    <t>MOR.</t>
  </si>
  <si>
    <t>ООО "КИНПЕР АССЕТС"</t>
  </si>
  <si>
    <t>RUSWEAR</t>
  </si>
  <si>
    <t>Гонтарев Андрей Викторович ИП</t>
  </si>
  <si>
    <t>Golden King</t>
  </si>
  <si>
    <t>ИП Иванов Иван Валентинович</t>
  </si>
  <si>
    <t>PlayToday</t>
  </si>
  <si>
    <t>АО "ПЛЭЙТУДЭЙ СНГ"</t>
  </si>
  <si>
    <t>Никорем ПКФ ООО</t>
  </si>
  <si>
    <t>Under Armour</t>
  </si>
  <si>
    <t>Профи Трейд ООО</t>
  </si>
  <si>
    <t>Ателье Силуэт Севера OOO</t>
  </si>
  <si>
    <t>LAGOMAX</t>
  </si>
  <si>
    <t>ИП Лысков Денис Юрьевич</t>
  </si>
  <si>
    <t>BOCHETTI</t>
  </si>
  <si>
    <t>Гильмияров Артур Фаритович ИП</t>
  </si>
  <si>
    <t>CAHOTER</t>
  </si>
  <si>
    <t>ИП Юнис Ольга Владимировна</t>
  </si>
  <si>
    <t>United Colors of Benetton</t>
  </si>
  <si>
    <t>ООО "КАЗАНЬ РЕАЛ ЭСТЕЙТ"</t>
  </si>
  <si>
    <t>Куксумова Анастасия Геннадьевна ИП</t>
  </si>
  <si>
    <t>ТЕХНОАВИА</t>
  </si>
  <si>
    <t>ПВ ООО "ФИРМА "ТЕХНОАВИА"</t>
  </si>
  <si>
    <t>AWANN</t>
  </si>
  <si>
    <t>ИП Минакова Анастасия Муанисовна</t>
  </si>
  <si>
    <t>O'STIN</t>
  </si>
  <si>
    <t>ООО "ОСТИН"</t>
  </si>
  <si>
    <t>BAWER</t>
  </si>
  <si>
    <t>ИП Угурлу Халис</t>
  </si>
  <si>
    <t>SINNER's BONES</t>
  </si>
  <si>
    <t>ООО "СИННЕР"</t>
  </si>
  <si>
    <t>FERRARO</t>
  </si>
  <si>
    <t>Петрищев Александр Викторович ИП</t>
  </si>
  <si>
    <t>K&amp;R BABY</t>
  </si>
  <si>
    <t>ФАБРИКА МОДЫ ООО</t>
  </si>
  <si>
    <t>Pierre Cardin..</t>
  </si>
  <si>
    <t>ООО "АЛЕРС РУС"</t>
  </si>
  <si>
    <t>ООО "САНСЕРВИС"</t>
  </si>
  <si>
    <t>BLACKSI</t>
  </si>
  <si>
    <t>ООО "ДИАМОНИ"</t>
  </si>
  <si>
    <t>MUSTANG</t>
  </si>
  <si>
    <t>Мустанг Рус ООО</t>
  </si>
  <si>
    <t>MACCALI</t>
  </si>
  <si>
    <t>ООО "АМИТИМ"</t>
  </si>
  <si>
    <t>MR BIGMAN</t>
  </si>
  <si>
    <t>ИП Джураев Даврон Музафарович</t>
  </si>
  <si>
    <t>isel</t>
  </si>
  <si>
    <t>Ларин Сергей Николаевич ИП</t>
  </si>
  <si>
    <t>FIBAK</t>
  </si>
  <si>
    <t>ELEFANTE</t>
  </si>
  <si>
    <t>ИП Лазарев Виталий Владимирович</t>
  </si>
  <si>
    <t>North 56'4</t>
  </si>
  <si>
    <t>Андреева Елена Вячеславовна ИП</t>
  </si>
  <si>
    <t>CALVIN KLEIN</t>
  </si>
  <si>
    <t>ТРИОль концепт ООО</t>
  </si>
  <si>
    <t>ПЛЭЙТУДЭЙ СНГ АО</t>
  </si>
  <si>
    <t>EVE STYLE</t>
  </si>
  <si>
    <t>ИП Калимуллина Гульсина Робертовна</t>
  </si>
  <si>
    <t>Westrenger</t>
  </si>
  <si>
    <t>ИП Паю Лилия Георгиевна</t>
  </si>
  <si>
    <t>Cacharel</t>
  </si>
  <si>
    <t>Соминский Александр Михайлович ИП</t>
  </si>
  <si>
    <t>little maven</t>
  </si>
  <si>
    <t>ИП Смирнов Владимир Валерьевич</t>
  </si>
  <si>
    <t>Stuff</t>
  </si>
  <si>
    <t>Ходневич Владислав Эдуардович ИП</t>
  </si>
  <si>
    <t>Рыжик</t>
  </si>
  <si>
    <t>ИП Кузьмина Светлана Викторовна</t>
  </si>
  <si>
    <t>Al Franco</t>
  </si>
  <si>
    <t>Общество с ограниченной ответственностью "СК ТРЕЙД"</t>
  </si>
  <si>
    <t>Bravo textile</t>
  </si>
  <si>
    <t>Кочерга Анна Васильевна ИП</t>
  </si>
  <si>
    <t>Stark cotton</t>
  </si>
  <si>
    <t>ООО "ПРЕСТИЖ ПЛЮС"</t>
  </si>
  <si>
    <t>Дисконт Центр</t>
  </si>
  <si>
    <t>ООО "ВЕСТЕРНЫ"</t>
  </si>
  <si>
    <t>Калашников</t>
  </si>
  <si>
    <t>ГРУППА 99 ООО</t>
  </si>
  <si>
    <t>Lokki</t>
  </si>
  <si>
    <t>ИП Князева Татьяна Михайловна</t>
  </si>
  <si>
    <t>ИП Ольховатская Василина Олеговна</t>
  </si>
  <si>
    <t>VIZANI</t>
  </si>
  <si>
    <t>ИП Рязанов Евгений Борисович</t>
  </si>
  <si>
    <t>MCL</t>
  </si>
  <si>
    <t>Лысков Денис Юрьевич ИП</t>
  </si>
  <si>
    <t>RED-N-ROCK'S</t>
  </si>
  <si>
    <t>ВИШЕРА ООО</t>
  </si>
  <si>
    <t>GINO PELLINI</t>
  </si>
  <si>
    <t>Вайбренд</t>
  </si>
  <si>
    <t>ИП Амсиева Хеда Андарбековна</t>
  </si>
  <si>
    <t>BOSS</t>
  </si>
  <si>
    <t>Shilco</t>
  </si>
  <si>
    <t>ИП Бурцев Виталий Евгеньевич</t>
  </si>
  <si>
    <t>Группа компаний Апрель ООО</t>
  </si>
  <si>
    <t>Узбекский трикотаж</t>
  </si>
  <si>
    <t>Карасев Александр Сергеевич ИП</t>
  </si>
  <si>
    <t>Fazo-R</t>
  </si>
  <si>
    <t>ИП Юхман Светлана Петровна</t>
  </si>
  <si>
    <t>FERGO</t>
  </si>
  <si>
    <t>ИП Образцова Светлана Сергеевна</t>
  </si>
  <si>
    <t>SangerStyle</t>
  </si>
  <si>
    <t>ООО "ТРИКОТАЖНАЯ ФАБРИКА РИОРИ"</t>
  </si>
  <si>
    <t>Cookie</t>
  </si>
  <si>
    <t>Куки Кидз ООО</t>
  </si>
  <si>
    <t>Камуфляж Текс</t>
  </si>
  <si>
    <t>СУПЕР ФАРТУК</t>
  </si>
  <si>
    <t>ООО "СУПЕР ГРУПП"</t>
  </si>
  <si>
    <t>ООО "ОПТОРГ"</t>
  </si>
  <si>
    <t>Lyle &amp; Scott</t>
  </si>
  <si>
    <t>БПЕ ООО</t>
  </si>
  <si>
    <t>ИП Яворская Татьяна</t>
  </si>
  <si>
    <t>Batkovski</t>
  </si>
  <si>
    <t>БАТКОВСКИ ООО</t>
  </si>
  <si>
    <t>My School</t>
  </si>
  <si>
    <t>ИП Колесник Наталья Леонидовна</t>
  </si>
  <si>
    <t>VISERDI</t>
  </si>
  <si>
    <t>Ивашинин Сергей Викторович ИП</t>
  </si>
  <si>
    <t>Hay kids club</t>
  </si>
  <si>
    <t>Riccardo Ricci</t>
  </si>
  <si>
    <t>ИП Коккувайил Моханан Акаш</t>
  </si>
  <si>
    <t>Bonito kids</t>
  </si>
  <si>
    <t>ООО "МОДАМИ"</t>
  </si>
  <si>
    <t>Kristoffer</t>
  </si>
  <si>
    <t>SUPRUNOV</t>
  </si>
  <si>
    <t>ИП Супрунов Антон Михайлович</t>
  </si>
  <si>
    <t>Утенок</t>
  </si>
  <si>
    <t>ВОЛЖСКИЙ ТРИКОТАЖ ООО</t>
  </si>
  <si>
    <t>ООО "ВЕРТЕКС"</t>
  </si>
  <si>
    <t>Белый слон</t>
  </si>
  <si>
    <t>ИП Вязовцев Данил Александрович</t>
  </si>
  <si>
    <t>G.R.</t>
  </si>
  <si>
    <t>ИП Гончаров Роман Александрович</t>
  </si>
  <si>
    <t>ТАМИ И КО ООО</t>
  </si>
  <si>
    <t>ENUENDO</t>
  </si>
  <si>
    <t>ИП Шестопалова Елена Феликсовна</t>
  </si>
  <si>
    <t>ИП Минченко Егор Вадимович</t>
  </si>
  <si>
    <t>Me&amp;We</t>
  </si>
  <si>
    <t>ООО "ОДЕЖДА"</t>
  </si>
  <si>
    <t>Rikos</t>
  </si>
  <si>
    <t>ИП Попов Роман Васильевич</t>
  </si>
  <si>
    <t>Джураев Абдухамид Джумабоевич ИП</t>
  </si>
  <si>
    <t>ИП Петрищев Александр Викторович</t>
  </si>
  <si>
    <t>MSQ</t>
  </si>
  <si>
    <t>ИП Скецына Анна Валерьевна</t>
  </si>
  <si>
    <t>ИП Андреева Елена Вячеславовна</t>
  </si>
  <si>
    <t>Winkiki</t>
  </si>
  <si>
    <t>ТИАР ООО</t>
  </si>
  <si>
    <t>ЕвроОптТорг</t>
  </si>
  <si>
    <t>ООО "ЕВРООПТТОРГ"</t>
  </si>
  <si>
    <t>ИП Иващенко Софья Анатольевна</t>
  </si>
  <si>
    <t>BABY CLOthes</t>
  </si>
  <si>
    <t>ИП Поддувалов Сергей Александрович</t>
  </si>
  <si>
    <t>ALENTO</t>
  </si>
  <si>
    <t>ИП Ганзен Алексей Александрович</t>
  </si>
  <si>
    <t>Hardeys</t>
  </si>
  <si>
    <t>ИП Демченко Николай Владимирович</t>
  </si>
  <si>
    <t>Люкс Трейд ООО</t>
  </si>
  <si>
    <t>Domi Fit</t>
  </si>
  <si>
    <t>Домина Карина Сергеевна ИП</t>
  </si>
  <si>
    <t>GANT</t>
  </si>
  <si>
    <t>ООО С.Ф. КЛУБ</t>
  </si>
  <si>
    <t>ENRICO BELENO</t>
  </si>
  <si>
    <t>ЭНРИКО ООО</t>
  </si>
  <si>
    <t>ИП Сяткина Татьяна Николаевна</t>
  </si>
  <si>
    <t>Kids&amp;fashion</t>
  </si>
  <si>
    <t>ООО "ДОХОДНЫЙ ДОМ"</t>
  </si>
  <si>
    <t>brunette</t>
  </si>
  <si>
    <t>ИП Лященко Владимир Юрьевич</t>
  </si>
  <si>
    <t>Катасонов Алексей Викторович ИП</t>
  </si>
  <si>
    <t>Князева Татьяна Михайловна ИП</t>
  </si>
  <si>
    <t>ROKSY</t>
  </si>
  <si>
    <t>ИП Попова Елена Валерьевна</t>
  </si>
  <si>
    <t>CHOUPETTE</t>
  </si>
  <si>
    <t>ООО "ФИРМА ФБ"</t>
  </si>
  <si>
    <t>KARFF</t>
  </si>
  <si>
    <t>ИП Кедрова Раиса Комалдиновна</t>
  </si>
  <si>
    <t>ТТ РУС ООО</t>
  </si>
  <si>
    <t>ИП Дмитриев Игорь Вячеславович</t>
  </si>
  <si>
    <t>TForma/ReForma</t>
  </si>
  <si>
    <t>ООО "МАЛЬЧИКИ И ДЕВОЧКИ"</t>
  </si>
  <si>
    <t>CLEVER WEAR</t>
  </si>
  <si>
    <t>ООО "БЕЛЬЕТАЖ"</t>
  </si>
  <si>
    <t>DeFacto</t>
  </si>
  <si>
    <t>ОЗОН ГИЙИМ РСЙ ООО</t>
  </si>
  <si>
    <t>100%COTTON</t>
  </si>
  <si>
    <t>ООО "ВАЙЗ"</t>
  </si>
  <si>
    <t>Bartolomeo</t>
  </si>
  <si>
    <t>Юнис Ольга Владимировна ИП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</si>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</sst>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374</v>
      </c>
      <c r="L1" s="2" t="s">
        <v>375</v>
      </c>
      <c r="M1" s="2" t="s">
        <v>376</v>
      </c>
    </row>
    <row r="2" spans="1:13" x14ac:dyDescent="0.25">
      <c r="A2" t="s">
        <v>9</v>
      </c>
      <c r="B2">
        <v>27485803</v>
      </c>
      <c r="C2" t="s">
        <v>10</v>
      </c>
      <c r="D2" t="s">
        <v>11</v>
      </c>
      <c r="E2">
        <v>0</v>
      </c>
      <c r="F2">
        <v>16</v>
      </c>
      <c r="G2">
        <v>2302</v>
      </c>
      <c r="H2">
        <v>0</v>
      </c>
      <c r="I2">
        <v>20718</v>
      </c>
      <c r="K2" t="s">
        <v>17</v>
      </c>
      <c r="L2">
        <f>SUMIF(D:D, K2, I:I)</f>
        <v>2050704</v>
      </c>
      <c r="M2">
        <f>L2/SUM(L:L)</f>
        <v>9.1355668793735995E-2</v>
      </c>
    </row>
    <row r="3" spans="1:13" x14ac:dyDescent="0.25">
      <c r="A3" t="s">
        <v>9</v>
      </c>
      <c r="B3">
        <v>31259549</v>
      </c>
      <c r="C3" t="s">
        <v>12</v>
      </c>
      <c r="D3" t="s">
        <v>13</v>
      </c>
      <c r="E3">
        <v>0</v>
      </c>
      <c r="F3">
        <v>20</v>
      </c>
      <c r="G3">
        <v>1859</v>
      </c>
      <c r="H3">
        <v>0</v>
      </c>
      <c r="I3">
        <v>30833</v>
      </c>
      <c r="K3" t="s">
        <v>29</v>
      </c>
      <c r="L3">
        <f>SUMIF(D:D, K3, I:I)</f>
        <v>1801150</v>
      </c>
      <c r="M3">
        <f>L3/SUM(L:L)</f>
        <v>8.0238426827000664E-2</v>
      </c>
    </row>
    <row r="4" spans="1:13" x14ac:dyDescent="0.25">
      <c r="A4" t="s">
        <v>9</v>
      </c>
      <c r="B4">
        <v>17263342</v>
      </c>
      <c r="C4" t="s">
        <v>14</v>
      </c>
      <c r="D4" t="s">
        <v>15</v>
      </c>
      <c r="E4">
        <v>0</v>
      </c>
      <c r="F4">
        <v>287</v>
      </c>
      <c r="G4">
        <v>585.66</v>
      </c>
      <c r="H4">
        <v>0</v>
      </c>
      <c r="I4">
        <v>23599</v>
      </c>
      <c r="K4" t="s">
        <v>25</v>
      </c>
      <c r="L4">
        <f>SUMIF(D:D, K4, I:I)</f>
        <v>1746800</v>
      </c>
      <c r="M4">
        <f>L4/SUM(L:L)</f>
        <v>7.7817218988648795E-2</v>
      </c>
    </row>
    <row r="5" spans="1:13" x14ac:dyDescent="0.25">
      <c r="A5" t="s">
        <v>9</v>
      </c>
      <c r="B5">
        <v>9255287</v>
      </c>
      <c r="C5" t="s">
        <v>16</v>
      </c>
      <c r="D5" t="s">
        <v>17</v>
      </c>
      <c r="E5">
        <v>5</v>
      </c>
      <c r="F5">
        <v>275</v>
      </c>
      <c r="G5">
        <v>1692</v>
      </c>
      <c r="H5">
        <v>0</v>
      </c>
      <c r="I5">
        <v>986436</v>
      </c>
      <c r="K5" t="s">
        <v>171</v>
      </c>
      <c r="L5">
        <f>SUMIF(D:D, K5, I:I)</f>
        <v>1359076</v>
      </c>
      <c r="M5">
        <f>L5/SUM(L:L)</f>
        <v>6.054471875098285E-2</v>
      </c>
    </row>
    <row r="6" spans="1:13" x14ac:dyDescent="0.25">
      <c r="A6" t="s">
        <v>9</v>
      </c>
      <c r="B6">
        <v>28514961</v>
      </c>
      <c r="C6" t="s">
        <v>18</v>
      </c>
      <c r="D6" t="s">
        <v>19</v>
      </c>
      <c r="E6">
        <v>0</v>
      </c>
      <c r="F6">
        <v>2</v>
      </c>
      <c r="G6">
        <v>866</v>
      </c>
      <c r="H6">
        <v>0</v>
      </c>
      <c r="I6">
        <v>23382</v>
      </c>
      <c r="K6" t="s">
        <v>58</v>
      </c>
      <c r="L6">
        <f>SUMIF(D:D, K6, I:I)</f>
        <v>1325532</v>
      </c>
      <c r="M6">
        <f>L6/SUM(L:L)</f>
        <v>5.905038580287475E-2</v>
      </c>
    </row>
    <row r="7" spans="1:13" x14ac:dyDescent="0.25">
      <c r="A7" t="s">
        <v>9</v>
      </c>
      <c r="B7">
        <v>18472654</v>
      </c>
      <c r="C7" t="s">
        <v>20</v>
      </c>
      <c r="D7" t="s">
        <v>21</v>
      </c>
      <c r="E7">
        <v>4</v>
      </c>
      <c r="F7">
        <v>122</v>
      </c>
      <c r="G7">
        <v>452.33</v>
      </c>
      <c r="H7">
        <v>0</v>
      </c>
      <c r="I7">
        <v>32527</v>
      </c>
      <c r="K7" t="s">
        <v>41</v>
      </c>
      <c r="L7">
        <f>SUMIF(D:D, K7, I:I)</f>
        <v>1145544</v>
      </c>
      <c r="M7">
        <f>L7/SUM(L:L)</f>
        <v>5.1032200772345257E-2</v>
      </c>
    </row>
    <row r="8" spans="1:13" x14ac:dyDescent="0.25">
      <c r="A8" t="s">
        <v>9</v>
      </c>
      <c r="B8">
        <v>12676378</v>
      </c>
      <c r="C8" t="s">
        <v>22</v>
      </c>
      <c r="D8" t="s">
        <v>23</v>
      </c>
      <c r="E8">
        <v>0</v>
      </c>
      <c r="F8">
        <v>39</v>
      </c>
      <c r="G8">
        <v>2502</v>
      </c>
      <c r="H8">
        <v>0</v>
      </c>
      <c r="I8">
        <v>5004</v>
      </c>
      <c r="K8" t="s">
        <v>122</v>
      </c>
      <c r="L8">
        <f>SUMIF(D:D, K8, I:I)</f>
        <v>1141594</v>
      </c>
      <c r="M8">
        <f>L8/SUM(L:L)</f>
        <v>5.085623442530772E-2</v>
      </c>
    </row>
    <row r="9" spans="1:13" x14ac:dyDescent="0.25">
      <c r="A9" t="s">
        <v>9</v>
      </c>
      <c r="B9">
        <v>24863172</v>
      </c>
      <c r="C9" t="s">
        <v>24</v>
      </c>
      <c r="D9" t="s">
        <v>25</v>
      </c>
      <c r="E9">
        <v>5</v>
      </c>
      <c r="F9">
        <v>228</v>
      </c>
      <c r="G9">
        <v>550</v>
      </c>
      <c r="H9">
        <v>0</v>
      </c>
      <c r="I9">
        <v>1075800</v>
      </c>
      <c r="K9" t="s">
        <v>83</v>
      </c>
      <c r="L9">
        <f>SUMIF(D:D, K9, I:I)</f>
        <v>1102423</v>
      </c>
      <c r="M9">
        <f>L9/SUM(L:L)</f>
        <v>4.9111227392445139E-2</v>
      </c>
    </row>
    <row r="10" spans="1:13" x14ac:dyDescent="0.25">
      <c r="A10" t="s">
        <v>9</v>
      </c>
      <c r="B10">
        <v>34956101</v>
      </c>
      <c r="C10" t="s">
        <v>26</v>
      </c>
      <c r="D10" t="s">
        <v>27</v>
      </c>
      <c r="E10">
        <v>0</v>
      </c>
      <c r="F10">
        <v>16</v>
      </c>
      <c r="G10">
        <v>2017.6</v>
      </c>
      <c r="H10">
        <v>0</v>
      </c>
      <c r="I10">
        <v>29796</v>
      </c>
      <c r="K10" t="s">
        <v>136</v>
      </c>
      <c r="L10">
        <f>SUMIF(D:D, K10, I:I)</f>
        <v>750521</v>
      </c>
      <c r="M10">
        <f>L10/SUM(L:L)</f>
        <v>3.3434541454419327E-2</v>
      </c>
    </row>
    <row r="11" spans="1:13" x14ac:dyDescent="0.25">
      <c r="A11" t="s">
        <v>9</v>
      </c>
      <c r="B11">
        <v>15111918</v>
      </c>
      <c r="C11" t="s">
        <v>28</v>
      </c>
      <c r="D11" t="s">
        <v>29</v>
      </c>
      <c r="E11">
        <v>5</v>
      </c>
      <c r="F11">
        <v>660</v>
      </c>
      <c r="G11">
        <v>600</v>
      </c>
      <c r="H11">
        <v>0</v>
      </c>
      <c r="I11">
        <v>997200</v>
      </c>
      <c r="K11" t="s">
        <v>39</v>
      </c>
      <c r="L11">
        <f>SUMIF(D:D, K11, I:I)</f>
        <v>716933</v>
      </c>
      <c r="M11">
        <f>L11/SUM(L:L)</f>
        <v>3.1938248374850549E-2</v>
      </c>
    </row>
    <row r="12" spans="1:13" x14ac:dyDescent="0.25">
      <c r="A12" t="s">
        <v>9</v>
      </c>
      <c r="B12">
        <v>28387535</v>
      </c>
      <c r="C12" t="s">
        <v>22</v>
      </c>
      <c r="D12" t="s">
        <v>23</v>
      </c>
      <c r="E12">
        <v>5</v>
      </c>
      <c r="F12">
        <v>2</v>
      </c>
      <c r="G12">
        <v>2567.8000000000002</v>
      </c>
      <c r="H12">
        <v>0</v>
      </c>
      <c r="I12">
        <v>9932</v>
      </c>
      <c r="K12" t="s">
        <v>114</v>
      </c>
      <c r="L12">
        <f>SUMIF(D:D, K12, I:I)</f>
        <v>647126</v>
      </c>
      <c r="M12">
        <f>L12/SUM(L:L)</f>
        <v>2.8828455264053317E-2</v>
      </c>
    </row>
    <row r="13" spans="1:13" x14ac:dyDescent="0.25">
      <c r="A13" t="s">
        <v>9</v>
      </c>
      <c r="B13">
        <v>17779511</v>
      </c>
      <c r="C13" t="s">
        <v>30</v>
      </c>
      <c r="D13" t="s">
        <v>31</v>
      </c>
      <c r="E13">
        <v>0</v>
      </c>
      <c r="F13">
        <v>67</v>
      </c>
      <c r="G13">
        <v>956.6</v>
      </c>
      <c r="H13">
        <v>0</v>
      </c>
      <c r="I13">
        <v>1686</v>
      </c>
      <c r="K13" t="s">
        <v>173</v>
      </c>
      <c r="L13">
        <f>SUMIF(D:D, K13, I:I)</f>
        <v>550345</v>
      </c>
      <c r="M13">
        <f>L13/SUM(L:L)</f>
        <v>2.4517012470980031E-2</v>
      </c>
    </row>
    <row r="14" spans="1:13" x14ac:dyDescent="0.25">
      <c r="A14" t="s">
        <v>9</v>
      </c>
      <c r="B14">
        <v>34597841</v>
      </c>
      <c r="C14" t="s">
        <v>32</v>
      </c>
      <c r="D14" t="s">
        <v>33</v>
      </c>
      <c r="E14">
        <v>4</v>
      </c>
      <c r="F14">
        <v>14</v>
      </c>
      <c r="G14">
        <v>599</v>
      </c>
      <c r="H14">
        <v>0</v>
      </c>
      <c r="I14">
        <v>101231</v>
      </c>
      <c r="K14" t="s">
        <v>126</v>
      </c>
      <c r="L14">
        <f>SUMIF(D:D, K14, I:I)</f>
        <v>537083</v>
      </c>
      <c r="M14">
        <f>L14/SUM(L:L)</f>
        <v>2.3926211029356801E-2</v>
      </c>
    </row>
    <row r="15" spans="1:13" x14ac:dyDescent="0.25">
      <c r="A15" t="s">
        <v>9</v>
      </c>
      <c r="B15">
        <v>27207037</v>
      </c>
      <c r="C15" t="s">
        <v>34</v>
      </c>
      <c r="D15" t="s">
        <v>35</v>
      </c>
      <c r="E15">
        <v>0</v>
      </c>
      <c r="F15">
        <v>0</v>
      </c>
      <c r="G15">
        <v>3089.66</v>
      </c>
      <c r="H15">
        <v>0</v>
      </c>
      <c r="I15">
        <v>18234</v>
      </c>
      <c r="K15" t="s">
        <v>71</v>
      </c>
      <c r="L15">
        <f>SUMIF(D:D, K15, I:I)</f>
        <v>515509</v>
      </c>
      <c r="M15">
        <f>L15/SUM(L:L)</f>
        <v>2.2965122935435855E-2</v>
      </c>
    </row>
    <row r="16" spans="1:13" x14ac:dyDescent="0.25">
      <c r="A16" t="s">
        <v>9</v>
      </c>
      <c r="B16">
        <v>33814493</v>
      </c>
      <c r="C16" t="s">
        <v>12</v>
      </c>
      <c r="D16" t="s">
        <v>13</v>
      </c>
      <c r="E16">
        <v>4</v>
      </c>
      <c r="F16">
        <v>25</v>
      </c>
      <c r="G16">
        <v>1375</v>
      </c>
      <c r="H16">
        <v>0</v>
      </c>
      <c r="I16">
        <v>11000</v>
      </c>
      <c r="K16" t="s">
        <v>33</v>
      </c>
      <c r="L16">
        <f>SUMIF(D:D, K16, I:I)</f>
        <v>487142</v>
      </c>
      <c r="M16">
        <f>L16/SUM(L:L)</f>
        <v>2.1701417273052637E-2</v>
      </c>
    </row>
    <row r="17" spans="1:13" x14ac:dyDescent="0.25">
      <c r="A17" t="s">
        <v>9</v>
      </c>
      <c r="B17">
        <v>13538337</v>
      </c>
      <c r="C17" t="s">
        <v>36</v>
      </c>
      <c r="D17" t="s">
        <v>37</v>
      </c>
      <c r="E17">
        <v>0</v>
      </c>
      <c r="F17">
        <v>90</v>
      </c>
      <c r="G17">
        <v>515.46</v>
      </c>
      <c r="H17">
        <v>0</v>
      </c>
      <c r="I17">
        <v>2973</v>
      </c>
      <c r="K17" t="s">
        <v>177</v>
      </c>
      <c r="L17">
        <f>SUMIF(D:D, K17, I:I)</f>
        <v>454189</v>
      </c>
      <c r="M17">
        <f>L17/SUM(L:L)</f>
        <v>2.0233412454336734E-2</v>
      </c>
    </row>
    <row r="18" spans="1:13" x14ac:dyDescent="0.25">
      <c r="A18" t="s">
        <v>9</v>
      </c>
      <c r="B18">
        <v>13166083</v>
      </c>
      <c r="C18" t="s">
        <v>38</v>
      </c>
      <c r="D18" t="s">
        <v>39</v>
      </c>
      <c r="E18">
        <v>5</v>
      </c>
      <c r="F18">
        <v>186</v>
      </c>
      <c r="G18">
        <v>1032.5999999999999</v>
      </c>
      <c r="H18">
        <v>0</v>
      </c>
      <c r="I18">
        <v>424400</v>
      </c>
      <c r="K18" t="s">
        <v>231</v>
      </c>
      <c r="L18">
        <f>SUMIF(D:D, K18, I:I)</f>
        <v>423309</v>
      </c>
      <c r="M18">
        <f>L18/SUM(L:L)</f>
        <v>1.8857756556483817E-2</v>
      </c>
    </row>
    <row r="19" spans="1:13" x14ac:dyDescent="0.25">
      <c r="A19" t="s">
        <v>9</v>
      </c>
      <c r="B19">
        <v>32434004</v>
      </c>
      <c r="C19" t="s">
        <v>40</v>
      </c>
      <c r="D19" t="s">
        <v>41</v>
      </c>
      <c r="E19">
        <v>0</v>
      </c>
      <c r="F19">
        <v>1</v>
      </c>
      <c r="G19">
        <v>1488.93</v>
      </c>
      <c r="H19">
        <v>0</v>
      </c>
      <c r="I19">
        <v>24348</v>
      </c>
      <c r="K19" t="s">
        <v>11</v>
      </c>
      <c r="L19">
        <f>SUMIF(D:D, K19, I:I)</f>
        <v>355954</v>
      </c>
      <c r="M19">
        <f>L19/SUM(L:L)</f>
        <v>1.5857196226176717E-2</v>
      </c>
    </row>
    <row r="20" spans="1:13" x14ac:dyDescent="0.25">
      <c r="A20" t="s">
        <v>9</v>
      </c>
      <c r="B20">
        <v>18670519</v>
      </c>
      <c r="C20" t="s">
        <v>42</v>
      </c>
      <c r="D20" t="s">
        <v>43</v>
      </c>
      <c r="E20">
        <v>5</v>
      </c>
      <c r="F20">
        <v>230</v>
      </c>
      <c r="G20">
        <v>602</v>
      </c>
      <c r="H20">
        <v>435.93</v>
      </c>
      <c r="I20">
        <v>12642</v>
      </c>
      <c r="K20" t="s">
        <v>212</v>
      </c>
      <c r="L20">
        <f>SUMIF(D:D, K20, I:I)</f>
        <v>284972</v>
      </c>
      <c r="M20">
        <f>L20/SUM(L:L)</f>
        <v>1.2695058695691106E-2</v>
      </c>
    </row>
    <row r="21" spans="1:13" x14ac:dyDescent="0.25">
      <c r="A21" t="s">
        <v>9</v>
      </c>
      <c r="B21">
        <v>12101521</v>
      </c>
      <c r="C21" t="s">
        <v>44</v>
      </c>
      <c r="D21" t="s">
        <v>45</v>
      </c>
      <c r="E21">
        <v>0</v>
      </c>
      <c r="F21">
        <v>11</v>
      </c>
      <c r="G21">
        <v>1752.93</v>
      </c>
      <c r="H21">
        <v>0</v>
      </c>
      <c r="I21">
        <v>1324</v>
      </c>
      <c r="K21" t="s">
        <v>93</v>
      </c>
      <c r="L21">
        <f>SUMIF(D:D, K21, I:I)</f>
        <v>232609</v>
      </c>
      <c r="M21">
        <f>L21/SUM(L:L)</f>
        <v>1.0362368612165449E-2</v>
      </c>
    </row>
    <row r="22" spans="1:13" x14ac:dyDescent="0.25">
      <c r="A22" t="s">
        <v>9</v>
      </c>
      <c r="B22">
        <v>37787019</v>
      </c>
      <c r="C22" t="s">
        <v>40</v>
      </c>
      <c r="D22" t="s">
        <v>41</v>
      </c>
      <c r="E22">
        <v>5</v>
      </c>
      <c r="F22">
        <v>32</v>
      </c>
      <c r="G22">
        <v>1999</v>
      </c>
      <c r="H22">
        <v>0</v>
      </c>
      <c r="I22">
        <v>21989</v>
      </c>
      <c r="K22" t="s">
        <v>199</v>
      </c>
      <c r="L22">
        <f>SUMIF(D:D, K22, I:I)</f>
        <v>211752</v>
      </c>
      <c r="M22">
        <f>L22/SUM(L:L)</f>
        <v>9.4332217513649862E-3</v>
      </c>
    </row>
    <row r="23" spans="1:13" x14ac:dyDescent="0.25">
      <c r="A23" t="s">
        <v>9</v>
      </c>
      <c r="B23">
        <v>15267468</v>
      </c>
      <c r="C23" t="s">
        <v>46</v>
      </c>
      <c r="D23" t="s">
        <v>47</v>
      </c>
      <c r="E23">
        <v>0</v>
      </c>
      <c r="F23">
        <v>5</v>
      </c>
      <c r="G23">
        <v>2461.66</v>
      </c>
      <c r="H23">
        <v>0</v>
      </c>
      <c r="I23">
        <v>0</v>
      </c>
      <c r="K23" t="s">
        <v>120</v>
      </c>
      <c r="L23">
        <f>SUMIF(D:D, K23, I:I)</f>
        <v>192000</v>
      </c>
      <c r="M23">
        <f>L23/SUM(L:L)</f>
        <v>8.5533009192927459E-3</v>
      </c>
    </row>
    <row r="24" spans="1:13" x14ac:dyDescent="0.25">
      <c r="A24" t="s">
        <v>9</v>
      </c>
      <c r="B24">
        <v>35090411</v>
      </c>
      <c r="C24" t="s">
        <v>48</v>
      </c>
      <c r="D24" t="s">
        <v>49</v>
      </c>
      <c r="E24">
        <v>4</v>
      </c>
      <c r="F24">
        <v>5</v>
      </c>
      <c r="G24">
        <v>550.66</v>
      </c>
      <c r="H24">
        <v>0</v>
      </c>
      <c r="I24">
        <v>15568</v>
      </c>
      <c r="K24" t="s">
        <v>49</v>
      </c>
      <c r="L24">
        <f>SUMIF(D:D, K24, I:I)</f>
        <v>171100</v>
      </c>
      <c r="M24">
        <f>L24/SUM(L:L)</f>
        <v>7.6222384754738998E-3</v>
      </c>
    </row>
    <row r="25" spans="1:13" x14ac:dyDescent="0.25">
      <c r="A25" t="s">
        <v>9</v>
      </c>
      <c r="B25">
        <v>35147821</v>
      </c>
      <c r="C25" t="s">
        <v>48</v>
      </c>
      <c r="D25" t="s">
        <v>49</v>
      </c>
      <c r="E25">
        <v>5</v>
      </c>
      <c r="F25">
        <v>14</v>
      </c>
      <c r="G25">
        <v>516.1</v>
      </c>
      <c r="H25">
        <v>0</v>
      </c>
      <c r="I25">
        <v>155532</v>
      </c>
      <c r="K25" t="s">
        <v>109</v>
      </c>
      <c r="L25">
        <f>SUMIF(D:D, K25, I:I)</f>
        <v>169450</v>
      </c>
      <c r="M25">
        <f>L25/SUM(L:L)</f>
        <v>7.5487335456987277E-3</v>
      </c>
    </row>
    <row r="26" spans="1:13" x14ac:dyDescent="0.25">
      <c r="A26" t="s">
        <v>9</v>
      </c>
      <c r="B26">
        <v>9657388</v>
      </c>
      <c r="C26" t="s">
        <v>50</v>
      </c>
      <c r="D26" t="s">
        <v>51</v>
      </c>
      <c r="E26">
        <v>0</v>
      </c>
      <c r="F26">
        <v>116</v>
      </c>
      <c r="G26">
        <v>1078.72</v>
      </c>
      <c r="H26">
        <v>699.65</v>
      </c>
      <c r="I26">
        <v>20290</v>
      </c>
      <c r="K26" t="s">
        <v>210</v>
      </c>
      <c r="L26">
        <f>SUMIF(D:D, K26, I:I)</f>
        <v>162721</v>
      </c>
      <c r="M26">
        <f>L26/SUM(L:L)</f>
        <v>7.2489670775428899E-3</v>
      </c>
    </row>
    <row r="27" spans="1:13" x14ac:dyDescent="0.25">
      <c r="A27" t="s">
        <v>9</v>
      </c>
      <c r="B27">
        <v>33262851</v>
      </c>
      <c r="C27" t="s">
        <v>52</v>
      </c>
      <c r="D27" t="s">
        <v>53</v>
      </c>
      <c r="E27">
        <v>0</v>
      </c>
      <c r="F27">
        <v>9</v>
      </c>
      <c r="G27">
        <v>2305.3000000000002</v>
      </c>
      <c r="H27">
        <v>0</v>
      </c>
      <c r="I27">
        <v>15672</v>
      </c>
      <c r="K27" t="s">
        <v>53</v>
      </c>
      <c r="L27">
        <f>SUMIF(D:D, K27, I:I)</f>
        <v>146879</v>
      </c>
      <c r="M27">
        <f>L27/SUM(L:L)</f>
        <v>6.5432306548166624E-3</v>
      </c>
    </row>
    <row r="28" spans="1:13" x14ac:dyDescent="0.25">
      <c r="A28" t="s">
        <v>9</v>
      </c>
      <c r="B28">
        <v>11798742</v>
      </c>
      <c r="C28" t="s">
        <v>42</v>
      </c>
      <c r="D28" t="s">
        <v>54</v>
      </c>
      <c r="E28">
        <v>0</v>
      </c>
      <c r="F28">
        <v>229</v>
      </c>
      <c r="G28">
        <v>634</v>
      </c>
      <c r="H28">
        <v>4145.38</v>
      </c>
      <c r="I28">
        <v>3170</v>
      </c>
      <c r="K28" t="s">
        <v>296</v>
      </c>
      <c r="L28">
        <f>SUMIF(D:D, K28, I:I)</f>
        <v>122400</v>
      </c>
      <c r="M28">
        <f>L28/SUM(L:L)</f>
        <v>5.4527293360491251E-3</v>
      </c>
    </row>
    <row r="29" spans="1:13" x14ac:dyDescent="0.25">
      <c r="A29" t="s">
        <v>9</v>
      </c>
      <c r="B29">
        <v>25544150</v>
      </c>
      <c r="C29" t="s">
        <v>55</v>
      </c>
      <c r="D29" t="s">
        <v>56</v>
      </c>
      <c r="E29">
        <v>0</v>
      </c>
      <c r="F29">
        <v>61</v>
      </c>
      <c r="G29">
        <v>513.64</v>
      </c>
      <c r="H29">
        <v>0</v>
      </c>
      <c r="I29">
        <v>0</v>
      </c>
      <c r="K29" t="s">
        <v>78</v>
      </c>
      <c r="L29">
        <f>SUMIF(D:D, K29, I:I)</f>
        <v>104449</v>
      </c>
      <c r="M29">
        <f>L29/SUM(L:L)</f>
        <v>4.6530402485375419E-3</v>
      </c>
    </row>
    <row r="30" spans="1:13" x14ac:dyDescent="0.25">
      <c r="A30" t="s">
        <v>9</v>
      </c>
      <c r="B30">
        <v>16279932</v>
      </c>
      <c r="C30" t="s">
        <v>57</v>
      </c>
      <c r="D30" t="s">
        <v>58</v>
      </c>
      <c r="E30">
        <v>0</v>
      </c>
      <c r="F30">
        <v>3989</v>
      </c>
      <c r="G30">
        <v>799</v>
      </c>
      <c r="H30">
        <v>0</v>
      </c>
      <c r="I30">
        <v>8789</v>
      </c>
      <c r="K30" t="s">
        <v>54</v>
      </c>
      <c r="L30">
        <f>SUMIF(D:D, K30, I:I)</f>
        <v>103427</v>
      </c>
      <c r="M30">
        <f>L30/SUM(L:L)</f>
        <v>4.6075117405192231E-3</v>
      </c>
    </row>
    <row r="31" spans="1:13" x14ac:dyDescent="0.25">
      <c r="A31" t="s">
        <v>9</v>
      </c>
      <c r="B31">
        <v>8873120</v>
      </c>
      <c r="C31" t="s">
        <v>59</v>
      </c>
      <c r="D31" t="s">
        <v>60</v>
      </c>
      <c r="E31">
        <v>5</v>
      </c>
      <c r="F31">
        <v>138</v>
      </c>
      <c r="G31">
        <v>1142</v>
      </c>
      <c r="H31">
        <v>0</v>
      </c>
      <c r="I31">
        <v>7160</v>
      </c>
      <c r="K31" t="s">
        <v>97</v>
      </c>
      <c r="L31">
        <f>SUMIF(D:D, K31, I:I)</f>
        <v>96313</v>
      </c>
      <c r="M31">
        <f>L31/SUM(L:L)</f>
        <v>4.2905941220825116E-3</v>
      </c>
    </row>
    <row r="32" spans="1:13" x14ac:dyDescent="0.25">
      <c r="A32" t="s">
        <v>9</v>
      </c>
      <c r="B32">
        <v>13699571</v>
      </c>
      <c r="C32" t="s">
        <v>61</v>
      </c>
      <c r="D32" t="s">
        <v>62</v>
      </c>
      <c r="E32">
        <v>0</v>
      </c>
      <c r="F32">
        <v>4</v>
      </c>
      <c r="G32">
        <v>1502</v>
      </c>
      <c r="H32">
        <v>0</v>
      </c>
      <c r="I32">
        <v>4235</v>
      </c>
      <c r="K32" t="s">
        <v>289</v>
      </c>
      <c r="L32">
        <f>SUMIF(D:D, K32, I:I)</f>
        <v>95250</v>
      </c>
      <c r="M32">
        <f>L32/SUM(L:L)</f>
        <v>4.2432391279303852E-3</v>
      </c>
    </row>
    <row r="33" spans="1:13" x14ac:dyDescent="0.25">
      <c r="A33" t="s">
        <v>9</v>
      </c>
      <c r="B33">
        <v>13665385</v>
      </c>
      <c r="C33" t="s">
        <v>55</v>
      </c>
      <c r="D33" t="s">
        <v>63</v>
      </c>
      <c r="E33">
        <v>0</v>
      </c>
      <c r="F33">
        <v>1</v>
      </c>
      <c r="G33">
        <v>1039</v>
      </c>
      <c r="H33">
        <v>0</v>
      </c>
      <c r="I33">
        <v>1039</v>
      </c>
      <c r="K33" t="s">
        <v>323</v>
      </c>
      <c r="L33">
        <f>SUMIF(D:D, K33, I:I)</f>
        <v>95088</v>
      </c>
      <c r="M33">
        <f>L33/SUM(L:L)</f>
        <v>4.2360222802797325E-3</v>
      </c>
    </row>
    <row r="34" spans="1:13" x14ac:dyDescent="0.25">
      <c r="A34" t="s">
        <v>9</v>
      </c>
      <c r="B34">
        <v>34858906</v>
      </c>
      <c r="C34" t="s">
        <v>64</v>
      </c>
      <c r="D34" t="s">
        <v>65</v>
      </c>
      <c r="E34">
        <v>0</v>
      </c>
      <c r="F34">
        <v>23</v>
      </c>
      <c r="G34">
        <v>1233.46</v>
      </c>
      <c r="H34">
        <v>0</v>
      </c>
      <c r="I34">
        <v>8635</v>
      </c>
      <c r="K34" t="s">
        <v>99</v>
      </c>
      <c r="L34">
        <f>SUMIF(D:D, K34, I:I)</f>
        <v>93405</v>
      </c>
      <c r="M34">
        <f>L34/SUM(L:L)</f>
        <v>4.1610472519090563E-3</v>
      </c>
    </row>
    <row r="35" spans="1:13" x14ac:dyDescent="0.25">
      <c r="A35" t="s">
        <v>9</v>
      </c>
      <c r="B35">
        <v>3796234</v>
      </c>
      <c r="C35" t="s">
        <v>66</v>
      </c>
      <c r="D35" t="s">
        <v>67</v>
      </c>
      <c r="E35">
        <v>0</v>
      </c>
      <c r="F35">
        <v>23</v>
      </c>
      <c r="G35">
        <v>1796.56</v>
      </c>
      <c r="H35">
        <v>0</v>
      </c>
      <c r="I35">
        <v>18370</v>
      </c>
      <c r="K35" t="s">
        <v>279</v>
      </c>
      <c r="L35">
        <f>SUMIF(D:D, K35, I:I)</f>
        <v>82327</v>
      </c>
      <c r="M35">
        <f>L35/SUM(L:L)</f>
        <v>3.6675396082427804E-3</v>
      </c>
    </row>
    <row r="36" spans="1:13" x14ac:dyDescent="0.25">
      <c r="A36" t="s">
        <v>9</v>
      </c>
      <c r="B36">
        <v>29299248</v>
      </c>
      <c r="C36" t="s">
        <v>68</v>
      </c>
      <c r="D36" t="s">
        <v>69</v>
      </c>
      <c r="E36">
        <v>0</v>
      </c>
      <c r="F36">
        <v>0</v>
      </c>
      <c r="G36">
        <v>1121.96</v>
      </c>
      <c r="H36">
        <v>0</v>
      </c>
      <c r="I36">
        <v>18859</v>
      </c>
      <c r="K36" t="s">
        <v>103</v>
      </c>
      <c r="L36">
        <f>SUMIF(D:D, K36, I:I)</f>
        <v>77775</v>
      </c>
      <c r="M36">
        <f>L36/SUM(L:L)</f>
        <v>3.4647550989478815E-3</v>
      </c>
    </row>
    <row r="37" spans="1:13" x14ac:dyDescent="0.25">
      <c r="A37" t="s">
        <v>9</v>
      </c>
      <c r="B37">
        <v>8565365</v>
      </c>
      <c r="C37" t="s">
        <v>70</v>
      </c>
      <c r="D37" t="s">
        <v>71</v>
      </c>
      <c r="E37">
        <v>4</v>
      </c>
      <c r="F37">
        <v>129</v>
      </c>
      <c r="G37">
        <v>599</v>
      </c>
      <c r="H37">
        <v>0</v>
      </c>
      <c r="I37">
        <v>175507</v>
      </c>
      <c r="K37" t="s">
        <v>220</v>
      </c>
      <c r="L37">
        <f>SUMIF(D:D, K37, I:I)</f>
        <v>76053</v>
      </c>
      <c r="M37">
        <f>L37/SUM(L:L)</f>
        <v>3.3880426813279749E-3</v>
      </c>
    </row>
    <row r="38" spans="1:13" x14ac:dyDescent="0.25">
      <c r="A38" t="s">
        <v>9</v>
      </c>
      <c r="B38">
        <v>28487326</v>
      </c>
      <c r="C38" t="s">
        <v>30</v>
      </c>
      <c r="D38" t="s">
        <v>72</v>
      </c>
      <c r="E38">
        <v>0</v>
      </c>
      <c r="F38">
        <v>107</v>
      </c>
      <c r="G38">
        <v>790.3</v>
      </c>
      <c r="H38">
        <v>0</v>
      </c>
      <c r="I38">
        <v>13967</v>
      </c>
      <c r="K38" t="s">
        <v>35</v>
      </c>
      <c r="L38">
        <f>SUMIF(D:D, K38, I:I)</f>
        <v>75978</v>
      </c>
      <c r="M38">
        <f>L38/SUM(L:L)</f>
        <v>3.3847015481563761E-3</v>
      </c>
    </row>
    <row r="39" spans="1:13" x14ac:dyDescent="0.25">
      <c r="A39" t="s">
        <v>9</v>
      </c>
      <c r="B39">
        <v>26502386</v>
      </c>
      <c r="C39" t="s">
        <v>73</v>
      </c>
      <c r="D39" t="s">
        <v>74</v>
      </c>
      <c r="E39">
        <v>4</v>
      </c>
      <c r="F39">
        <v>8</v>
      </c>
      <c r="G39">
        <v>2463</v>
      </c>
      <c r="H39">
        <v>0</v>
      </c>
      <c r="I39">
        <v>22167</v>
      </c>
      <c r="K39" t="s">
        <v>203</v>
      </c>
      <c r="L39">
        <f>SUMIF(D:D, K39, I:I)</f>
        <v>74789</v>
      </c>
      <c r="M39">
        <f>L39/SUM(L:L)</f>
        <v>3.3317334502759644E-3</v>
      </c>
    </row>
    <row r="40" spans="1:13" x14ac:dyDescent="0.25">
      <c r="A40" t="s">
        <v>9</v>
      </c>
      <c r="B40">
        <v>27886776</v>
      </c>
      <c r="C40" t="s">
        <v>75</v>
      </c>
      <c r="D40" t="s">
        <v>76</v>
      </c>
      <c r="E40">
        <v>0</v>
      </c>
      <c r="F40">
        <v>5</v>
      </c>
      <c r="G40">
        <v>799</v>
      </c>
      <c r="H40">
        <v>0</v>
      </c>
      <c r="I40">
        <v>36754</v>
      </c>
      <c r="K40" t="s">
        <v>353</v>
      </c>
      <c r="L40">
        <f>SUMIF(D:D, K40, I:I)</f>
        <v>67268</v>
      </c>
      <c r="M40">
        <f>L40/SUM(L:L)</f>
        <v>2.9966846158280438E-3</v>
      </c>
    </row>
    <row r="41" spans="1:13" x14ac:dyDescent="0.25">
      <c r="A41" t="s">
        <v>9</v>
      </c>
      <c r="B41">
        <v>37787086</v>
      </c>
      <c r="C41" t="s">
        <v>40</v>
      </c>
      <c r="D41" t="s">
        <v>41</v>
      </c>
      <c r="E41">
        <v>0</v>
      </c>
      <c r="F41">
        <v>1</v>
      </c>
      <c r="G41">
        <v>2999</v>
      </c>
      <c r="H41">
        <v>0</v>
      </c>
      <c r="I41">
        <v>8997</v>
      </c>
      <c r="K41" t="s">
        <v>13</v>
      </c>
      <c r="L41">
        <f>SUMIF(D:D, K41, I:I)</f>
        <v>66970</v>
      </c>
      <c r="M41">
        <f>L41/SUM(L:L)</f>
        <v>2.9834091800262246E-3</v>
      </c>
    </row>
    <row r="42" spans="1:13" x14ac:dyDescent="0.25">
      <c r="A42" t="s">
        <v>9</v>
      </c>
      <c r="B42">
        <v>38618169</v>
      </c>
      <c r="C42" t="s">
        <v>77</v>
      </c>
      <c r="D42" t="s">
        <v>78</v>
      </c>
      <c r="E42">
        <v>0</v>
      </c>
      <c r="F42">
        <v>0</v>
      </c>
      <c r="G42">
        <v>814</v>
      </c>
      <c r="H42">
        <v>392.96</v>
      </c>
      <c r="I42">
        <v>11396</v>
      </c>
      <c r="K42" t="s">
        <v>142</v>
      </c>
      <c r="L42">
        <f>SUMIF(D:D, K42, I:I)</f>
        <v>66248</v>
      </c>
      <c r="M42">
        <f>L42/SUM(L:L)</f>
        <v>2.9512452046943009E-3</v>
      </c>
    </row>
    <row r="43" spans="1:13" x14ac:dyDescent="0.25">
      <c r="A43" t="s">
        <v>9</v>
      </c>
      <c r="B43">
        <v>6101609</v>
      </c>
      <c r="C43" t="s">
        <v>57</v>
      </c>
      <c r="D43" t="s">
        <v>79</v>
      </c>
      <c r="E43">
        <v>0</v>
      </c>
      <c r="F43">
        <v>99</v>
      </c>
      <c r="G43">
        <v>399</v>
      </c>
      <c r="H43">
        <v>0</v>
      </c>
      <c r="I43">
        <v>1596</v>
      </c>
      <c r="K43" t="s">
        <v>146</v>
      </c>
      <c r="L43">
        <f>SUMIF(D:D, K43, I:I)</f>
        <v>65725</v>
      </c>
      <c r="M43">
        <f>L43/SUM(L:L)</f>
        <v>2.9279463693776858E-3</v>
      </c>
    </row>
    <row r="44" spans="1:13" x14ac:dyDescent="0.25">
      <c r="A44" t="s">
        <v>9</v>
      </c>
      <c r="B44">
        <v>37657310</v>
      </c>
      <c r="C44" t="s">
        <v>80</v>
      </c>
      <c r="D44" t="s">
        <v>81</v>
      </c>
      <c r="E44">
        <v>0</v>
      </c>
      <c r="F44">
        <v>2</v>
      </c>
      <c r="G44">
        <v>865.56</v>
      </c>
      <c r="H44">
        <v>0</v>
      </c>
      <c r="I44">
        <v>3370</v>
      </c>
      <c r="K44" t="s">
        <v>111</v>
      </c>
      <c r="L44">
        <f>SUMIF(D:D, K44, I:I)</f>
        <v>64212</v>
      </c>
      <c r="M44">
        <f>L44/SUM(L:L)</f>
        <v>2.8605445761959677E-3</v>
      </c>
    </row>
    <row r="45" spans="1:13" x14ac:dyDescent="0.25">
      <c r="A45" t="s">
        <v>9</v>
      </c>
      <c r="B45">
        <v>35822180</v>
      </c>
      <c r="C45" t="s">
        <v>82</v>
      </c>
      <c r="D45" t="s">
        <v>83</v>
      </c>
      <c r="E45">
        <v>0</v>
      </c>
      <c r="F45">
        <v>0</v>
      </c>
      <c r="G45">
        <v>2048.1999999999998</v>
      </c>
      <c r="H45">
        <v>0</v>
      </c>
      <c r="I45">
        <v>7644</v>
      </c>
      <c r="K45" t="s">
        <v>140</v>
      </c>
      <c r="L45">
        <f>SUMIF(D:D, K45, I:I)</f>
        <v>59340</v>
      </c>
      <c r="M45">
        <f>L45/SUM(L:L)</f>
        <v>2.6435045653689141E-3</v>
      </c>
    </row>
    <row r="46" spans="1:13" x14ac:dyDescent="0.25">
      <c r="A46" t="s">
        <v>9</v>
      </c>
      <c r="B46">
        <v>34528609</v>
      </c>
      <c r="C46" t="s">
        <v>84</v>
      </c>
      <c r="D46" t="s">
        <v>85</v>
      </c>
      <c r="E46">
        <v>4</v>
      </c>
      <c r="F46">
        <v>226</v>
      </c>
      <c r="G46">
        <v>509.8</v>
      </c>
      <c r="H46">
        <v>0</v>
      </c>
      <c r="I46">
        <v>24505</v>
      </c>
      <c r="K46" t="s">
        <v>62</v>
      </c>
      <c r="L46">
        <f>SUMIF(D:D, K46, I:I)</f>
        <v>58411</v>
      </c>
      <c r="M46">
        <f>L46/SUM(L:L)</f>
        <v>2.6021190624833778E-3</v>
      </c>
    </row>
    <row r="47" spans="1:13" x14ac:dyDescent="0.25">
      <c r="A47" t="s">
        <v>9</v>
      </c>
      <c r="B47">
        <v>20836845</v>
      </c>
      <c r="C47" t="s">
        <v>86</v>
      </c>
      <c r="D47" t="s">
        <v>87</v>
      </c>
      <c r="E47">
        <v>0</v>
      </c>
      <c r="F47">
        <v>2</v>
      </c>
      <c r="G47">
        <v>1189</v>
      </c>
      <c r="H47">
        <v>0</v>
      </c>
      <c r="I47">
        <v>8323</v>
      </c>
      <c r="K47" t="s">
        <v>216</v>
      </c>
      <c r="L47">
        <f>SUMIF(D:D, K47, I:I)</f>
        <v>57519</v>
      </c>
      <c r="M47">
        <f>L47/SUM(L:L)</f>
        <v>2.5623818519624969E-3</v>
      </c>
    </row>
    <row r="48" spans="1:13" x14ac:dyDescent="0.25">
      <c r="A48" t="s">
        <v>9</v>
      </c>
      <c r="B48">
        <v>8339700</v>
      </c>
      <c r="C48" t="s">
        <v>88</v>
      </c>
      <c r="D48" t="s">
        <v>89</v>
      </c>
      <c r="E48">
        <v>0</v>
      </c>
      <c r="F48">
        <v>5</v>
      </c>
      <c r="G48">
        <v>3370</v>
      </c>
      <c r="H48">
        <v>0</v>
      </c>
      <c r="I48">
        <v>3370</v>
      </c>
      <c r="K48" t="s">
        <v>95</v>
      </c>
      <c r="L48">
        <f>SUMIF(D:D, K48, I:I)</f>
        <v>55948</v>
      </c>
      <c r="M48">
        <f>L48/SUM(L:L)</f>
        <v>2.4923962491280758E-3</v>
      </c>
    </row>
    <row r="49" spans="1:13" x14ac:dyDescent="0.25">
      <c r="A49" t="s">
        <v>9</v>
      </c>
      <c r="B49">
        <v>32418242</v>
      </c>
      <c r="C49" t="s">
        <v>90</v>
      </c>
      <c r="D49" t="s">
        <v>91</v>
      </c>
      <c r="E49">
        <v>0</v>
      </c>
      <c r="F49">
        <v>24</v>
      </c>
      <c r="G49">
        <v>1337.4</v>
      </c>
      <c r="H49">
        <v>0</v>
      </c>
      <c r="I49">
        <v>4985</v>
      </c>
      <c r="K49" t="s">
        <v>65</v>
      </c>
      <c r="L49">
        <f>SUMIF(D:D, K49, I:I)</f>
        <v>55280</v>
      </c>
      <c r="M49">
        <f>L49/SUM(L:L)</f>
        <v>2.4626378896797029E-3</v>
      </c>
    </row>
    <row r="50" spans="1:13" x14ac:dyDescent="0.25">
      <c r="A50" t="s">
        <v>9</v>
      </c>
      <c r="B50">
        <v>10774578</v>
      </c>
      <c r="C50" t="s">
        <v>92</v>
      </c>
      <c r="D50" t="s">
        <v>93</v>
      </c>
      <c r="E50">
        <v>0</v>
      </c>
      <c r="F50">
        <v>36</v>
      </c>
      <c r="G50">
        <v>2483</v>
      </c>
      <c r="H50">
        <v>0</v>
      </c>
      <c r="I50">
        <v>37245</v>
      </c>
      <c r="K50" t="s">
        <v>63</v>
      </c>
      <c r="L50">
        <f>SUMIF(D:D, K50, I:I)</f>
        <v>52975</v>
      </c>
      <c r="M50">
        <f>L50/SUM(L:L)</f>
        <v>2.359953730205902E-3</v>
      </c>
    </row>
    <row r="51" spans="1:13" x14ac:dyDescent="0.25">
      <c r="A51" t="s">
        <v>9</v>
      </c>
      <c r="B51">
        <v>23695144</v>
      </c>
      <c r="C51" t="s">
        <v>94</v>
      </c>
      <c r="D51" t="s">
        <v>95</v>
      </c>
      <c r="E51">
        <v>0</v>
      </c>
      <c r="F51">
        <v>7</v>
      </c>
      <c r="G51">
        <v>1499.33</v>
      </c>
      <c r="H51">
        <v>0</v>
      </c>
      <c r="I51">
        <v>37622</v>
      </c>
      <c r="K51" t="s">
        <v>21</v>
      </c>
      <c r="L51">
        <f>SUMIF(D:D, K51, I:I)</f>
        <v>51498</v>
      </c>
      <c r="M51">
        <f>L51/SUM(L:L)</f>
        <v>2.2941556809465509E-3</v>
      </c>
    </row>
    <row r="52" spans="1:13" x14ac:dyDescent="0.25">
      <c r="A52" t="s">
        <v>9</v>
      </c>
      <c r="B52">
        <v>25966780</v>
      </c>
      <c r="C52" t="s">
        <v>96</v>
      </c>
      <c r="D52" t="s">
        <v>97</v>
      </c>
      <c r="E52">
        <v>0</v>
      </c>
      <c r="F52">
        <v>95</v>
      </c>
      <c r="G52">
        <v>1399</v>
      </c>
      <c r="H52">
        <v>1447.24</v>
      </c>
      <c r="I52">
        <v>41970</v>
      </c>
      <c r="K52" t="s">
        <v>318</v>
      </c>
      <c r="L52">
        <f>SUMIF(D:D, K52, I:I)</f>
        <v>49869</v>
      </c>
      <c r="M52">
        <f>L52/SUM(L:L)</f>
        <v>2.2215862684594268E-3</v>
      </c>
    </row>
    <row r="53" spans="1:13" x14ac:dyDescent="0.25">
      <c r="A53" t="s">
        <v>9</v>
      </c>
      <c r="B53">
        <v>10774563</v>
      </c>
      <c r="C53" t="s">
        <v>92</v>
      </c>
      <c r="D53" t="s">
        <v>93</v>
      </c>
      <c r="E53">
        <v>4</v>
      </c>
      <c r="F53">
        <v>13</v>
      </c>
      <c r="G53">
        <v>4932.33</v>
      </c>
      <c r="H53">
        <v>0</v>
      </c>
      <c r="I53">
        <v>24995</v>
      </c>
      <c r="K53" t="s">
        <v>74</v>
      </c>
      <c r="L53">
        <f>SUMIF(D:D, K53, I:I)</f>
        <v>49260</v>
      </c>
      <c r="M53">
        <f>L53/SUM(L:L)</f>
        <v>2.1944562671060452E-3</v>
      </c>
    </row>
    <row r="54" spans="1:13" x14ac:dyDescent="0.25">
      <c r="A54" t="s">
        <v>9</v>
      </c>
      <c r="B54">
        <v>28963253</v>
      </c>
      <c r="C54" t="s">
        <v>98</v>
      </c>
      <c r="D54" t="s">
        <v>99</v>
      </c>
      <c r="E54">
        <v>0</v>
      </c>
      <c r="F54">
        <v>46</v>
      </c>
      <c r="G54">
        <v>1215.26</v>
      </c>
      <c r="H54">
        <v>0</v>
      </c>
      <c r="I54">
        <v>12136</v>
      </c>
      <c r="K54" t="s">
        <v>241</v>
      </c>
      <c r="L54">
        <f>SUMIF(D:D, K54, I:I)</f>
        <v>48951</v>
      </c>
      <c r="M54">
        <f>L54/SUM(L:L)</f>
        <v>2.1806907984390582E-3</v>
      </c>
    </row>
    <row r="55" spans="1:13" x14ac:dyDescent="0.25">
      <c r="A55" t="s">
        <v>9</v>
      </c>
      <c r="B55">
        <v>26888614</v>
      </c>
      <c r="C55" t="s">
        <v>34</v>
      </c>
      <c r="D55" t="s">
        <v>35</v>
      </c>
      <c r="E55">
        <v>0</v>
      </c>
      <c r="F55">
        <v>12</v>
      </c>
      <c r="G55">
        <v>4944.0600000000004</v>
      </c>
      <c r="H55">
        <v>0</v>
      </c>
      <c r="I55">
        <v>24315</v>
      </c>
      <c r="K55" t="s">
        <v>266</v>
      </c>
      <c r="L55">
        <f>SUMIF(D:D, K55, I:I)</f>
        <v>48394</v>
      </c>
      <c r="M55">
        <f>L55/SUM(L:L)</f>
        <v>2.1558773160846516E-3</v>
      </c>
    </row>
    <row r="56" spans="1:13" x14ac:dyDescent="0.25">
      <c r="A56" t="s">
        <v>9</v>
      </c>
      <c r="B56">
        <v>15998259</v>
      </c>
      <c r="C56" t="s">
        <v>100</v>
      </c>
      <c r="D56" t="s">
        <v>101</v>
      </c>
      <c r="E56">
        <v>4</v>
      </c>
      <c r="F56">
        <v>16</v>
      </c>
      <c r="G56">
        <v>697</v>
      </c>
      <c r="H56">
        <v>0</v>
      </c>
      <c r="I56">
        <v>7667</v>
      </c>
      <c r="K56" t="s">
        <v>187</v>
      </c>
      <c r="L56">
        <f>SUMIF(D:D, K56, I:I)</f>
        <v>47804</v>
      </c>
      <c r="M56">
        <f>L56/SUM(L:L)</f>
        <v>2.1295937351347416E-3</v>
      </c>
    </row>
    <row r="57" spans="1:13" x14ac:dyDescent="0.25">
      <c r="A57" t="s">
        <v>9</v>
      </c>
      <c r="B57">
        <v>30957650</v>
      </c>
      <c r="C57" t="s">
        <v>102</v>
      </c>
      <c r="D57" t="s">
        <v>103</v>
      </c>
      <c r="E57">
        <v>5</v>
      </c>
      <c r="F57">
        <v>19</v>
      </c>
      <c r="G57">
        <v>1275</v>
      </c>
      <c r="H57">
        <v>0</v>
      </c>
      <c r="I57">
        <v>14025</v>
      </c>
      <c r="K57" t="s">
        <v>268</v>
      </c>
      <c r="L57">
        <f>SUMIF(D:D, K57, I:I)</f>
        <v>47012</v>
      </c>
      <c r="M57">
        <f>L57/SUM(L:L)</f>
        <v>2.0943113688426593E-3</v>
      </c>
    </row>
    <row r="58" spans="1:13" x14ac:dyDescent="0.25">
      <c r="A58" t="s">
        <v>9</v>
      </c>
      <c r="B58">
        <v>26052637</v>
      </c>
      <c r="C58" t="s">
        <v>104</v>
      </c>
      <c r="D58" t="s">
        <v>105</v>
      </c>
      <c r="E58">
        <v>5</v>
      </c>
      <c r="F58">
        <v>9</v>
      </c>
      <c r="G58">
        <v>2032</v>
      </c>
      <c r="H58">
        <v>0</v>
      </c>
      <c r="I58">
        <v>8128</v>
      </c>
      <c r="K58" t="s">
        <v>147</v>
      </c>
      <c r="L58">
        <f>SUMIF(D:D, K58, I:I)</f>
        <v>45667</v>
      </c>
      <c r="M58">
        <f>L58/SUM(L:L)</f>
        <v>2.034393713965322E-3</v>
      </c>
    </row>
    <row r="59" spans="1:13" x14ac:dyDescent="0.25">
      <c r="A59" t="s">
        <v>9</v>
      </c>
      <c r="B59">
        <v>8061768</v>
      </c>
      <c r="C59" t="s">
        <v>106</v>
      </c>
      <c r="D59" t="s">
        <v>107</v>
      </c>
      <c r="E59">
        <v>0</v>
      </c>
      <c r="F59">
        <v>0</v>
      </c>
      <c r="G59">
        <v>2079</v>
      </c>
      <c r="H59">
        <v>0</v>
      </c>
      <c r="I59">
        <v>4158</v>
      </c>
      <c r="K59" t="s">
        <v>85</v>
      </c>
      <c r="L59">
        <f>SUMIF(D:D, K59, I:I)</f>
        <v>43261</v>
      </c>
      <c r="M59">
        <f>L59/SUM(L:L)</f>
        <v>1.9272101618204346E-3</v>
      </c>
    </row>
    <row r="60" spans="1:13" x14ac:dyDescent="0.25">
      <c r="A60" t="s">
        <v>9</v>
      </c>
      <c r="B60">
        <v>30898848</v>
      </c>
      <c r="C60" t="s">
        <v>108</v>
      </c>
      <c r="D60" t="s">
        <v>109</v>
      </c>
      <c r="E60">
        <v>5</v>
      </c>
      <c r="F60">
        <v>134</v>
      </c>
      <c r="G60">
        <v>643.70000000000005</v>
      </c>
      <c r="H60">
        <v>0</v>
      </c>
      <c r="I60">
        <v>147607</v>
      </c>
      <c r="K60" t="s">
        <v>175</v>
      </c>
      <c r="L60">
        <f>SUMIF(D:D, K60, I:I)</f>
        <v>41125</v>
      </c>
      <c r="M60">
        <f>L60/SUM(L:L)</f>
        <v>1.8320546890933029E-3</v>
      </c>
    </row>
    <row r="61" spans="1:13" x14ac:dyDescent="0.25">
      <c r="A61" t="s">
        <v>9</v>
      </c>
      <c r="B61">
        <v>31035473</v>
      </c>
      <c r="C61" t="s">
        <v>110</v>
      </c>
      <c r="D61" t="s">
        <v>111</v>
      </c>
      <c r="E61">
        <v>4</v>
      </c>
      <c r="F61">
        <v>8</v>
      </c>
      <c r="G61">
        <v>2377.27</v>
      </c>
      <c r="H61">
        <v>900.62</v>
      </c>
      <c r="I61">
        <v>26118</v>
      </c>
      <c r="K61" t="s">
        <v>196</v>
      </c>
      <c r="L61">
        <f>SUMIF(D:D, K61, I:I)</f>
        <v>39892</v>
      </c>
      <c r="M61">
        <f>L61/SUM(L:L)</f>
        <v>1.7771264597522198E-3</v>
      </c>
    </row>
    <row r="62" spans="1:13" x14ac:dyDescent="0.25">
      <c r="A62" t="s">
        <v>9</v>
      </c>
      <c r="B62">
        <v>12705486</v>
      </c>
      <c r="C62" t="s">
        <v>112</v>
      </c>
      <c r="D62" t="s">
        <v>113</v>
      </c>
      <c r="E62">
        <v>0</v>
      </c>
      <c r="F62">
        <v>5</v>
      </c>
      <c r="G62">
        <v>1004.9</v>
      </c>
      <c r="H62">
        <v>0</v>
      </c>
      <c r="I62">
        <v>8991</v>
      </c>
      <c r="K62" t="s">
        <v>27</v>
      </c>
      <c r="L62">
        <f>SUMIF(D:D, K62, I:I)</f>
        <v>39806</v>
      </c>
      <c r="M62">
        <f>L62/SUM(L:L)</f>
        <v>1.7732952937154533E-3</v>
      </c>
    </row>
    <row r="63" spans="1:13" x14ac:dyDescent="0.25">
      <c r="A63" t="s">
        <v>9</v>
      </c>
      <c r="B63">
        <v>37850797</v>
      </c>
      <c r="C63" t="s">
        <v>12</v>
      </c>
      <c r="D63" t="s">
        <v>114</v>
      </c>
      <c r="E63">
        <v>5</v>
      </c>
      <c r="F63">
        <v>10</v>
      </c>
      <c r="G63">
        <v>3199</v>
      </c>
      <c r="H63">
        <v>0</v>
      </c>
      <c r="I63">
        <v>76776</v>
      </c>
      <c r="K63" t="s">
        <v>243</v>
      </c>
      <c r="L63">
        <f>SUMIF(D:D, K63, I:I)</f>
        <v>38153</v>
      </c>
      <c r="M63">
        <f>L63/SUM(L:L)</f>
        <v>1.6996567186134172E-3</v>
      </c>
    </row>
    <row r="64" spans="1:13" x14ac:dyDescent="0.25">
      <c r="A64" t="s">
        <v>9</v>
      </c>
      <c r="B64">
        <v>31381144</v>
      </c>
      <c r="C64" t="s">
        <v>115</v>
      </c>
      <c r="D64" t="s">
        <v>116</v>
      </c>
      <c r="E64">
        <v>0</v>
      </c>
      <c r="F64">
        <v>14</v>
      </c>
      <c r="G64">
        <v>534.23</v>
      </c>
      <c r="H64">
        <v>0</v>
      </c>
      <c r="I64">
        <v>2685</v>
      </c>
      <c r="K64" t="s">
        <v>15</v>
      </c>
      <c r="L64">
        <f>SUMIF(D:D, K64, I:I)</f>
        <v>37390</v>
      </c>
      <c r="M64">
        <f>L64/SUM(L:L)</f>
        <v>1.6656662571476863E-3</v>
      </c>
    </row>
    <row r="65" spans="1:13" x14ac:dyDescent="0.25">
      <c r="A65" t="s">
        <v>9</v>
      </c>
      <c r="B65">
        <v>28487423</v>
      </c>
      <c r="C65" t="s">
        <v>117</v>
      </c>
      <c r="D65" t="s">
        <v>118</v>
      </c>
      <c r="E65">
        <v>0</v>
      </c>
      <c r="F65">
        <v>14</v>
      </c>
      <c r="G65">
        <v>915</v>
      </c>
      <c r="H65">
        <v>0</v>
      </c>
      <c r="I65">
        <v>3660</v>
      </c>
      <c r="K65" t="s">
        <v>76</v>
      </c>
      <c r="L65">
        <f>SUMIF(D:D, K65, I:I)</f>
        <v>36754</v>
      </c>
      <c r="M65">
        <f>L65/SUM(L:L)</f>
        <v>1.6373334478525291E-3</v>
      </c>
    </row>
    <row r="66" spans="1:13" x14ac:dyDescent="0.25">
      <c r="A66" t="s">
        <v>9</v>
      </c>
      <c r="B66">
        <v>26816636</v>
      </c>
      <c r="C66" t="s">
        <v>119</v>
      </c>
      <c r="D66" t="s">
        <v>120</v>
      </c>
      <c r="E66">
        <v>1</v>
      </c>
      <c r="F66">
        <v>1</v>
      </c>
      <c r="G66">
        <v>12000</v>
      </c>
      <c r="H66">
        <v>0</v>
      </c>
      <c r="I66">
        <v>24000</v>
      </c>
      <c r="K66" t="s">
        <v>91</v>
      </c>
      <c r="L66">
        <f>SUMIF(D:D, K66, I:I)</f>
        <v>35694</v>
      </c>
      <c r="M66">
        <f>L66/SUM(L:L)</f>
        <v>1.5901120990272669E-3</v>
      </c>
    </row>
    <row r="67" spans="1:13" x14ac:dyDescent="0.25">
      <c r="A67" t="s">
        <v>9</v>
      </c>
      <c r="B67">
        <v>15045774</v>
      </c>
      <c r="C67" t="s">
        <v>121</v>
      </c>
      <c r="D67" t="s">
        <v>122</v>
      </c>
      <c r="E67">
        <v>5</v>
      </c>
      <c r="F67">
        <v>328</v>
      </c>
      <c r="G67">
        <v>789.66</v>
      </c>
      <c r="H67">
        <v>0</v>
      </c>
      <c r="I67">
        <v>173998</v>
      </c>
      <c r="K67" t="s">
        <v>163</v>
      </c>
      <c r="L67">
        <f>SUMIF(D:D, K67, I:I)</f>
        <v>35480</v>
      </c>
      <c r="M67">
        <f>L67/SUM(L:L)</f>
        <v>1.5805787323776386E-3</v>
      </c>
    </row>
    <row r="68" spans="1:13" x14ac:dyDescent="0.25">
      <c r="A68" t="s">
        <v>9</v>
      </c>
      <c r="B68">
        <v>21441400</v>
      </c>
      <c r="C68" t="s">
        <v>123</v>
      </c>
      <c r="D68" t="s">
        <v>124</v>
      </c>
      <c r="E68">
        <v>0</v>
      </c>
      <c r="F68">
        <v>1</v>
      </c>
      <c r="G68">
        <v>1382.46</v>
      </c>
      <c r="H68">
        <v>0</v>
      </c>
      <c r="I68">
        <v>2878</v>
      </c>
      <c r="K68" t="s">
        <v>320</v>
      </c>
      <c r="L68">
        <f>SUMIF(D:D, K68, I:I)</f>
        <v>34238</v>
      </c>
      <c r="M68">
        <f>L68/SUM(L:L)</f>
        <v>1.5252495670559636E-3</v>
      </c>
    </row>
    <row r="69" spans="1:13" x14ac:dyDescent="0.25">
      <c r="A69" t="s">
        <v>9</v>
      </c>
      <c r="B69">
        <v>26586979</v>
      </c>
      <c r="C69" t="s">
        <v>12</v>
      </c>
      <c r="D69" t="s">
        <v>114</v>
      </c>
      <c r="E69">
        <v>0</v>
      </c>
      <c r="F69">
        <v>0</v>
      </c>
      <c r="G69">
        <v>2999</v>
      </c>
      <c r="H69">
        <v>0</v>
      </c>
      <c r="I69">
        <v>0</v>
      </c>
      <c r="K69" t="s">
        <v>326</v>
      </c>
      <c r="L69">
        <f>SUMIF(D:D, K69, I:I)</f>
        <v>33557</v>
      </c>
      <c r="M69">
        <f>L69/SUM(L:L)</f>
        <v>1.4949120778578473E-3</v>
      </c>
    </row>
    <row r="70" spans="1:13" x14ac:dyDescent="0.25">
      <c r="A70" t="s">
        <v>9</v>
      </c>
      <c r="B70">
        <v>18892978</v>
      </c>
      <c r="C70" t="s">
        <v>10</v>
      </c>
      <c r="D70" t="s">
        <v>11</v>
      </c>
      <c r="E70">
        <v>0</v>
      </c>
      <c r="F70">
        <v>11</v>
      </c>
      <c r="G70">
        <v>1542</v>
      </c>
      <c r="H70">
        <v>4945.03</v>
      </c>
      <c r="I70">
        <v>143406</v>
      </c>
      <c r="K70" t="s">
        <v>259</v>
      </c>
      <c r="L70">
        <f>SUMIF(D:D, K70, I:I)</f>
        <v>30780</v>
      </c>
      <c r="M70">
        <f>L70/SUM(L:L)</f>
        <v>1.3712010536241182E-3</v>
      </c>
    </row>
    <row r="71" spans="1:13" x14ac:dyDescent="0.25">
      <c r="A71" t="s">
        <v>9</v>
      </c>
      <c r="B71">
        <v>10774629</v>
      </c>
      <c r="C71" t="s">
        <v>92</v>
      </c>
      <c r="D71" t="s">
        <v>93</v>
      </c>
      <c r="E71">
        <v>5</v>
      </c>
      <c r="F71">
        <v>19</v>
      </c>
      <c r="G71">
        <v>1589</v>
      </c>
      <c r="H71">
        <v>0</v>
      </c>
      <c r="I71">
        <v>0</v>
      </c>
      <c r="K71" t="s">
        <v>371</v>
      </c>
      <c r="L71">
        <f>SUMIF(D:D, K71, I:I)</f>
        <v>29988</v>
      </c>
      <c r="M71">
        <f>L71/SUM(L:L)</f>
        <v>1.3359186873320356E-3</v>
      </c>
    </row>
    <row r="72" spans="1:13" x14ac:dyDescent="0.25">
      <c r="A72" t="s">
        <v>9</v>
      </c>
      <c r="B72">
        <v>21617853</v>
      </c>
      <c r="C72" t="s">
        <v>125</v>
      </c>
      <c r="D72" t="s">
        <v>126</v>
      </c>
      <c r="E72">
        <v>0</v>
      </c>
      <c r="F72">
        <v>332</v>
      </c>
      <c r="G72">
        <v>645.86</v>
      </c>
      <c r="H72">
        <v>0</v>
      </c>
      <c r="I72">
        <v>308098</v>
      </c>
      <c r="K72" t="s">
        <v>315</v>
      </c>
      <c r="L72">
        <f>SUMIF(D:D, K72, I:I)</f>
        <v>29930</v>
      </c>
      <c r="M72">
        <f>L72/SUM(L:L)</f>
        <v>1.3333348776793327E-3</v>
      </c>
    </row>
    <row r="73" spans="1:13" x14ac:dyDescent="0.25">
      <c r="A73" t="s">
        <v>9</v>
      </c>
      <c r="B73">
        <v>18450031</v>
      </c>
      <c r="C73" t="s">
        <v>127</v>
      </c>
      <c r="D73" t="s">
        <v>128</v>
      </c>
      <c r="E73">
        <v>0</v>
      </c>
      <c r="F73">
        <v>111</v>
      </c>
      <c r="G73">
        <v>519</v>
      </c>
      <c r="H73">
        <v>0</v>
      </c>
      <c r="I73">
        <v>6747</v>
      </c>
      <c r="K73" t="s">
        <v>130</v>
      </c>
      <c r="L73">
        <f>SUMIF(D:D, K73, I:I)</f>
        <v>28611</v>
      </c>
      <c r="M73">
        <f>L73/SUM(L:L)</f>
        <v>1.2745754823014831E-3</v>
      </c>
    </row>
    <row r="74" spans="1:13" x14ac:dyDescent="0.25">
      <c r="A74" t="s">
        <v>9</v>
      </c>
      <c r="B74">
        <v>30089821</v>
      </c>
      <c r="C74" t="s">
        <v>129</v>
      </c>
      <c r="D74" t="s">
        <v>130</v>
      </c>
      <c r="E74">
        <v>0</v>
      </c>
      <c r="F74">
        <v>5</v>
      </c>
      <c r="G74">
        <v>1938.6</v>
      </c>
      <c r="H74">
        <v>0</v>
      </c>
      <c r="I74">
        <v>5922</v>
      </c>
      <c r="K74" t="s">
        <v>124</v>
      </c>
      <c r="L74">
        <f>SUMIF(D:D, K74, I:I)</f>
        <v>26221</v>
      </c>
      <c r="M74">
        <f>L74/SUM(L:L)</f>
        <v>1.1681047052332035E-3</v>
      </c>
    </row>
    <row r="75" spans="1:13" x14ac:dyDescent="0.25">
      <c r="A75" t="s">
        <v>9</v>
      </c>
      <c r="B75">
        <v>38100308</v>
      </c>
      <c r="C75" t="s">
        <v>84</v>
      </c>
      <c r="D75" t="s">
        <v>128</v>
      </c>
      <c r="E75">
        <v>0</v>
      </c>
      <c r="F75">
        <v>60</v>
      </c>
      <c r="G75">
        <v>409</v>
      </c>
      <c r="H75">
        <v>0</v>
      </c>
      <c r="I75">
        <v>1227</v>
      </c>
      <c r="K75" t="s">
        <v>359</v>
      </c>
      <c r="L75">
        <f>SUMIF(D:D, K75, I:I)</f>
        <v>25480</v>
      </c>
      <c r="M75">
        <f>L75/SUM(L:L)</f>
        <v>1.1350943094978081E-3</v>
      </c>
    </row>
    <row r="76" spans="1:13" x14ac:dyDescent="0.25">
      <c r="A76" t="s">
        <v>9</v>
      </c>
      <c r="B76">
        <v>34836307</v>
      </c>
      <c r="C76" t="s">
        <v>131</v>
      </c>
      <c r="D76" t="s">
        <v>132</v>
      </c>
      <c r="E76">
        <v>0</v>
      </c>
      <c r="F76">
        <v>4</v>
      </c>
      <c r="G76">
        <v>990</v>
      </c>
      <c r="H76">
        <v>6840</v>
      </c>
      <c r="I76">
        <v>18810</v>
      </c>
      <c r="K76" t="s">
        <v>134</v>
      </c>
      <c r="L76">
        <f>SUMIF(D:D, K76, I:I)</f>
        <v>25145</v>
      </c>
      <c r="M76">
        <f>L76/SUM(L:L)</f>
        <v>1.1201705813313337E-3</v>
      </c>
    </row>
    <row r="77" spans="1:13" x14ac:dyDescent="0.25">
      <c r="A77" t="s">
        <v>9</v>
      </c>
      <c r="B77">
        <v>34189478</v>
      </c>
      <c r="C77" t="s">
        <v>133</v>
      </c>
      <c r="D77" t="s">
        <v>134</v>
      </c>
      <c r="E77">
        <v>0</v>
      </c>
      <c r="F77">
        <v>2</v>
      </c>
      <c r="G77">
        <v>1642.33</v>
      </c>
      <c r="H77">
        <v>0</v>
      </c>
      <c r="I77">
        <v>15291</v>
      </c>
      <c r="K77" t="s">
        <v>60</v>
      </c>
      <c r="L77">
        <f>SUMIF(D:D, K77, I:I)</f>
        <v>25068</v>
      </c>
      <c r="M77">
        <f>L77/SUM(L:L)</f>
        <v>1.1167403512751591E-3</v>
      </c>
    </row>
    <row r="78" spans="1:13" x14ac:dyDescent="0.25">
      <c r="A78" t="s">
        <v>9</v>
      </c>
      <c r="B78">
        <v>8237272</v>
      </c>
      <c r="C78" t="s">
        <v>135</v>
      </c>
      <c r="D78" t="s">
        <v>136</v>
      </c>
      <c r="E78">
        <v>4</v>
      </c>
      <c r="F78">
        <v>225</v>
      </c>
      <c r="G78">
        <v>1052.2</v>
      </c>
      <c r="H78">
        <v>0</v>
      </c>
      <c r="I78">
        <v>4564</v>
      </c>
      <c r="K78" t="s">
        <v>19</v>
      </c>
      <c r="L78">
        <f>SUMIF(D:D, K78, I:I)</f>
        <v>23382</v>
      </c>
      <c r="M78">
        <f>L78/SUM(L:L)</f>
        <v>1.0416316775776196E-3</v>
      </c>
    </row>
    <row r="79" spans="1:13" x14ac:dyDescent="0.25">
      <c r="A79" t="s">
        <v>9</v>
      </c>
      <c r="B79">
        <v>27761027</v>
      </c>
      <c r="C79" t="s">
        <v>10</v>
      </c>
      <c r="D79" t="s">
        <v>11</v>
      </c>
      <c r="E79">
        <v>0</v>
      </c>
      <c r="F79">
        <v>34</v>
      </c>
      <c r="G79">
        <v>2155</v>
      </c>
      <c r="H79">
        <v>0</v>
      </c>
      <c r="I79">
        <v>34480</v>
      </c>
      <c r="K79" t="s">
        <v>354</v>
      </c>
      <c r="L79">
        <f>SUMIF(D:D, K79, I:I)</f>
        <v>23355</v>
      </c>
      <c r="M79">
        <f>L79/SUM(L:L)</f>
        <v>1.0404288696358442E-3</v>
      </c>
    </row>
    <row r="80" spans="1:13" x14ac:dyDescent="0.25">
      <c r="A80" t="s">
        <v>9</v>
      </c>
      <c r="B80">
        <v>34839595</v>
      </c>
      <c r="C80" t="s">
        <v>137</v>
      </c>
      <c r="D80" t="s">
        <v>138</v>
      </c>
      <c r="E80">
        <v>0</v>
      </c>
      <c r="F80">
        <v>1</v>
      </c>
      <c r="G80">
        <v>1935.5</v>
      </c>
      <c r="H80">
        <v>0</v>
      </c>
      <c r="I80">
        <v>9480</v>
      </c>
      <c r="K80" t="s">
        <v>263</v>
      </c>
      <c r="L80">
        <f>SUMIF(D:D, K80, I:I)</f>
        <v>22968</v>
      </c>
      <c r="M80">
        <f>L80/SUM(L:L)</f>
        <v>1.0231886224703946E-3</v>
      </c>
    </row>
    <row r="81" spans="1:13" x14ac:dyDescent="0.25">
      <c r="A81" t="s">
        <v>9</v>
      </c>
      <c r="B81">
        <v>36556426</v>
      </c>
      <c r="C81" t="s">
        <v>96</v>
      </c>
      <c r="D81" t="s">
        <v>97</v>
      </c>
      <c r="E81">
        <v>4</v>
      </c>
      <c r="F81">
        <v>95</v>
      </c>
      <c r="G81">
        <v>1399</v>
      </c>
      <c r="H81">
        <v>12806.23</v>
      </c>
      <c r="I81">
        <v>9793</v>
      </c>
      <c r="K81" t="s">
        <v>313</v>
      </c>
      <c r="L81">
        <f>SUMIF(D:D, K81, I:I)</f>
        <v>21874</v>
      </c>
      <c r="M81">
        <f>L81/SUM(L:L)</f>
        <v>9.7445262660734121E-4</v>
      </c>
    </row>
    <row r="82" spans="1:13" x14ac:dyDescent="0.25">
      <c r="A82" t="s">
        <v>9</v>
      </c>
      <c r="B82">
        <v>36283659</v>
      </c>
      <c r="C82" t="s">
        <v>139</v>
      </c>
      <c r="D82" t="s">
        <v>140</v>
      </c>
      <c r="E82">
        <v>0</v>
      </c>
      <c r="F82">
        <v>10</v>
      </c>
      <c r="G82">
        <v>1107.83</v>
      </c>
      <c r="H82">
        <v>0</v>
      </c>
      <c r="I82">
        <v>19090</v>
      </c>
      <c r="K82" t="s">
        <v>67</v>
      </c>
      <c r="L82">
        <f>SUMIF(D:D, K82, I:I)</f>
        <v>21169</v>
      </c>
      <c r="M82">
        <f>L82/SUM(L:L)</f>
        <v>9.4304597479431319E-4</v>
      </c>
    </row>
    <row r="83" spans="1:13" x14ac:dyDescent="0.25">
      <c r="A83" t="s">
        <v>9</v>
      </c>
      <c r="B83">
        <v>26237558</v>
      </c>
      <c r="C83" t="s">
        <v>86</v>
      </c>
      <c r="D83" t="s">
        <v>87</v>
      </c>
      <c r="E83">
        <v>5</v>
      </c>
      <c r="F83">
        <v>2</v>
      </c>
      <c r="G83">
        <v>1059</v>
      </c>
      <c r="H83">
        <v>0</v>
      </c>
      <c r="I83">
        <v>8692</v>
      </c>
      <c r="K83" t="s">
        <v>194</v>
      </c>
      <c r="L83">
        <f>SUMIF(D:D, K83, I:I)</f>
        <v>20684</v>
      </c>
      <c r="M83">
        <f>L83/SUM(L:L)</f>
        <v>9.2143998028464136E-4</v>
      </c>
    </row>
    <row r="84" spans="1:13" x14ac:dyDescent="0.25">
      <c r="A84" t="s">
        <v>9</v>
      </c>
      <c r="B84">
        <v>12440071</v>
      </c>
      <c r="C84" t="s">
        <v>141</v>
      </c>
      <c r="D84" t="s">
        <v>142</v>
      </c>
      <c r="E84">
        <v>0</v>
      </c>
      <c r="F84">
        <v>212</v>
      </c>
      <c r="G84">
        <v>1248</v>
      </c>
      <c r="H84">
        <v>0</v>
      </c>
      <c r="I84">
        <v>64896</v>
      </c>
      <c r="K84" t="s">
        <v>51</v>
      </c>
      <c r="L84">
        <f>SUMIF(D:D, K84, I:I)</f>
        <v>20290</v>
      </c>
      <c r="M84">
        <f>L84/SUM(L:L)</f>
        <v>9.0388789402317605E-4</v>
      </c>
    </row>
    <row r="85" spans="1:13" x14ac:dyDescent="0.25">
      <c r="A85" t="s">
        <v>9</v>
      </c>
      <c r="B85">
        <v>28828987</v>
      </c>
      <c r="C85" t="s">
        <v>143</v>
      </c>
      <c r="D85" t="s">
        <v>144</v>
      </c>
      <c r="E85">
        <v>0</v>
      </c>
      <c r="F85">
        <v>16</v>
      </c>
      <c r="G85">
        <v>606</v>
      </c>
      <c r="H85">
        <v>2121</v>
      </c>
      <c r="I85">
        <v>2424</v>
      </c>
      <c r="K85" t="s">
        <v>208</v>
      </c>
      <c r="L85">
        <f>SUMIF(D:D, K85, I:I)</f>
        <v>19918</v>
      </c>
      <c r="M85">
        <f>L85/SUM(L:L)</f>
        <v>8.8731587349204634E-4</v>
      </c>
    </row>
    <row r="86" spans="1:13" x14ac:dyDescent="0.25">
      <c r="A86" t="s">
        <v>9</v>
      </c>
      <c r="B86">
        <v>5830506</v>
      </c>
      <c r="C86" t="s">
        <v>145</v>
      </c>
      <c r="D86" t="s">
        <v>146</v>
      </c>
      <c r="E86">
        <v>5</v>
      </c>
      <c r="F86">
        <v>33</v>
      </c>
      <c r="G86">
        <v>3675.3</v>
      </c>
      <c r="H86">
        <v>0</v>
      </c>
      <c r="I86">
        <v>55021</v>
      </c>
      <c r="K86" t="s">
        <v>69</v>
      </c>
      <c r="L86">
        <f>SUMIF(D:D, K86, I:I)</f>
        <v>18859</v>
      </c>
      <c r="M86">
        <f>L86/SUM(L:L)</f>
        <v>8.4013907310907235E-4</v>
      </c>
    </row>
    <row r="87" spans="1:13" x14ac:dyDescent="0.25">
      <c r="A87" t="s">
        <v>9</v>
      </c>
      <c r="B87">
        <v>28487322</v>
      </c>
      <c r="C87" t="s">
        <v>30</v>
      </c>
      <c r="D87" t="s">
        <v>147</v>
      </c>
      <c r="E87">
        <v>0</v>
      </c>
      <c r="F87">
        <v>107</v>
      </c>
      <c r="G87">
        <v>873.7</v>
      </c>
      <c r="H87">
        <v>0</v>
      </c>
      <c r="I87">
        <v>29830</v>
      </c>
      <c r="K87" t="s">
        <v>132</v>
      </c>
      <c r="L87">
        <f>SUMIF(D:D, K87, I:I)</f>
        <v>18810</v>
      </c>
      <c r="M87">
        <f>L87/SUM(L:L)</f>
        <v>8.3795619943696114E-4</v>
      </c>
    </row>
    <row r="88" spans="1:13" x14ac:dyDescent="0.25">
      <c r="A88" t="s">
        <v>9</v>
      </c>
      <c r="B88">
        <v>25544147</v>
      </c>
      <c r="C88" t="s">
        <v>55</v>
      </c>
      <c r="D88" t="s">
        <v>63</v>
      </c>
      <c r="E88">
        <v>0</v>
      </c>
      <c r="F88">
        <v>13</v>
      </c>
      <c r="G88">
        <v>594</v>
      </c>
      <c r="H88">
        <v>0</v>
      </c>
      <c r="I88">
        <v>10722</v>
      </c>
      <c r="K88" t="s">
        <v>302</v>
      </c>
      <c r="L88">
        <f>SUMIF(D:D, K88, I:I)</f>
        <v>18787</v>
      </c>
      <c r="M88">
        <f>L88/SUM(L:L)</f>
        <v>8.369315852643375E-4</v>
      </c>
    </row>
    <row r="89" spans="1:13" x14ac:dyDescent="0.25">
      <c r="A89" t="s">
        <v>9</v>
      </c>
      <c r="B89">
        <v>12006630</v>
      </c>
      <c r="C89" t="s">
        <v>148</v>
      </c>
      <c r="D89" t="s">
        <v>149</v>
      </c>
      <c r="E89">
        <v>0</v>
      </c>
      <c r="F89">
        <v>5</v>
      </c>
      <c r="G89">
        <v>2549.96</v>
      </c>
      <c r="H89">
        <v>0</v>
      </c>
      <c r="I89">
        <v>0</v>
      </c>
      <c r="K89" t="s">
        <v>113</v>
      </c>
      <c r="L89">
        <f>SUMIF(D:D, K89, I:I)</f>
        <v>18679</v>
      </c>
      <c r="M89">
        <f>L89/SUM(L:L)</f>
        <v>8.3212035349723538E-4</v>
      </c>
    </row>
    <row r="90" spans="1:13" x14ac:dyDescent="0.25">
      <c r="A90" t="s">
        <v>9</v>
      </c>
      <c r="B90">
        <v>8192017</v>
      </c>
      <c r="C90" t="s">
        <v>150</v>
      </c>
      <c r="D90" t="s">
        <v>151</v>
      </c>
      <c r="E90">
        <v>0</v>
      </c>
      <c r="F90">
        <v>110</v>
      </c>
      <c r="G90">
        <v>588</v>
      </c>
      <c r="H90">
        <v>0</v>
      </c>
      <c r="I90">
        <v>0</v>
      </c>
      <c r="K90" t="s">
        <v>240</v>
      </c>
      <c r="L90">
        <f>SUMIF(D:D, K90, I:I)</f>
        <v>17970</v>
      </c>
      <c r="M90">
        <f>L90/SUM(L:L)</f>
        <v>8.005355079150554E-4</v>
      </c>
    </row>
    <row r="91" spans="1:13" x14ac:dyDescent="0.25">
      <c r="A91" t="s">
        <v>9</v>
      </c>
      <c r="B91">
        <v>25045007</v>
      </c>
      <c r="C91" t="s">
        <v>152</v>
      </c>
      <c r="D91" t="s">
        <v>153</v>
      </c>
      <c r="E91">
        <v>5</v>
      </c>
      <c r="F91">
        <v>1</v>
      </c>
      <c r="G91">
        <v>2135</v>
      </c>
      <c r="H91">
        <v>0</v>
      </c>
      <c r="I91">
        <v>2135</v>
      </c>
      <c r="K91" t="s">
        <v>236</v>
      </c>
      <c r="L91">
        <f>SUMIF(D:D, K91, I:I)</f>
        <v>17945</v>
      </c>
      <c r="M91">
        <f>L91/SUM(L:L)</f>
        <v>7.9942179685785577E-4</v>
      </c>
    </row>
    <row r="92" spans="1:13" x14ac:dyDescent="0.25">
      <c r="A92" t="s">
        <v>9</v>
      </c>
      <c r="B92">
        <v>13845909</v>
      </c>
      <c r="C92" t="s">
        <v>141</v>
      </c>
      <c r="D92" t="s">
        <v>142</v>
      </c>
      <c r="E92">
        <v>0</v>
      </c>
      <c r="F92">
        <v>5</v>
      </c>
      <c r="G92">
        <v>1352</v>
      </c>
      <c r="H92">
        <v>0</v>
      </c>
      <c r="I92">
        <v>1352</v>
      </c>
      <c r="K92" t="s">
        <v>23</v>
      </c>
      <c r="L92">
        <f>SUMIF(D:D, K92, I:I)</f>
        <v>17438</v>
      </c>
      <c r="M92">
        <f>L92/SUM(L:L)</f>
        <v>7.7683573661784845E-4</v>
      </c>
    </row>
    <row r="93" spans="1:13" x14ac:dyDescent="0.25">
      <c r="A93" t="s">
        <v>9</v>
      </c>
      <c r="B93">
        <v>10740556</v>
      </c>
      <c r="C93" t="s">
        <v>154</v>
      </c>
      <c r="D93" t="s">
        <v>83</v>
      </c>
      <c r="E93">
        <v>5</v>
      </c>
      <c r="F93">
        <v>216</v>
      </c>
      <c r="G93">
        <v>1034.06</v>
      </c>
      <c r="H93">
        <v>0</v>
      </c>
      <c r="I93">
        <v>469941</v>
      </c>
      <c r="K93" t="s">
        <v>87</v>
      </c>
      <c r="L93">
        <f>SUMIF(D:D, K93, I:I)</f>
        <v>17015</v>
      </c>
      <c r="M93">
        <f>L93/SUM(L:L)</f>
        <v>7.5799174553003155E-4</v>
      </c>
    </row>
    <row r="94" spans="1:13" x14ac:dyDescent="0.25">
      <c r="A94" t="s">
        <v>9</v>
      </c>
      <c r="B94">
        <v>6478494</v>
      </c>
      <c r="C94" t="s">
        <v>135</v>
      </c>
      <c r="D94" t="s">
        <v>136</v>
      </c>
      <c r="E94">
        <v>5</v>
      </c>
      <c r="F94">
        <v>507</v>
      </c>
      <c r="G94">
        <v>1697</v>
      </c>
      <c r="H94">
        <v>0</v>
      </c>
      <c r="I94">
        <v>303763</v>
      </c>
      <c r="K94" t="s">
        <v>335</v>
      </c>
      <c r="L94">
        <f>SUMIF(D:D, K94, I:I)</f>
        <v>16703</v>
      </c>
      <c r="M94">
        <f>L94/SUM(L:L)</f>
        <v>7.440926315361809E-4</v>
      </c>
    </row>
    <row r="95" spans="1:13" x14ac:dyDescent="0.25">
      <c r="A95" t="s">
        <v>9</v>
      </c>
      <c r="B95">
        <v>18471761</v>
      </c>
      <c r="C95" t="s">
        <v>20</v>
      </c>
      <c r="D95" t="s">
        <v>21</v>
      </c>
      <c r="E95">
        <v>4</v>
      </c>
      <c r="F95">
        <v>389</v>
      </c>
      <c r="G95">
        <v>542.20000000000005</v>
      </c>
      <c r="H95">
        <v>0</v>
      </c>
      <c r="I95">
        <v>4637</v>
      </c>
      <c r="K95" t="s">
        <v>361</v>
      </c>
      <c r="L95">
        <f>SUMIF(D:D, K95, I:I)</f>
        <v>15860</v>
      </c>
      <c r="M95">
        <f>L95/SUM(L:L)</f>
        <v>7.0653829468741113E-4</v>
      </c>
    </row>
    <row r="96" spans="1:13" x14ac:dyDescent="0.25">
      <c r="A96" t="s">
        <v>9</v>
      </c>
      <c r="B96">
        <v>3539507</v>
      </c>
      <c r="C96" t="s">
        <v>57</v>
      </c>
      <c r="D96" t="s">
        <v>58</v>
      </c>
      <c r="E96">
        <v>4</v>
      </c>
      <c r="F96">
        <v>5624</v>
      </c>
      <c r="G96">
        <v>689.66</v>
      </c>
      <c r="H96">
        <v>0</v>
      </c>
      <c r="I96">
        <v>112817</v>
      </c>
      <c r="K96" t="s">
        <v>349</v>
      </c>
      <c r="L96">
        <f>SUMIF(D:D, K96, I:I)</f>
        <v>15690</v>
      </c>
      <c r="M96">
        <f>L96/SUM(L:L)</f>
        <v>6.9896505949845408E-4</v>
      </c>
    </row>
    <row r="97" spans="1:13" x14ac:dyDescent="0.25">
      <c r="A97" t="s">
        <v>9</v>
      </c>
      <c r="B97">
        <v>8386575</v>
      </c>
      <c r="C97" t="s">
        <v>155</v>
      </c>
      <c r="D97" t="s">
        <v>156</v>
      </c>
      <c r="E97">
        <v>0</v>
      </c>
      <c r="F97">
        <v>53</v>
      </c>
      <c r="G97">
        <v>576.36</v>
      </c>
      <c r="H97">
        <v>0</v>
      </c>
      <c r="I97">
        <v>1675</v>
      </c>
      <c r="K97" t="s">
        <v>255</v>
      </c>
      <c r="L97">
        <f>SUMIF(D:D, K97, I:I)</f>
        <v>15502</v>
      </c>
      <c r="M97">
        <f>L97/SUM(L:L)</f>
        <v>6.9058995234831319E-4</v>
      </c>
    </row>
    <row r="98" spans="1:13" x14ac:dyDescent="0.25">
      <c r="A98" t="s">
        <v>9</v>
      </c>
      <c r="B98">
        <v>38896073</v>
      </c>
      <c r="C98" t="s">
        <v>157</v>
      </c>
      <c r="D98" t="s">
        <v>158</v>
      </c>
      <c r="E98">
        <v>5</v>
      </c>
      <c r="F98">
        <v>21</v>
      </c>
      <c r="G98">
        <v>1319.11</v>
      </c>
      <c r="H98">
        <v>883.33</v>
      </c>
      <c r="I98">
        <v>7950</v>
      </c>
      <c r="K98" t="s">
        <v>257</v>
      </c>
      <c r="L98">
        <f>SUMIF(D:D, K98, I:I)</f>
        <v>15272</v>
      </c>
      <c r="M98">
        <f>L98/SUM(L:L)</f>
        <v>6.8034381062207709E-4</v>
      </c>
    </row>
    <row r="99" spans="1:13" x14ac:dyDescent="0.25">
      <c r="A99" t="s">
        <v>9</v>
      </c>
      <c r="B99">
        <v>13754762</v>
      </c>
      <c r="C99" t="s">
        <v>12</v>
      </c>
      <c r="D99" t="s">
        <v>114</v>
      </c>
      <c r="E99">
        <v>0</v>
      </c>
      <c r="F99">
        <v>84</v>
      </c>
      <c r="G99">
        <v>2499</v>
      </c>
      <c r="H99">
        <v>0</v>
      </c>
      <c r="I99">
        <v>4998</v>
      </c>
      <c r="K99" t="s">
        <v>233</v>
      </c>
      <c r="L99">
        <f>SUMIF(D:D, K99, I:I)</f>
        <v>14850</v>
      </c>
      <c r="M99">
        <f>L99/SUM(L:L)</f>
        <v>6.6154436797654823E-4</v>
      </c>
    </row>
    <row r="100" spans="1:13" x14ac:dyDescent="0.25">
      <c r="A100" t="s">
        <v>9</v>
      </c>
      <c r="B100">
        <v>34954766</v>
      </c>
      <c r="C100" t="s">
        <v>26</v>
      </c>
      <c r="D100" t="s">
        <v>27</v>
      </c>
      <c r="E100">
        <v>0</v>
      </c>
      <c r="F100">
        <v>12</v>
      </c>
      <c r="G100">
        <v>715</v>
      </c>
      <c r="H100">
        <v>0</v>
      </c>
      <c r="I100">
        <v>10010</v>
      </c>
      <c r="K100" t="s">
        <v>310</v>
      </c>
      <c r="L100">
        <f>SUMIF(D:D, K100, I:I)</f>
        <v>14124</v>
      </c>
      <c r="M100">
        <f>L100/SUM(L:L)</f>
        <v>6.2920219887547255E-4</v>
      </c>
    </row>
    <row r="101" spans="1:13" x14ac:dyDescent="0.25">
      <c r="A101" t="s">
        <v>9</v>
      </c>
      <c r="B101">
        <v>38681786</v>
      </c>
      <c r="C101" t="s">
        <v>84</v>
      </c>
      <c r="D101" t="s">
        <v>159</v>
      </c>
      <c r="E101">
        <v>5</v>
      </c>
      <c r="F101">
        <v>5</v>
      </c>
      <c r="G101">
        <v>694.28</v>
      </c>
      <c r="H101">
        <v>0</v>
      </c>
      <c r="I101">
        <v>0</v>
      </c>
      <c r="K101" t="s">
        <v>72</v>
      </c>
      <c r="L101">
        <f>SUMIF(D:D, K101, I:I)</f>
        <v>13967</v>
      </c>
      <c r="M101">
        <f>L101/SUM(L:L)</f>
        <v>6.2220809343625923E-4</v>
      </c>
    </row>
    <row r="102" spans="1:13" x14ac:dyDescent="0.25">
      <c r="A102" t="s">
        <v>9</v>
      </c>
      <c r="B102">
        <v>35273837</v>
      </c>
      <c r="C102" t="s">
        <v>160</v>
      </c>
      <c r="D102" t="s">
        <v>161</v>
      </c>
      <c r="E102">
        <v>0</v>
      </c>
      <c r="F102">
        <v>0</v>
      </c>
      <c r="G102">
        <v>1124.5</v>
      </c>
      <c r="H102">
        <v>0</v>
      </c>
      <c r="I102">
        <v>5100</v>
      </c>
      <c r="K102" t="s">
        <v>179</v>
      </c>
      <c r="L102">
        <f>SUMIF(D:D, K102, I:I)</f>
        <v>13412</v>
      </c>
      <c r="M102">
        <f>L102/SUM(L:L)</f>
        <v>5.9748370796642864E-4</v>
      </c>
    </row>
    <row r="103" spans="1:13" x14ac:dyDescent="0.25">
      <c r="A103" t="s">
        <v>9</v>
      </c>
      <c r="B103">
        <v>26072223</v>
      </c>
      <c r="C103" t="s">
        <v>40</v>
      </c>
      <c r="D103" t="s">
        <v>41</v>
      </c>
      <c r="E103">
        <v>5</v>
      </c>
      <c r="F103">
        <v>1046</v>
      </c>
      <c r="G103">
        <v>1625.66</v>
      </c>
      <c r="H103">
        <v>0</v>
      </c>
      <c r="I103">
        <v>273430</v>
      </c>
      <c r="K103" t="s">
        <v>169</v>
      </c>
      <c r="L103">
        <f>SUMIF(D:D, K103, I:I)</f>
        <v>13268</v>
      </c>
      <c r="M103">
        <f>L103/SUM(L:L)</f>
        <v>5.9106873227695905E-4</v>
      </c>
    </row>
    <row r="104" spans="1:13" x14ac:dyDescent="0.25">
      <c r="A104" t="s">
        <v>9</v>
      </c>
      <c r="B104">
        <v>29484510</v>
      </c>
      <c r="C104" t="s">
        <v>162</v>
      </c>
      <c r="D104" t="s">
        <v>163</v>
      </c>
      <c r="E104">
        <v>5</v>
      </c>
      <c r="F104">
        <v>50</v>
      </c>
      <c r="G104">
        <v>1398.4</v>
      </c>
      <c r="H104">
        <v>0</v>
      </c>
      <c r="I104">
        <v>12464</v>
      </c>
      <c r="K104" t="s">
        <v>223</v>
      </c>
      <c r="L104">
        <f>SUMIF(D:D, K104, I:I)</f>
        <v>12930</v>
      </c>
      <c r="M104">
        <f>L104/SUM(L:L)</f>
        <v>5.7601135878362084E-4</v>
      </c>
    </row>
    <row r="105" spans="1:13" x14ac:dyDescent="0.25">
      <c r="A105" t="s">
        <v>9</v>
      </c>
      <c r="B105">
        <v>14178464</v>
      </c>
      <c r="C105" t="s">
        <v>164</v>
      </c>
      <c r="D105" t="s">
        <v>165</v>
      </c>
      <c r="E105">
        <v>4</v>
      </c>
      <c r="F105">
        <v>12</v>
      </c>
      <c r="G105">
        <v>416.33</v>
      </c>
      <c r="H105">
        <v>0</v>
      </c>
      <c r="I105">
        <v>2506</v>
      </c>
      <c r="K105" t="s">
        <v>362</v>
      </c>
      <c r="L105">
        <f>SUMIF(D:D, K105, I:I)</f>
        <v>12888</v>
      </c>
      <c r="M105">
        <f>L105/SUM(L:L)</f>
        <v>5.7414032420752552E-4</v>
      </c>
    </row>
    <row r="106" spans="1:13" x14ac:dyDescent="0.25">
      <c r="A106" t="s">
        <v>9</v>
      </c>
      <c r="B106">
        <v>17845935</v>
      </c>
      <c r="C106" t="s">
        <v>166</v>
      </c>
      <c r="D106" t="s">
        <v>167</v>
      </c>
      <c r="E106">
        <v>2</v>
      </c>
      <c r="F106">
        <v>2</v>
      </c>
      <c r="G106">
        <v>1104</v>
      </c>
      <c r="H106">
        <v>0</v>
      </c>
      <c r="I106">
        <v>3312</v>
      </c>
      <c r="K106" t="s">
        <v>167</v>
      </c>
      <c r="L106">
        <f>SUMIF(D:D, K106, I:I)</f>
        <v>12762</v>
      </c>
      <c r="M106">
        <f>L106/SUM(L:L)</f>
        <v>5.6852722047923967E-4</v>
      </c>
    </row>
    <row r="107" spans="1:13" x14ac:dyDescent="0.25">
      <c r="A107" t="s">
        <v>9</v>
      </c>
      <c r="B107">
        <v>18804429</v>
      </c>
      <c r="C107" t="s">
        <v>168</v>
      </c>
      <c r="D107" t="s">
        <v>169</v>
      </c>
      <c r="E107">
        <v>5</v>
      </c>
      <c r="F107">
        <v>27</v>
      </c>
      <c r="G107">
        <v>876.36</v>
      </c>
      <c r="H107">
        <v>115.06</v>
      </c>
      <c r="I107">
        <v>3337</v>
      </c>
      <c r="K107" t="s">
        <v>206</v>
      </c>
      <c r="L107">
        <f>SUMIF(D:D, K107, I:I)</f>
        <v>12650</v>
      </c>
      <c r="M107">
        <f>L107/SUM(L:L)</f>
        <v>5.6353779494298559E-4</v>
      </c>
    </row>
    <row r="108" spans="1:13" x14ac:dyDescent="0.25">
      <c r="A108" t="s">
        <v>9</v>
      </c>
      <c r="B108">
        <v>37846265</v>
      </c>
      <c r="C108" t="s">
        <v>12</v>
      </c>
      <c r="D108" t="s">
        <v>114</v>
      </c>
      <c r="E108">
        <v>0</v>
      </c>
      <c r="F108">
        <v>1</v>
      </c>
      <c r="G108">
        <v>1849</v>
      </c>
      <c r="H108">
        <v>0</v>
      </c>
      <c r="I108">
        <v>44376</v>
      </c>
      <c r="K108" t="s">
        <v>43</v>
      </c>
      <c r="L108">
        <f>SUMIF(D:D, K108, I:I)</f>
        <v>12642</v>
      </c>
      <c r="M108">
        <f>L108/SUM(L:L)</f>
        <v>5.6318140740468166E-4</v>
      </c>
    </row>
    <row r="109" spans="1:13" x14ac:dyDescent="0.25">
      <c r="A109" t="s">
        <v>9</v>
      </c>
      <c r="B109">
        <v>18075726</v>
      </c>
      <c r="C109" t="s">
        <v>119</v>
      </c>
      <c r="D109" t="s">
        <v>120</v>
      </c>
      <c r="E109">
        <v>0</v>
      </c>
      <c r="F109">
        <v>3</v>
      </c>
      <c r="G109">
        <v>8800</v>
      </c>
      <c r="H109">
        <v>0</v>
      </c>
      <c r="I109">
        <v>52800</v>
      </c>
      <c r="K109" t="s">
        <v>307</v>
      </c>
      <c r="L109">
        <f>SUMIF(D:D, K109, I:I)</f>
        <v>12317</v>
      </c>
      <c r="M109">
        <f>L109/SUM(L:L)</f>
        <v>5.4870316366108717E-4</v>
      </c>
    </row>
    <row r="110" spans="1:13" x14ac:dyDescent="0.25">
      <c r="A110" t="s">
        <v>9</v>
      </c>
      <c r="B110">
        <v>37853041</v>
      </c>
      <c r="C110" t="s">
        <v>12</v>
      </c>
      <c r="D110" t="s">
        <v>114</v>
      </c>
      <c r="E110">
        <v>0</v>
      </c>
      <c r="F110">
        <v>0</v>
      </c>
      <c r="G110">
        <v>2499</v>
      </c>
      <c r="H110">
        <v>0</v>
      </c>
      <c r="I110">
        <v>49980</v>
      </c>
      <c r="K110" t="s">
        <v>205</v>
      </c>
      <c r="L110">
        <f>SUMIF(D:D, K110, I:I)</f>
        <v>11996</v>
      </c>
      <c r="M110">
        <f>L110/SUM(L:L)</f>
        <v>5.3440311368664465E-4</v>
      </c>
    </row>
    <row r="111" spans="1:13" x14ac:dyDescent="0.25">
      <c r="A111" t="s">
        <v>9</v>
      </c>
      <c r="B111">
        <v>37863355</v>
      </c>
      <c r="C111" t="s">
        <v>12</v>
      </c>
      <c r="D111" t="s">
        <v>114</v>
      </c>
      <c r="E111">
        <v>0</v>
      </c>
      <c r="F111">
        <v>0</v>
      </c>
      <c r="G111">
        <v>1499</v>
      </c>
      <c r="H111">
        <v>11446.9</v>
      </c>
      <c r="I111">
        <v>31479</v>
      </c>
      <c r="K111" t="s">
        <v>278</v>
      </c>
      <c r="L111">
        <f>SUMIF(D:D, K111, I:I)</f>
        <v>11451</v>
      </c>
      <c r="M111">
        <f>L111/SUM(L:L)</f>
        <v>5.1012421263969387E-4</v>
      </c>
    </row>
    <row r="112" spans="1:13" x14ac:dyDescent="0.25">
      <c r="A112" t="s">
        <v>9</v>
      </c>
      <c r="B112">
        <v>35408301</v>
      </c>
      <c r="C112" t="s">
        <v>170</v>
      </c>
      <c r="D112" t="s">
        <v>171</v>
      </c>
      <c r="E112">
        <v>0</v>
      </c>
      <c r="F112">
        <v>37</v>
      </c>
      <c r="G112">
        <v>883</v>
      </c>
      <c r="H112">
        <v>2726.85</v>
      </c>
      <c r="I112">
        <v>38176</v>
      </c>
      <c r="K112" t="s">
        <v>281</v>
      </c>
      <c r="L112">
        <f>SUMIF(D:D, K112, I:I)</f>
        <v>11376</v>
      </c>
      <c r="M112">
        <f>L112/SUM(L:L)</f>
        <v>5.0678307946809521E-4</v>
      </c>
    </row>
    <row r="113" spans="1:13" x14ac:dyDescent="0.25">
      <c r="A113" t="s">
        <v>9</v>
      </c>
      <c r="B113">
        <v>14714137</v>
      </c>
      <c r="C113" t="s">
        <v>172</v>
      </c>
      <c r="D113" t="s">
        <v>173</v>
      </c>
      <c r="E113">
        <v>4</v>
      </c>
      <c r="F113">
        <v>1018</v>
      </c>
      <c r="G113">
        <v>432.3</v>
      </c>
      <c r="H113">
        <v>0</v>
      </c>
      <c r="I113">
        <v>161469</v>
      </c>
      <c r="K113" t="s">
        <v>153</v>
      </c>
      <c r="L113">
        <f>SUMIF(D:D, K113, I:I)</f>
        <v>10997</v>
      </c>
      <c r="M113">
        <f>L113/SUM(L:L)</f>
        <v>4.8989921984094961E-4</v>
      </c>
    </row>
    <row r="114" spans="1:13" x14ac:dyDescent="0.25">
      <c r="A114" t="s">
        <v>9</v>
      </c>
      <c r="B114">
        <v>15579634</v>
      </c>
      <c r="C114" t="s">
        <v>174</v>
      </c>
      <c r="D114" t="s">
        <v>175</v>
      </c>
      <c r="E114">
        <v>0</v>
      </c>
      <c r="F114">
        <v>29</v>
      </c>
      <c r="G114">
        <v>486.66</v>
      </c>
      <c r="H114">
        <v>27416.66</v>
      </c>
      <c r="I114">
        <v>41125</v>
      </c>
      <c r="K114" t="s">
        <v>193</v>
      </c>
      <c r="L114">
        <f>SUMIF(D:D, K114, I:I)</f>
        <v>10989</v>
      </c>
      <c r="M114">
        <f>L114/SUM(L:L)</f>
        <v>4.8954283230264568E-4</v>
      </c>
    </row>
    <row r="115" spans="1:13" x14ac:dyDescent="0.25">
      <c r="A115" t="s">
        <v>9</v>
      </c>
      <c r="B115">
        <v>23651926</v>
      </c>
      <c r="C115" t="s">
        <v>176</v>
      </c>
      <c r="D115" t="s">
        <v>177</v>
      </c>
      <c r="E115">
        <v>4</v>
      </c>
      <c r="F115">
        <v>223</v>
      </c>
      <c r="G115">
        <v>840.9</v>
      </c>
      <c r="H115">
        <v>0</v>
      </c>
      <c r="I115">
        <v>13492</v>
      </c>
      <c r="K115" t="s">
        <v>238</v>
      </c>
      <c r="L115">
        <f>SUMIF(D:D, K115, I:I)</f>
        <v>10875</v>
      </c>
      <c r="M115">
        <f>L115/SUM(L:L)</f>
        <v>4.8446430988181567E-4</v>
      </c>
    </row>
    <row r="116" spans="1:13" x14ac:dyDescent="0.25">
      <c r="A116" t="s">
        <v>9</v>
      </c>
      <c r="B116">
        <v>29298172</v>
      </c>
      <c r="C116" t="s">
        <v>178</v>
      </c>
      <c r="D116" t="s">
        <v>179</v>
      </c>
      <c r="E116">
        <v>0</v>
      </c>
      <c r="F116">
        <v>1</v>
      </c>
      <c r="G116">
        <v>2308.1999999999998</v>
      </c>
      <c r="H116">
        <v>0</v>
      </c>
      <c r="I116">
        <v>13412</v>
      </c>
      <c r="K116" t="s">
        <v>272</v>
      </c>
      <c r="L116">
        <f>SUMIF(D:D, K116, I:I)</f>
        <v>10850</v>
      </c>
      <c r="M116">
        <f>L116/SUM(L:L)</f>
        <v>4.833505988246161E-4</v>
      </c>
    </row>
    <row r="117" spans="1:13" x14ac:dyDescent="0.25">
      <c r="A117" t="s">
        <v>9</v>
      </c>
      <c r="B117">
        <v>20883477</v>
      </c>
      <c r="C117" t="s">
        <v>24</v>
      </c>
      <c r="D117" t="s">
        <v>25</v>
      </c>
      <c r="E117">
        <v>4</v>
      </c>
      <c r="F117">
        <v>165</v>
      </c>
      <c r="G117">
        <v>550</v>
      </c>
      <c r="H117">
        <v>0</v>
      </c>
      <c r="I117">
        <v>671000</v>
      </c>
      <c r="K117" t="s">
        <v>346</v>
      </c>
      <c r="L117">
        <f>SUMIF(D:D, K117, I:I)</f>
        <v>10548</v>
      </c>
      <c r="M117">
        <f>L117/SUM(L:L)</f>
        <v>4.698969692536452E-4</v>
      </c>
    </row>
    <row r="118" spans="1:13" x14ac:dyDescent="0.25">
      <c r="A118" t="s">
        <v>9</v>
      </c>
      <c r="B118">
        <v>25902693</v>
      </c>
      <c r="C118" t="s">
        <v>180</v>
      </c>
      <c r="D118" t="s">
        <v>181</v>
      </c>
      <c r="E118">
        <v>5</v>
      </c>
      <c r="F118">
        <v>50</v>
      </c>
      <c r="G118">
        <v>349</v>
      </c>
      <c r="H118">
        <v>0</v>
      </c>
      <c r="I118">
        <v>5933</v>
      </c>
      <c r="K118" t="s">
        <v>334</v>
      </c>
      <c r="L118">
        <f>SUMIF(D:D, K118, I:I)</f>
        <v>10419</v>
      </c>
      <c r="M118">
        <f>L118/SUM(L:L)</f>
        <v>4.6415022019849538E-4</v>
      </c>
    </row>
    <row r="119" spans="1:13" x14ac:dyDescent="0.25">
      <c r="A119" t="s">
        <v>9</v>
      </c>
      <c r="B119">
        <v>17050058</v>
      </c>
      <c r="C119" t="s">
        <v>32</v>
      </c>
      <c r="D119" t="s">
        <v>33</v>
      </c>
      <c r="E119">
        <v>4</v>
      </c>
      <c r="F119">
        <v>348</v>
      </c>
      <c r="G119">
        <v>493</v>
      </c>
      <c r="H119">
        <v>0</v>
      </c>
      <c r="I119">
        <v>341390</v>
      </c>
      <c r="K119" t="s">
        <v>253</v>
      </c>
      <c r="L119">
        <f>SUMIF(D:D, K119, I:I)</f>
        <v>10120</v>
      </c>
      <c r="M119">
        <f>L119/SUM(L:L)</f>
        <v>4.5083023595438845E-4</v>
      </c>
    </row>
    <row r="120" spans="1:13" x14ac:dyDescent="0.25">
      <c r="A120" t="s">
        <v>9</v>
      </c>
      <c r="B120">
        <v>12559481</v>
      </c>
      <c r="C120" t="s">
        <v>182</v>
      </c>
      <c r="D120" t="s">
        <v>183</v>
      </c>
      <c r="E120">
        <v>0</v>
      </c>
      <c r="F120">
        <v>9</v>
      </c>
      <c r="G120">
        <v>392</v>
      </c>
      <c r="H120">
        <v>0</v>
      </c>
      <c r="I120">
        <v>392</v>
      </c>
      <c r="K120" t="s">
        <v>295</v>
      </c>
      <c r="L120">
        <f>SUMIF(D:D, K120, I:I)</f>
        <v>9992</v>
      </c>
      <c r="M120">
        <f>L120/SUM(L:L)</f>
        <v>4.4512803534152662E-4</v>
      </c>
    </row>
    <row r="121" spans="1:13" x14ac:dyDescent="0.25">
      <c r="A121" t="s">
        <v>9</v>
      </c>
      <c r="B121">
        <v>28294462</v>
      </c>
      <c r="C121" t="s">
        <v>184</v>
      </c>
      <c r="D121" t="s">
        <v>185</v>
      </c>
      <c r="E121">
        <v>0</v>
      </c>
      <c r="F121">
        <v>14</v>
      </c>
      <c r="G121">
        <v>500.2</v>
      </c>
      <c r="H121">
        <v>0</v>
      </c>
      <c r="I121">
        <v>7296</v>
      </c>
      <c r="K121" t="s">
        <v>270</v>
      </c>
      <c r="L121">
        <f>SUMIF(D:D, K121, I:I)</f>
        <v>9664</v>
      </c>
      <c r="M121">
        <f>L121/SUM(L:L)</f>
        <v>4.3051614627106816E-4</v>
      </c>
    </row>
    <row r="122" spans="1:13" x14ac:dyDescent="0.25">
      <c r="A122" t="s">
        <v>9</v>
      </c>
      <c r="B122">
        <v>31097505</v>
      </c>
      <c r="C122" t="s">
        <v>186</v>
      </c>
      <c r="D122" t="s">
        <v>187</v>
      </c>
      <c r="E122">
        <v>5</v>
      </c>
      <c r="F122">
        <v>295</v>
      </c>
      <c r="G122">
        <v>493.4</v>
      </c>
      <c r="H122">
        <v>0</v>
      </c>
      <c r="I122">
        <v>2485</v>
      </c>
      <c r="K122" t="s">
        <v>222</v>
      </c>
      <c r="L122">
        <f>SUMIF(D:D, K122, I:I)</f>
        <v>9506</v>
      </c>
      <c r="M122">
        <f>L122/SUM(L:L)</f>
        <v>4.2347749238956685E-4</v>
      </c>
    </row>
    <row r="123" spans="1:13" x14ac:dyDescent="0.25">
      <c r="A123" t="s">
        <v>9</v>
      </c>
      <c r="B123">
        <v>35143465</v>
      </c>
      <c r="C123" t="s">
        <v>188</v>
      </c>
      <c r="D123" t="s">
        <v>189</v>
      </c>
      <c r="E123">
        <v>0</v>
      </c>
      <c r="F123">
        <v>0</v>
      </c>
      <c r="G123">
        <v>1460.66</v>
      </c>
      <c r="H123">
        <v>0</v>
      </c>
      <c r="I123">
        <v>756</v>
      </c>
      <c r="K123" t="s">
        <v>138</v>
      </c>
      <c r="L123">
        <f>SUMIF(D:D, K123, I:I)</f>
        <v>9480</v>
      </c>
      <c r="M123">
        <f>L123/SUM(L:L)</f>
        <v>4.2231923289007928E-4</v>
      </c>
    </row>
    <row r="124" spans="1:13" x14ac:dyDescent="0.25">
      <c r="A124" t="s">
        <v>9</v>
      </c>
      <c r="B124">
        <v>30623374</v>
      </c>
      <c r="C124" t="s">
        <v>190</v>
      </c>
      <c r="D124" t="s">
        <v>191</v>
      </c>
      <c r="E124">
        <v>0</v>
      </c>
      <c r="F124">
        <v>4</v>
      </c>
      <c r="G124">
        <v>911</v>
      </c>
      <c r="H124">
        <v>0</v>
      </c>
      <c r="I124">
        <v>2733</v>
      </c>
      <c r="K124" t="s">
        <v>339</v>
      </c>
      <c r="L124">
        <f>SUMIF(D:D, K124, I:I)</f>
        <v>9350</v>
      </c>
      <c r="M124">
        <f>L124/SUM(L:L)</f>
        <v>4.1652793539264152E-4</v>
      </c>
    </row>
    <row r="125" spans="1:13" x14ac:dyDescent="0.25">
      <c r="A125" t="s">
        <v>9</v>
      </c>
      <c r="B125">
        <v>13274745</v>
      </c>
      <c r="C125" t="s">
        <v>192</v>
      </c>
      <c r="D125" t="s">
        <v>193</v>
      </c>
      <c r="E125">
        <v>5</v>
      </c>
      <c r="F125">
        <v>42</v>
      </c>
      <c r="G125">
        <v>999</v>
      </c>
      <c r="H125">
        <v>2197.8000000000002</v>
      </c>
      <c r="I125">
        <v>10989</v>
      </c>
      <c r="K125" t="s">
        <v>261</v>
      </c>
      <c r="L125">
        <f>SUMIF(D:D, K125, I:I)</f>
        <v>8872</v>
      </c>
      <c r="M125">
        <f>L125/SUM(L:L)</f>
        <v>3.9523377997898563E-4</v>
      </c>
    </row>
    <row r="126" spans="1:13" x14ac:dyDescent="0.25">
      <c r="A126" t="s">
        <v>9</v>
      </c>
      <c r="B126">
        <v>8873135</v>
      </c>
      <c r="C126" t="s">
        <v>59</v>
      </c>
      <c r="D126" t="s">
        <v>194</v>
      </c>
      <c r="E126">
        <v>0</v>
      </c>
      <c r="F126">
        <v>163</v>
      </c>
      <c r="G126">
        <v>750</v>
      </c>
      <c r="H126">
        <v>0</v>
      </c>
      <c r="I126">
        <v>8064</v>
      </c>
      <c r="K126" t="s">
        <v>283</v>
      </c>
      <c r="L126">
        <f>SUMIF(D:D, K126, I:I)</f>
        <v>8682</v>
      </c>
      <c r="M126">
        <f>L126/SUM(L:L)</f>
        <v>3.8676957594426881E-4</v>
      </c>
    </row>
    <row r="127" spans="1:13" x14ac:dyDescent="0.25">
      <c r="A127" t="s">
        <v>9</v>
      </c>
      <c r="B127">
        <v>25890851</v>
      </c>
      <c r="C127" t="s">
        <v>195</v>
      </c>
      <c r="D127" t="s">
        <v>196</v>
      </c>
      <c r="E127">
        <v>5</v>
      </c>
      <c r="F127">
        <v>1</v>
      </c>
      <c r="G127">
        <v>3461.4</v>
      </c>
      <c r="H127">
        <v>0</v>
      </c>
      <c r="I127">
        <v>26104</v>
      </c>
      <c r="K127" t="s">
        <v>298</v>
      </c>
      <c r="L127">
        <f>SUMIF(D:D, K127, I:I)</f>
        <v>8244</v>
      </c>
      <c r="M127">
        <f>L127/SUM(L:L)</f>
        <v>3.6725735822213225E-4</v>
      </c>
    </row>
    <row r="128" spans="1:13" x14ac:dyDescent="0.25">
      <c r="A128" t="s">
        <v>9</v>
      </c>
      <c r="B128">
        <v>8696661</v>
      </c>
      <c r="C128" t="s">
        <v>121</v>
      </c>
      <c r="D128" t="s">
        <v>122</v>
      </c>
      <c r="E128">
        <v>5</v>
      </c>
      <c r="F128">
        <v>1108</v>
      </c>
      <c r="G128">
        <v>609.66</v>
      </c>
      <c r="H128">
        <v>0</v>
      </c>
      <c r="I128">
        <v>653852</v>
      </c>
      <c r="K128" t="s">
        <v>105</v>
      </c>
      <c r="L128">
        <f>SUMIF(D:D, K128, I:I)</f>
        <v>8128</v>
      </c>
      <c r="M128">
        <f>L128/SUM(L:L)</f>
        <v>3.6208973891672621E-4</v>
      </c>
    </row>
    <row r="129" spans="1:13" x14ac:dyDescent="0.25">
      <c r="A129" t="s">
        <v>9</v>
      </c>
      <c r="B129">
        <v>13699570</v>
      </c>
      <c r="C129" t="s">
        <v>61</v>
      </c>
      <c r="D129" t="s">
        <v>197</v>
      </c>
      <c r="E129">
        <v>0</v>
      </c>
      <c r="F129">
        <v>11</v>
      </c>
      <c r="G129">
        <v>1439.66</v>
      </c>
      <c r="H129">
        <v>0</v>
      </c>
      <c r="I129">
        <v>5650</v>
      </c>
      <c r="K129" t="s">
        <v>128</v>
      </c>
      <c r="L129">
        <f>SUMIF(D:D, K129, I:I)</f>
        <v>7974</v>
      </c>
      <c r="M129">
        <f>L129/SUM(L:L)</f>
        <v>3.5522927880437681E-4</v>
      </c>
    </row>
    <row r="130" spans="1:13" x14ac:dyDescent="0.25">
      <c r="A130" t="s">
        <v>9</v>
      </c>
      <c r="B130">
        <v>16908976</v>
      </c>
      <c r="C130" t="s">
        <v>198</v>
      </c>
      <c r="D130" t="s">
        <v>199</v>
      </c>
      <c r="E130">
        <v>5</v>
      </c>
      <c r="F130">
        <v>5</v>
      </c>
      <c r="G130">
        <v>1872</v>
      </c>
      <c r="H130">
        <v>0</v>
      </c>
      <c r="I130">
        <v>5616</v>
      </c>
      <c r="K130" t="s">
        <v>158</v>
      </c>
      <c r="L130">
        <f>SUMIF(D:D, K130, I:I)</f>
        <v>7950</v>
      </c>
      <c r="M130">
        <f>L130/SUM(L:L)</f>
        <v>3.5416011618946523E-4</v>
      </c>
    </row>
    <row r="131" spans="1:13" x14ac:dyDescent="0.25">
      <c r="A131" t="s">
        <v>9</v>
      </c>
      <c r="B131">
        <v>36319334</v>
      </c>
      <c r="C131" t="s">
        <v>200</v>
      </c>
      <c r="D131" t="s">
        <v>201</v>
      </c>
      <c r="E131">
        <v>0</v>
      </c>
      <c r="F131">
        <v>3</v>
      </c>
      <c r="G131">
        <v>1292</v>
      </c>
      <c r="H131">
        <v>0</v>
      </c>
      <c r="I131">
        <v>1292</v>
      </c>
      <c r="K131" t="s">
        <v>79</v>
      </c>
      <c r="L131">
        <f>SUMIF(D:D, K131, I:I)</f>
        <v>7887</v>
      </c>
      <c r="M131">
        <f>L131/SUM(L:L)</f>
        <v>3.5135356432532231E-4</v>
      </c>
    </row>
    <row r="132" spans="1:13" x14ac:dyDescent="0.25">
      <c r="A132" t="s">
        <v>9</v>
      </c>
      <c r="B132">
        <v>28400237</v>
      </c>
      <c r="C132" t="s">
        <v>77</v>
      </c>
      <c r="D132" t="s">
        <v>78</v>
      </c>
      <c r="E132">
        <v>0</v>
      </c>
      <c r="F132">
        <v>72</v>
      </c>
      <c r="G132">
        <v>668.33</v>
      </c>
      <c r="H132">
        <v>0</v>
      </c>
      <c r="I132">
        <v>3994</v>
      </c>
      <c r="K132" t="s">
        <v>101</v>
      </c>
      <c r="L132">
        <f>SUMIF(D:D, K132, I:I)</f>
        <v>7667</v>
      </c>
      <c r="M132">
        <f>L132/SUM(L:L)</f>
        <v>3.4155290702196601E-4</v>
      </c>
    </row>
    <row r="133" spans="1:13" x14ac:dyDescent="0.25">
      <c r="A133" t="s">
        <v>9</v>
      </c>
      <c r="B133">
        <v>24054067</v>
      </c>
      <c r="C133" t="s">
        <v>202</v>
      </c>
      <c r="D133" t="s">
        <v>203</v>
      </c>
      <c r="E133">
        <v>5</v>
      </c>
      <c r="F133">
        <v>63</v>
      </c>
      <c r="G133">
        <v>1848</v>
      </c>
      <c r="H133">
        <v>0</v>
      </c>
      <c r="I133">
        <v>31416</v>
      </c>
      <c r="K133" t="s">
        <v>251</v>
      </c>
      <c r="L133">
        <f>SUMIF(D:D, K133, I:I)</f>
        <v>7617</v>
      </c>
      <c r="M133">
        <f>L133/SUM(L:L)</f>
        <v>3.3932548490756687E-4</v>
      </c>
    </row>
    <row r="134" spans="1:13" x14ac:dyDescent="0.25">
      <c r="A134" t="s">
        <v>9</v>
      </c>
      <c r="B134">
        <v>21028318</v>
      </c>
      <c r="C134" t="s">
        <v>204</v>
      </c>
      <c r="D134" t="s">
        <v>205</v>
      </c>
      <c r="E134">
        <v>5</v>
      </c>
      <c r="F134">
        <v>6</v>
      </c>
      <c r="G134">
        <v>2204.7800000000002</v>
      </c>
      <c r="H134">
        <v>0</v>
      </c>
      <c r="I134">
        <v>0</v>
      </c>
      <c r="K134" t="s">
        <v>369</v>
      </c>
      <c r="L134">
        <f>SUMIF(D:D, K134, I:I)</f>
        <v>7575</v>
      </c>
      <c r="M134">
        <f>L134/SUM(L:L)</f>
        <v>3.374544503314716E-4</v>
      </c>
    </row>
    <row r="135" spans="1:13" x14ac:dyDescent="0.25">
      <c r="A135" t="s">
        <v>9</v>
      </c>
      <c r="B135">
        <v>8507542</v>
      </c>
      <c r="C135" t="s">
        <v>70</v>
      </c>
      <c r="D135" t="s">
        <v>71</v>
      </c>
      <c r="E135">
        <v>0</v>
      </c>
      <c r="F135">
        <v>11</v>
      </c>
      <c r="G135">
        <v>551</v>
      </c>
      <c r="H135">
        <v>0</v>
      </c>
      <c r="I135">
        <v>2765</v>
      </c>
      <c r="K135" t="s">
        <v>373</v>
      </c>
      <c r="L135">
        <f>SUMIF(D:D, K135, I:I)</f>
        <v>7392</v>
      </c>
      <c r="M135">
        <f>L135/SUM(L:L)</f>
        <v>3.2930208539277072E-4</v>
      </c>
    </row>
    <row r="136" spans="1:13" x14ac:dyDescent="0.25">
      <c r="A136" t="s">
        <v>9</v>
      </c>
      <c r="B136">
        <v>26072217</v>
      </c>
      <c r="C136" t="s">
        <v>40</v>
      </c>
      <c r="D136" t="s">
        <v>41</v>
      </c>
      <c r="E136">
        <v>0</v>
      </c>
      <c r="F136">
        <v>1046</v>
      </c>
      <c r="G136">
        <v>1627.57</v>
      </c>
      <c r="H136">
        <v>5019.1099999999997</v>
      </c>
      <c r="I136">
        <v>45172</v>
      </c>
      <c r="K136" t="s">
        <v>185</v>
      </c>
      <c r="L136">
        <f>SUMIF(D:D, K136, I:I)</f>
        <v>7296</v>
      </c>
      <c r="M136">
        <f>L136/SUM(L:L)</f>
        <v>3.2502543493312435E-4</v>
      </c>
    </row>
    <row r="137" spans="1:13" x14ac:dyDescent="0.25">
      <c r="A137" t="s">
        <v>9</v>
      </c>
      <c r="B137">
        <v>4325714</v>
      </c>
      <c r="C137" t="s">
        <v>145</v>
      </c>
      <c r="D137" t="s">
        <v>146</v>
      </c>
      <c r="E137">
        <v>0</v>
      </c>
      <c r="F137">
        <v>6</v>
      </c>
      <c r="G137">
        <v>2664.73</v>
      </c>
      <c r="H137">
        <v>0</v>
      </c>
      <c r="I137">
        <v>10704</v>
      </c>
      <c r="K137" t="s">
        <v>337</v>
      </c>
      <c r="L137">
        <f>SUMIF(D:D, K137, I:I)</f>
        <v>7287</v>
      </c>
      <c r="M137">
        <f>L137/SUM(L:L)</f>
        <v>3.2462449895253248E-4</v>
      </c>
    </row>
    <row r="138" spans="1:13" x14ac:dyDescent="0.25">
      <c r="A138" t="s">
        <v>9</v>
      </c>
      <c r="B138">
        <v>18871371</v>
      </c>
      <c r="C138" t="s">
        <v>94</v>
      </c>
      <c r="D138" t="s">
        <v>206</v>
      </c>
      <c r="E138">
        <v>5</v>
      </c>
      <c r="F138">
        <v>2</v>
      </c>
      <c r="G138">
        <v>1346.4</v>
      </c>
      <c r="H138">
        <v>0</v>
      </c>
      <c r="I138">
        <v>12650</v>
      </c>
      <c r="K138" t="s">
        <v>367</v>
      </c>
      <c r="L138">
        <f>SUMIF(D:D, K138, I:I)</f>
        <v>6420</v>
      </c>
      <c r="M138">
        <f>L138/SUM(L:L)</f>
        <v>2.8600099948885118E-4</v>
      </c>
    </row>
    <row r="139" spans="1:13" x14ac:dyDescent="0.25">
      <c r="A139" t="s">
        <v>9</v>
      </c>
      <c r="B139">
        <v>30142781</v>
      </c>
      <c r="C139" t="s">
        <v>129</v>
      </c>
      <c r="D139" t="s">
        <v>130</v>
      </c>
      <c r="E139">
        <v>5</v>
      </c>
      <c r="F139">
        <v>10</v>
      </c>
      <c r="G139">
        <v>1852.3</v>
      </c>
      <c r="H139">
        <v>0</v>
      </c>
      <c r="I139">
        <v>22689</v>
      </c>
      <c r="K139" t="s">
        <v>327</v>
      </c>
      <c r="L139">
        <f>SUMIF(D:D, K139, I:I)</f>
        <v>6368</v>
      </c>
      <c r="M139">
        <f>L139/SUM(L:L)</f>
        <v>2.8368448048987605E-4</v>
      </c>
    </row>
    <row r="140" spans="1:13" x14ac:dyDescent="0.25">
      <c r="A140" t="s">
        <v>9</v>
      </c>
      <c r="B140">
        <v>39778431</v>
      </c>
      <c r="C140" t="s">
        <v>77</v>
      </c>
      <c r="D140" t="s">
        <v>78</v>
      </c>
      <c r="E140">
        <v>0</v>
      </c>
      <c r="F140">
        <v>23</v>
      </c>
      <c r="G140">
        <v>814</v>
      </c>
      <c r="H140">
        <v>15814.85</v>
      </c>
      <c r="I140">
        <v>13838</v>
      </c>
      <c r="K140" t="s">
        <v>357</v>
      </c>
      <c r="L140">
        <f>SUMIF(D:D, K140, I:I)</f>
        <v>6360</v>
      </c>
      <c r="M140">
        <f>L140/SUM(L:L)</f>
        <v>2.8332809295157217E-4</v>
      </c>
    </row>
    <row r="141" spans="1:13" x14ac:dyDescent="0.25">
      <c r="A141" t="s">
        <v>9</v>
      </c>
      <c r="B141">
        <v>31019401</v>
      </c>
      <c r="C141" t="s">
        <v>102</v>
      </c>
      <c r="D141" t="s">
        <v>103</v>
      </c>
      <c r="E141">
        <v>4</v>
      </c>
      <c r="F141">
        <v>8</v>
      </c>
      <c r="G141">
        <v>1275</v>
      </c>
      <c r="H141">
        <v>0</v>
      </c>
      <c r="I141">
        <v>21675</v>
      </c>
      <c r="K141" t="s">
        <v>292</v>
      </c>
      <c r="L141">
        <f>SUMIF(D:D, K141, I:I)</f>
        <v>6300</v>
      </c>
      <c r="M141">
        <f>L141/SUM(L:L)</f>
        <v>2.8065518641429322E-4</v>
      </c>
    </row>
    <row r="142" spans="1:13" x14ac:dyDescent="0.25">
      <c r="A142" t="s">
        <v>9</v>
      </c>
      <c r="B142">
        <v>29304385</v>
      </c>
      <c r="C142" t="s">
        <v>207</v>
      </c>
      <c r="D142" t="s">
        <v>208</v>
      </c>
      <c r="E142">
        <v>0</v>
      </c>
      <c r="F142">
        <v>5</v>
      </c>
      <c r="G142">
        <v>866</v>
      </c>
      <c r="H142">
        <v>0</v>
      </c>
      <c r="I142">
        <v>19918</v>
      </c>
      <c r="K142" t="s">
        <v>332</v>
      </c>
      <c r="L142">
        <f>SUMIF(D:D, K142, I:I)</f>
        <v>6250</v>
      </c>
      <c r="M142">
        <f>L142/SUM(L:L)</f>
        <v>2.7842776429989408E-4</v>
      </c>
    </row>
    <row r="143" spans="1:13" x14ac:dyDescent="0.25">
      <c r="A143" t="s">
        <v>9</v>
      </c>
      <c r="B143">
        <v>32405882</v>
      </c>
      <c r="C143" t="s">
        <v>90</v>
      </c>
      <c r="D143" t="s">
        <v>91</v>
      </c>
      <c r="E143">
        <v>4</v>
      </c>
      <c r="F143">
        <v>24</v>
      </c>
      <c r="G143">
        <v>1344.06</v>
      </c>
      <c r="H143">
        <v>0</v>
      </c>
      <c r="I143">
        <v>14637</v>
      </c>
      <c r="K143" t="s">
        <v>214</v>
      </c>
      <c r="L143">
        <f>SUMIF(D:D, K143, I:I)</f>
        <v>6169</v>
      </c>
      <c r="M143">
        <f>L143/SUM(L:L)</f>
        <v>2.7481934047456742E-4</v>
      </c>
    </row>
    <row r="144" spans="1:13" x14ac:dyDescent="0.25">
      <c r="A144" t="s">
        <v>9</v>
      </c>
      <c r="B144">
        <v>21551454</v>
      </c>
      <c r="C144" t="s">
        <v>209</v>
      </c>
      <c r="D144" t="s">
        <v>210</v>
      </c>
      <c r="E144">
        <v>0</v>
      </c>
      <c r="F144">
        <v>170</v>
      </c>
      <c r="G144">
        <v>1848</v>
      </c>
      <c r="H144">
        <v>0</v>
      </c>
      <c r="I144">
        <v>14784</v>
      </c>
      <c r="K144" t="s">
        <v>181</v>
      </c>
      <c r="L144">
        <f>SUMIF(D:D, K144, I:I)</f>
        <v>5933</v>
      </c>
      <c r="M144">
        <f>L144/SUM(L:L)</f>
        <v>2.6430590809460342E-4</v>
      </c>
    </row>
    <row r="145" spans="1:13" x14ac:dyDescent="0.25">
      <c r="A145" t="s">
        <v>9</v>
      </c>
      <c r="B145">
        <v>34597837</v>
      </c>
      <c r="C145" t="s">
        <v>32</v>
      </c>
      <c r="D145" t="s">
        <v>33</v>
      </c>
      <c r="E145">
        <v>4</v>
      </c>
      <c r="F145">
        <v>7</v>
      </c>
      <c r="G145">
        <v>497.83</v>
      </c>
      <c r="H145">
        <v>0</v>
      </c>
      <c r="I145">
        <v>19960</v>
      </c>
      <c r="K145" t="s">
        <v>363</v>
      </c>
      <c r="L145">
        <f>SUMIF(D:D, K145, I:I)</f>
        <v>5915</v>
      </c>
      <c r="M145">
        <f>L145/SUM(L:L)</f>
        <v>2.6350403613341973E-4</v>
      </c>
    </row>
    <row r="146" spans="1:13" x14ac:dyDescent="0.25">
      <c r="A146" t="s">
        <v>9</v>
      </c>
      <c r="B146">
        <v>33971035</v>
      </c>
      <c r="C146" t="s">
        <v>211</v>
      </c>
      <c r="D146" t="s">
        <v>212</v>
      </c>
      <c r="E146">
        <v>0</v>
      </c>
      <c r="F146">
        <v>63</v>
      </c>
      <c r="G146">
        <v>909</v>
      </c>
      <c r="H146">
        <v>0</v>
      </c>
      <c r="I146">
        <v>254406</v>
      </c>
      <c r="K146" t="s">
        <v>330</v>
      </c>
      <c r="L146">
        <f>SUMIF(D:D, K146, I:I)</f>
        <v>5800</v>
      </c>
      <c r="M146">
        <f>L146/SUM(L:L)</f>
        <v>2.5838096527030168E-4</v>
      </c>
    </row>
    <row r="147" spans="1:13" x14ac:dyDescent="0.25">
      <c r="A147" t="s">
        <v>9</v>
      </c>
      <c r="B147">
        <v>28993685</v>
      </c>
      <c r="C147" t="s">
        <v>213</v>
      </c>
      <c r="D147" t="s">
        <v>214</v>
      </c>
      <c r="E147">
        <v>0</v>
      </c>
      <c r="F147">
        <v>5</v>
      </c>
      <c r="G147">
        <v>691</v>
      </c>
      <c r="H147">
        <v>0</v>
      </c>
      <c r="I147">
        <v>3455</v>
      </c>
      <c r="K147" t="s">
        <v>197</v>
      </c>
      <c r="L147">
        <f>SUMIF(D:D, K147, I:I)</f>
        <v>5650</v>
      </c>
      <c r="M147">
        <f>L147/SUM(L:L)</f>
        <v>2.5169869892710425E-4</v>
      </c>
    </row>
    <row r="148" spans="1:13" x14ac:dyDescent="0.25">
      <c r="A148" t="s">
        <v>9</v>
      </c>
      <c r="B148">
        <v>12175069</v>
      </c>
      <c r="C148" t="s">
        <v>215</v>
      </c>
      <c r="D148" t="s">
        <v>216</v>
      </c>
      <c r="E148">
        <v>0</v>
      </c>
      <c r="F148">
        <v>25</v>
      </c>
      <c r="G148">
        <v>4158</v>
      </c>
      <c r="H148">
        <v>0</v>
      </c>
      <c r="I148">
        <v>57519</v>
      </c>
      <c r="K148" t="s">
        <v>227</v>
      </c>
      <c r="L148">
        <f>SUMIF(D:D, K148, I:I)</f>
        <v>5398</v>
      </c>
      <c r="M148">
        <f>L148/SUM(L:L)</f>
        <v>2.4047249147053249E-4</v>
      </c>
    </row>
    <row r="149" spans="1:13" x14ac:dyDescent="0.25">
      <c r="A149" t="s">
        <v>9</v>
      </c>
      <c r="B149">
        <v>30586446</v>
      </c>
      <c r="C149" t="s">
        <v>40</v>
      </c>
      <c r="D149" t="s">
        <v>41</v>
      </c>
      <c r="E149">
        <v>0</v>
      </c>
      <c r="F149">
        <v>0</v>
      </c>
      <c r="G149">
        <v>1465.86</v>
      </c>
      <c r="H149">
        <v>0</v>
      </c>
      <c r="I149">
        <v>10505</v>
      </c>
      <c r="K149" t="s">
        <v>161</v>
      </c>
      <c r="L149">
        <f>SUMIF(D:D, K149, I:I)</f>
        <v>5100</v>
      </c>
      <c r="M149">
        <f>L149/SUM(L:L)</f>
        <v>2.2719705566871354E-4</v>
      </c>
    </row>
    <row r="150" spans="1:13" x14ac:dyDescent="0.25">
      <c r="A150" t="s">
        <v>9</v>
      </c>
      <c r="B150">
        <v>10710206</v>
      </c>
      <c r="C150" t="s">
        <v>40</v>
      </c>
      <c r="D150" t="s">
        <v>41</v>
      </c>
      <c r="E150">
        <v>0</v>
      </c>
      <c r="F150">
        <v>1046</v>
      </c>
      <c r="G150">
        <v>1599</v>
      </c>
      <c r="H150">
        <v>14276.78</v>
      </c>
      <c r="I150">
        <v>199875</v>
      </c>
      <c r="K150" t="s">
        <v>265</v>
      </c>
      <c r="L150">
        <f>SUMIF(D:D, K150, I:I)</f>
        <v>4797</v>
      </c>
      <c r="M150">
        <f>L150/SUM(L:L)</f>
        <v>2.1369887765545467E-4</v>
      </c>
    </row>
    <row r="151" spans="1:13" x14ac:dyDescent="0.25">
      <c r="A151" t="s">
        <v>9</v>
      </c>
      <c r="B151">
        <v>28536855</v>
      </c>
      <c r="C151" t="s">
        <v>186</v>
      </c>
      <c r="D151" t="s">
        <v>187</v>
      </c>
      <c r="E151">
        <v>0</v>
      </c>
      <c r="F151">
        <v>295</v>
      </c>
      <c r="G151">
        <v>492.5</v>
      </c>
      <c r="H151">
        <v>0</v>
      </c>
      <c r="I151">
        <v>24137</v>
      </c>
      <c r="K151" t="s">
        <v>365</v>
      </c>
      <c r="L151">
        <f>SUMIF(D:D, K151, I:I)</f>
        <v>4644</v>
      </c>
      <c r="M151">
        <f>L151/SUM(L:L)</f>
        <v>2.0688296598539327E-4</v>
      </c>
    </row>
    <row r="152" spans="1:13" x14ac:dyDescent="0.25">
      <c r="A152" t="s">
        <v>9</v>
      </c>
      <c r="B152">
        <v>23649366</v>
      </c>
      <c r="C152" t="s">
        <v>10</v>
      </c>
      <c r="D152" t="s">
        <v>11</v>
      </c>
      <c r="E152">
        <v>4</v>
      </c>
      <c r="F152">
        <v>82</v>
      </c>
      <c r="G152">
        <v>1910</v>
      </c>
      <c r="H152">
        <v>0</v>
      </c>
      <c r="I152">
        <v>131790</v>
      </c>
      <c r="K152" t="s">
        <v>275</v>
      </c>
      <c r="L152">
        <f>SUMIF(D:D, K152, I:I)</f>
        <v>4470</v>
      </c>
      <c r="M152">
        <f>L152/SUM(L:L)</f>
        <v>1.9913153702728423E-4</v>
      </c>
    </row>
    <row r="153" spans="1:13" x14ac:dyDescent="0.25">
      <c r="A153" t="s">
        <v>9</v>
      </c>
      <c r="B153">
        <v>12006270</v>
      </c>
      <c r="C153" t="s">
        <v>22</v>
      </c>
      <c r="D153" t="s">
        <v>23</v>
      </c>
      <c r="E153">
        <v>0</v>
      </c>
      <c r="F153">
        <v>39</v>
      </c>
      <c r="G153">
        <v>2359.06</v>
      </c>
      <c r="H153">
        <v>0</v>
      </c>
      <c r="I153">
        <v>2502</v>
      </c>
      <c r="K153" t="s">
        <v>342</v>
      </c>
      <c r="L153">
        <f>SUMIF(D:D, K153, I:I)</f>
        <v>4418</v>
      </c>
      <c r="M153">
        <f>L153/SUM(L:L)</f>
        <v>1.968150180283091E-4</v>
      </c>
    </row>
    <row r="154" spans="1:13" x14ac:dyDescent="0.25">
      <c r="A154" t="s">
        <v>9</v>
      </c>
      <c r="B154">
        <v>23166113</v>
      </c>
      <c r="C154" t="s">
        <v>217</v>
      </c>
      <c r="D154" t="s">
        <v>218</v>
      </c>
      <c r="E154">
        <v>0</v>
      </c>
      <c r="F154">
        <v>7</v>
      </c>
      <c r="G154">
        <v>2802.2</v>
      </c>
      <c r="H154">
        <v>0</v>
      </c>
      <c r="I154">
        <v>2837</v>
      </c>
      <c r="K154" t="s">
        <v>249</v>
      </c>
      <c r="L154">
        <f>SUMIF(D:D, K154, I:I)</f>
        <v>4250</v>
      </c>
      <c r="M154">
        <f>L154/SUM(L:L)</f>
        <v>1.8933087972392796E-4</v>
      </c>
    </row>
    <row r="155" spans="1:13" x14ac:dyDescent="0.25">
      <c r="A155" t="s">
        <v>9</v>
      </c>
      <c r="B155">
        <v>13226563</v>
      </c>
      <c r="C155" t="s">
        <v>219</v>
      </c>
      <c r="D155" t="s">
        <v>220</v>
      </c>
      <c r="E155">
        <v>4</v>
      </c>
      <c r="F155">
        <v>949</v>
      </c>
      <c r="G155">
        <v>458.93</v>
      </c>
      <c r="H155">
        <v>0</v>
      </c>
      <c r="I155">
        <v>47710</v>
      </c>
      <c r="K155" t="s">
        <v>107</v>
      </c>
      <c r="L155">
        <f>SUMIF(D:D, K155, I:I)</f>
        <v>4158</v>
      </c>
      <c r="M155">
        <f>L155/SUM(L:L)</f>
        <v>1.8523242303343352E-4</v>
      </c>
    </row>
    <row r="156" spans="1:13" x14ac:dyDescent="0.25">
      <c r="A156" t="s">
        <v>9</v>
      </c>
      <c r="B156">
        <v>28966570</v>
      </c>
      <c r="C156" t="s">
        <v>221</v>
      </c>
      <c r="D156" t="s">
        <v>222</v>
      </c>
      <c r="E156">
        <v>0</v>
      </c>
      <c r="F156">
        <v>0</v>
      </c>
      <c r="G156">
        <v>4753</v>
      </c>
      <c r="H156">
        <v>1056.22</v>
      </c>
      <c r="I156">
        <v>9506</v>
      </c>
      <c r="K156" t="s">
        <v>317</v>
      </c>
      <c r="L156">
        <f>SUMIF(D:D, K156, I:I)</f>
        <v>3870</v>
      </c>
      <c r="M156">
        <f>L156/SUM(L:L)</f>
        <v>1.724024716544944E-4</v>
      </c>
    </row>
    <row r="157" spans="1:13" x14ac:dyDescent="0.25">
      <c r="A157" t="s">
        <v>9</v>
      </c>
      <c r="B157">
        <v>34858908</v>
      </c>
      <c r="C157" t="s">
        <v>64</v>
      </c>
      <c r="D157" t="s">
        <v>65</v>
      </c>
      <c r="E157">
        <v>0</v>
      </c>
      <c r="F157">
        <v>23</v>
      </c>
      <c r="G157">
        <v>1317.46</v>
      </c>
      <c r="H157">
        <v>0</v>
      </c>
      <c r="I157">
        <v>46645</v>
      </c>
      <c r="K157" t="s">
        <v>300</v>
      </c>
      <c r="L157">
        <f>SUMIF(D:D, K157, I:I)</f>
        <v>3696</v>
      </c>
      <c r="M157">
        <f>L157/SUM(L:L)</f>
        <v>1.6465104269638536E-4</v>
      </c>
    </row>
    <row r="158" spans="1:13" x14ac:dyDescent="0.25">
      <c r="A158" t="s">
        <v>9</v>
      </c>
      <c r="B158">
        <v>35528884</v>
      </c>
      <c r="C158" t="s">
        <v>59</v>
      </c>
      <c r="D158" t="s">
        <v>223</v>
      </c>
      <c r="E158">
        <v>0</v>
      </c>
      <c r="F158">
        <v>8</v>
      </c>
      <c r="G158">
        <v>1100</v>
      </c>
      <c r="H158">
        <v>0</v>
      </c>
      <c r="I158">
        <v>5760</v>
      </c>
      <c r="K158" t="s">
        <v>118</v>
      </c>
      <c r="L158">
        <f>SUMIF(D:D, K158, I:I)</f>
        <v>3660</v>
      </c>
      <c r="M158">
        <f>L158/SUM(L:L)</f>
        <v>1.6304729877401796E-4</v>
      </c>
    </row>
    <row r="159" spans="1:13" x14ac:dyDescent="0.25">
      <c r="A159" t="s">
        <v>9</v>
      </c>
      <c r="B159">
        <v>14673660</v>
      </c>
      <c r="C159" t="s">
        <v>224</v>
      </c>
      <c r="D159" t="s">
        <v>225</v>
      </c>
      <c r="E159">
        <v>5</v>
      </c>
      <c r="F159">
        <v>6</v>
      </c>
      <c r="G159">
        <v>373.93</v>
      </c>
      <c r="H159">
        <v>0</v>
      </c>
      <c r="I159">
        <v>641</v>
      </c>
      <c r="K159" t="s">
        <v>89</v>
      </c>
      <c r="L159">
        <f>SUMIF(D:D, K159, I:I)</f>
        <v>3370</v>
      </c>
      <c r="M159">
        <f>L159/SUM(L:L)</f>
        <v>1.5012825051050288E-4</v>
      </c>
    </row>
    <row r="160" spans="1:13" x14ac:dyDescent="0.25">
      <c r="A160" t="s">
        <v>9</v>
      </c>
      <c r="B160">
        <v>2888409</v>
      </c>
      <c r="C160" t="s">
        <v>57</v>
      </c>
      <c r="D160" t="s">
        <v>58</v>
      </c>
      <c r="E160">
        <v>0</v>
      </c>
      <c r="F160">
        <v>4</v>
      </c>
      <c r="G160">
        <v>499</v>
      </c>
      <c r="H160">
        <v>427.71</v>
      </c>
      <c r="I160">
        <v>998</v>
      </c>
      <c r="K160" t="s">
        <v>81</v>
      </c>
      <c r="L160">
        <f>SUMIF(D:D, K160, I:I)</f>
        <v>3370</v>
      </c>
      <c r="M160">
        <f>L160/SUM(L:L)</f>
        <v>1.5012825051050288E-4</v>
      </c>
    </row>
    <row r="161" spans="1:13" x14ac:dyDescent="0.25">
      <c r="A161" t="s">
        <v>9</v>
      </c>
      <c r="B161">
        <v>12221673</v>
      </c>
      <c r="C161" t="s">
        <v>55</v>
      </c>
      <c r="D161" t="s">
        <v>63</v>
      </c>
      <c r="E161">
        <v>0</v>
      </c>
      <c r="F161">
        <v>64</v>
      </c>
      <c r="G161">
        <v>740</v>
      </c>
      <c r="H161">
        <v>0</v>
      </c>
      <c r="I161">
        <v>23680</v>
      </c>
      <c r="K161" t="s">
        <v>245</v>
      </c>
      <c r="L161">
        <f>SUMIF(D:D, K161, I:I)</f>
        <v>3236</v>
      </c>
      <c r="M161">
        <f>L161/SUM(L:L)</f>
        <v>1.4415875924391315E-4</v>
      </c>
    </row>
    <row r="162" spans="1:13" x14ac:dyDescent="0.25">
      <c r="A162" t="s">
        <v>9</v>
      </c>
      <c r="B162">
        <v>23640378</v>
      </c>
      <c r="C162" t="s">
        <v>94</v>
      </c>
      <c r="D162" t="s">
        <v>95</v>
      </c>
      <c r="E162">
        <v>0</v>
      </c>
      <c r="F162">
        <v>4</v>
      </c>
      <c r="G162">
        <v>1346.4</v>
      </c>
      <c r="H162">
        <v>0</v>
      </c>
      <c r="I162">
        <v>18326</v>
      </c>
      <c r="K162" t="s">
        <v>247</v>
      </c>
      <c r="L162">
        <f>SUMIF(D:D, K162, I:I)</f>
        <v>3198</v>
      </c>
      <c r="M162">
        <f>L162/SUM(L:L)</f>
        <v>1.424659184369698E-4</v>
      </c>
    </row>
    <row r="163" spans="1:13" x14ac:dyDescent="0.25">
      <c r="A163" t="s">
        <v>9</v>
      </c>
      <c r="B163">
        <v>30302689</v>
      </c>
      <c r="C163" t="s">
        <v>226</v>
      </c>
      <c r="D163" t="s">
        <v>227</v>
      </c>
      <c r="E163">
        <v>0</v>
      </c>
      <c r="F163">
        <v>0</v>
      </c>
      <c r="G163">
        <v>2699</v>
      </c>
      <c r="H163">
        <v>0</v>
      </c>
      <c r="I163">
        <v>5398</v>
      </c>
      <c r="K163" t="s">
        <v>341</v>
      </c>
      <c r="L163">
        <f>SUMIF(D:D, K163, I:I)</f>
        <v>3112</v>
      </c>
      <c r="M163">
        <f>L163/SUM(L:L)</f>
        <v>1.3863475240020326E-4</v>
      </c>
    </row>
    <row r="164" spans="1:13" x14ac:dyDescent="0.25">
      <c r="A164" t="s">
        <v>9</v>
      </c>
      <c r="B164">
        <v>18670518</v>
      </c>
      <c r="C164" t="s">
        <v>42</v>
      </c>
      <c r="D164" t="s">
        <v>54</v>
      </c>
      <c r="E164">
        <v>0</v>
      </c>
      <c r="F164">
        <v>230</v>
      </c>
      <c r="G164">
        <v>529</v>
      </c>
      <c r="H164">
        <v>0</v>
      </c>
      <c r="I164">
        <v>17457</v>
      </c>
      <c r="K164" t="s">
        <v>37</v>
      </c>
      <c r="L164">
        <f>SUMIF(D:D, K164, I:I)</f>
        <v>2973</v>
      </c>
      <c r="M164">
        <f>L164/SUM(L:L)</f>
        <v>1.324425189221736E-4</v>
      </c>
    </row>
    <row r="165" spans="1:13" x14ac:dyDescent="0.25">
      <c r="A165" t="s">
        <v>9</v>
      </c>
      <c r="B165">
        <v>33258150</v>
      </c>
      <c r="C165" t="s">
        <v>52</v>
      </c>
      <c r="D165" t="s">
        <v>53</v>
      </c>
      <c r="E165">
        <v>4</v>
      </c>
      <c r="F165">
        <v>8</v>
      </c>
      <c r="G165">
        <v>2293.83</v>
      </c>
      <c r="H165">
        <v>0</v>
      </c>
      <c r="I165">
        <v>70988</v>
      </c>
      <c r="K165" t="s">
        <v>218</v>
      </c>
      <c r="L165">
        <f>SUMIF(D:D, K165, I:I)</f>
        <v>2837</v>
      </c>
      <c r="M165">
        <f>L165/SUM(L:L)</f>
        <v>1.2638393077100792E-4</v>
      </c>
    </row>
    <row r="166" spans="1:13" x14ac:dyDescent="0.25">
      <c r="A166" t="s">
        <v>9</v>
      </c>
      <c r="B166">
        <v>27798547</v>
      </c>
      <c r="C166" t="s">
        <v>228</v>
      </c>
      <c r="D166" t="s">
        <v>229</v>
      </c>
      <c r="E166">
        <v>0</v>
      </c>
      <c r="F166">
        <v>3</v>
      </c>
      <c r="G166">
        <v>742.46</v>
      </c>
      <c r="H166">
        <v>0</v>
      </c>
      <c r="I166">
        <v>708</v>
      </c>
      <c r="K166" t="s">
        <v>191</v>
      </c>
      <c r="L166">
        <f>SUMIF(D:D, K166, I:I)</f>
        <v>2733</v>
      </c>
      <c r="M166">
        <f>L166/SUM(L:L)</f>
        <v>1.2175089277305768E-4</v>
      </c>
    </row>
    <row r="167" spans="1:13" x14ac:dyDescent="0.25">
      <c r="A167" t="s">
        <v>9</v>
      </c>
      <c r="B167">
        <v>33216657</v>
      </c>
      <c r="C167" t="s">
        <v>204</v>
      </c>
      <c r="D167" t="s">
        <v>205</v>
      </c>
      <c r="E167">
        <v>5</v>
      </c>
      <c r="F167">
        <v>2</v>
      </c>
      <c r="G167">
        <v>2999</v>
      </c>
      <c r="H167">
        <v>0</v>
      </c>
      <c r="I167">
        <v>11996</v>
      </c>
      <c r="K167" t="s">
        <v>116</v>
      </c>
      <c r="L167">
        <f>SUMIF(D:D, K167, I:I)</f>
        <v>2685</v>
      </c>
      <c r="M167">
        <f>L167/SUM(L:L)</f>
        <v>1.1961256754323449E-4</v>
      </c>
    </row>
    <row r="168" spans="1:13" x14ac:dyDescent="0.25">
      <c r="A168" t="s">
        <v>9</v>
      </c>
      <c r="B168">
        <v>23827533</v>
      </c>
      <c r="C168" t="s">
        <v>230</v>
      </c>
      <c r="D168" t="s">
        <v>231</v>
      </c>
      <c r="E168">
        <v>5</v>
      </c>
      <c r="F168">
        <v>177</v>
      </c>
      <c r="G168">
        <v>880.06</v>
      </c>
      <c r="H168">
        <v>0</v>
      </c>
      <c r="I168">
        <v>187036</v>
      </c>
      <c r="K168" t="s">
        <v>293</v>
      </c>
      <c r="L168">
        <f>SUMIF(D:D, K168, I:I)</f>
        <v>2659</v>
      </c>
      <c r="M168">
        <f>L168/SUM(L:L)</f>
        <v>1.1845430804374692E-4</v>
      </c>
    </row>
    <row r="169" spans="1:13" x14ac:dyDescent="0.25">
      <c r="A169" t="s">
        <v>9</v>
      </c>
      <c r="B169">
        <v>12055011</v>
      </c>
      <c r="C169" t="s">
        <v>202</v>
      </c>
      <c r="D169" t="s">
        <v>203</v>
      </c>
      <c r="E169">
        <v>0</v>
      </c>
      <c r="F169">
        <v>63</v>
      </c>
      <c r="G169">
        <v>1848</v>
      </c>
      <c r="H169">
        <v>0</v>
      </c>
      <c r="I169">
        <v>22176</v>
      </c>
      <c r="K169" t="s">
        <v>329</v>
      </c>
      <c r="L169">
        <f>SUMIF(D:D, K169, I:I)</f>
        <v>2572</v>
      </c>
      <c r="M169">
        <f>L169/SUM(L:L)</f>
        <v>1.1457859356469241E-4</v>
      </c>
    </row>
    <row r="170" spans="1:13" x14ac:dyDescent="0.25">
      <c r="A170" t="s">
        <v>9</v>
      </c>
      <c r="B170">
        <v>34549108</v>
      </c>
      <c r="C170" t="s">
        <v>232</v>
      </c>
      <c r="D170" t="s">
        <v>233</v>
      </c>
      <c r="E170">
        <v>0</v>
      </c>
      <c r="F170">
        <v>0</v>
      </c>
      <c r="G170">
        <v>2970</v>
      </c>
      <c r="H170">
        <v>0</v>
      </c>
      <c r="I170">
        <v>14850</v>
      </c>
      <c r="K170" t="s">
        <v>165</v>
      </c>
      <c r="L170">
        <f>SUMIF(D:D, K170, I:I)</f>
        <v>2506</v>
      </c>
      <c r="M170">
        <f>L170/SUM(L:L)</f>
        <v>1.1163839637368552E-4</v>
      </c>
    </row>
    <row r="171" spans="1:13" x14ac:dyDescent="0.25">
      <c r="A171" t="s">
        <v>9</v>
      </c>
      <c r="B171">
        <v>11400807</v>
      </c>
      <c r="C171" t="s">
        <v>92</v>
      </c>
      <c r="D171" t="s">
        <v>93</v>
      </c>
      <c r="E171">
        <v>0</v>
      </c>
      <c r="F171">
        <v>4</v>
      </c>
      <c r="G171">
        <v>2499</v>
      </c>
      <c r="H171">
        <v>0</v>
      </c>
      <c r="I171">
        <v>27489</v>
      </c>
      <c r="K171" t="s">
        <v>312</v>
      </c>
      <c r="L171">
        <f>SUMIF(D:D, K171, I:I)</f>
        <v>2489</v>
      </c>
      <c r="M171">
        <f>L171/SUM(L:L)</f>
        <v>1.1088107285478981E-4</v>
      </c>
    </row>
    <row r="172" spans="1:13" x14ac:dyDescent="0.25">
      <c r="A172" t="s">
        <v>9</v>
      </c>
      <c r="B172">
        <v>9255286</v>
      </c>
      <c r="C172" t="s">
        <v>16</v>
      </c>
      <c r="D172" t="s">
        <v>17</v>
      </c>
      <c r="E172">
        <v>5</v>
      </c>
      <c r="F172">
        <v>86</v>
      </c>
      <c r="G172">
        <v>1692</v>
      </c>
      <c r="H172">
        <v>0</v>
      </c>
      <c r="I172">
        <v>553284</v>
      </c>
      <c r="K172" t="s">
        <v>144</v>
      </c>
      <c r="L172">
        <f>SUMIF(D:D, K172, I:I)</f>
        <v>2424</v>
      </c>
      <c r="M172">
        <f>L172/SUM(L:L)</f>
        <v>1.079854241060709E-4</v>
      </c>
    </row>
    <row r="173" spans="1:13" x14ac:dyDescent="0.25">
      <c r="A173" t="s">
        <v>9</v>
      </c>
      <c r="B173">
        <v>14018183</v>
      </c>
      <c r="C173" t="s">
        <v>234</v>
      </c>
      <c r="D173" t="s">
        <v>199</v>
      </c>
      <c r="E173">
        <v>0</v>
      </c>
      <c r="F173">
        <v>172</v>
      </c>
      <c r="G173">
        <v>1944</v>
      </c>
      <c r="H173">
        <v>0</v>
      </c>
      <c r="I173">
        <v>143856</v>
      </c>
      <c r="K173" t="s">
        <v>355</v>
      </c>
      <c r="L173">
        <f>SUMIF(D:D, K173, I:I)</f>
        <v>2094</v>
      </c>
      <c r="M173">
        <f>L173/SUM(L:L)</f>
        <v>9.32844381510365E-5</v>
      </c>
    </row>
    <row r="174" spans="1:13" x14ac:dyDescent="0.25">
      <c r="A174" t="s">
        <v>9</v>
      </c>
      <c r="B174">
        <v>28457955</v>
      </c>
      <c r="C174" t="s">
        <v>10</v>
      </c>
      <c r="D174" t="s">
        <v>11</v>
      </c>
      <c r="E174">
        <v>5</v>
      </c>
      <c r="F174">
        <v>12</v>
      </c>
      <c r="G174">
        <v>1420</v>
      </c>
      <c r="H174">
        <v>881.37</v>
      </c>
      <c r="I174">
        <v>25560</v>
      </c>
      <c r="K174" t="s">
        <v>344</v>
      </c>
      <c r="L174">
        <f>SUMIF(D:D, K174, I:I)</f>
        <v>1840</v>
      </c>
      <c r="M174">
        <f>L174/SUM(L:L)</f>
        <v>8.1969133809888816E-5</v>
      </c>
    </row>
    <row r="175" spans="1:13" x14ac:dyDescent="0.25">
      <c r="A175" t="s">
        <v>9</v>
      </c>
      <c r="B175">
        <v>33159421</v>
      </c>
      <c r="C175" t="s">
        <v>235</v>
      </c>
      <c r="D175" t="s">
        <v>236</v>
      </c>
      <c r="E175">
        <v>0</v>
      </c>
      <c r="F175">
        <v>0</v>
      </c>
      <c r="G175">
        <v>2221.3000000000002</v>
      </c>
      <c r="H175">
        <v>0</v>
      </c>
      <c r="I175">
        <v>17945</v>
      </c>
      <c r="K175" t="s">
        <v>321</v>
      </c>
      <c r="L175">
        <f>SUMIF(D:D, K175, I:I)</f>
        <v>1722</v>
      </c>
      <c r="M175">
        <f>L175/SUM(L:L)</f>
        <v>7.6712417619906816E-5</v>
      </c>
    </row>
    <row r="176" spans="1:13" x14ac:dyDescent="0.25">
      <c r="A176" t="s">
        <v>9</v>
      </c>
      <c r="B176">
        <v>31042343</v>
      </c>
      <c r="C176" t="s">
        <v>108</v>
      </c>
      <c r="D176" t="s">
        <v>109</v>
      </c>
      <c r="E176">
        <v>0</v>
      </c>
      <c r="F176">
        <v>9</v>
      </c>
      <c r="G176">
        <v>506.26</v>
      </c>
      <c r="H176">
        <v>0</v>
      </c>
      <c r="I176">
        <v>9903</v>
      </c>
      <c r="K176" t="s">
        <v>31</v>
      </c>
      <c r="L176">
        <f>SUMIF(D:D, K176, I:I)</f>
        <v>1686</v>
      </c>
      <c r="M176">
        <f>L176/SUM(L:L)</f>
        <v>7.5108673697539419E-5</v>
      </c>
    </row>
    <row r="177" spans="1:13" x14ac:dyDescent="0.25">
      <c r="A177" t="s">
        <v>9</v>
      </c>
      <c r="B177">
        <v>11524678</v>
      </c>
      <c r="C177" t="s">
        <v>237</v>
      </c>
      <c r="D177" t="s">
        <v>238</v>
      </c>
      <c r="E177">
        <v>4</v>
      </c>
      <c r="F177">
        <v>19</v>
      </c>
      <c r="G177">
        <v>2175</v>
      </c>
      <c r="H177">
        <v>0</v>
      </c>
      <c r="I177">
        <v>10875</v>
      </c>
      <c r="K177" t="s">
        <v>156</v>
      </c>
      <c r="L177">
        <f>SUMIF(D:D, K177, I:I)</f>
        <v>1675</v>
      </c>
      <c r="M177">
        <f>L177/SUM(L:L)</f>
        <v>7.4618640832371607E-5</v>
      </c>
    </row>
    <row r="178" spans="1:13" x14ac:dyDescent="0.25">
      <c r="A178" t="s">
        <v>9</v>
      </c>
      <c r="B178">
        <v>19665393</v>
      </c>
      <c r="C178" t="s">
        <v>239</v>
      </c>
      <c r="D178" t="s">
        <v>240</v>
      </c>
      <c r="E178">
        <v>5</v>
      </c>
      <c r="F178">
        <v>10</v>
      </c>
      <c r="G178">
        <v>2995</v>
      </c>
      <c r="H178">
        <v>0</v>
      </c>
      <c r="I178">
        <v>17970</v>
      </c>
      <c r="K178" t="s">
        <v>348</v>
      </c>
      <c r="L178">
        <f>SUMIF(D:D, K178, I:I)</f>
        <v>1655</v>
      </c>
      <c r="M178">
        <f>L178/SUM(L:L)</f>
        <v>7.3727671986611952E-5</v>
      </c>
    </row>
    <row r="179" spans="1:13" x14ac:dyDescent="0.25">
      <c r="A179" t="s">
        <v>9</v>
      </c>
      <c r="B179">
        <v>13279402</v>
      </c>
      <c r="C179" t="s">
        <v>192</v>
      </c>
      <c r="D179" t="s">
        <v>241</v>
      </c>
      <c r="E179">
        <v>0</v>
      </c>
      <c r="F179">
        <v>53</v>
      </c>
      <c r="G179">
        <v>999</v>
      </c>
      <c r="H179">
        <v>0</v>
      </c>
      <c r="I179">
        <v>48951</v>
      </c>
      <c r="K179" t="s">
        <v>325</v>
      </c>
      <c r="L179">
        <f>SUMIF(D:D, K179, I:I)</f>
        <v>1377</v>
      </c>
      <c r="M179">
        <f>L179/SUM(L:L)</f>
        <v>6.1343205030552661E-5</v>
      </c>
    </row>
    <row r="180" spans="1:13" x14ac:dyDescent="0.25">
      <c r="A180" t="s">
        <v>9</v>
      </c>
      <c r="B180">
        <v>33728274</v>
      </c>
      <c r="C180" t="s">
        <v>242</v>
      </c>
      <c r="D180" t="s">
        <v>243</v>
      </c>
      <c r="E180">
        <v>0</v>
      </c>
      <c r="F180">
        <v>12</v>
      </c>
      <c r="G180">
        <v>1255.76</v>
      </c>
      <c r="H180">
        <v>0</v>
      </c>
      <c r="I180">
        <v>38153</v>
      </c>
      <c r="K180" t="s">
        <v>45</v>
      </c>
      <c r="L180">
        <f>SUMIF(D:D, K180, I:I)</f>
        <v>1324</v>
      </c>
      <c r="M180">
        <f>L180/SUM(L:L)</f>
        <v>5.8982137589289556E-5</v>
      </c>
    </row>
    <row r="181" spans="1:13" x14ac:dyDescent="0.25">
      <c r="A181" t="s">
        <v>9</v>
      </c>
      <c r="B181">
        <v>26851025</v>
      </c>
      <c r="C181" t="s">
        <v>244</v>
      </c>
      <c r="D181" t="s">
        <v>245</v>
      </c>
      <c r="E181">
        <v>4</v>
      </c>
      <c r="F181">
        <v>6</v>
      </c>
      <c r="G181">
        <v>1574</v>
      </c>
      <c r="H181">
        <v>0</v>
      </c>
      <c r="I181">
        <v>3236</v>
      </c>
      <c r="K181" t="s">
        <v>201</v>
      </c>
      <c r="L181">
        <f>SUMIF(D:D, K181, I:I)</f>
        <v>1292</v>
      </c>
      <c r="M181">
        <f>L181/SUM(L:L)</f>
        <v>5.7556587436074098E-5</v>
      </c>
    </row>
    <row r="182" spans="1:13" x14ac:dyDescent="0.25">
      <c r="A182" t="s">
        <v>9</v>
      </c>
      <c r="B182">
        <v>7869773</v>
      </c>
      <c r="C182" t="s">
        <v>246</v>
      </c>
      <c r="D182" t="s">
        <v>247</v>
      </c>
      <c r="E182">
        <v>0</v>
      </c>
      <c r="F182">
        <v>8</v>
      </c>
      <c r="G182">
        <v>2944.66</v>
      </c>
      <c r="H182">
        <v>0</v>
      </c>
      <c r="I182">
        <v>3198</v>
      </c>
      <c r="K182" t="s">
        <v>189</v>
      </c>
      <c r="L182">
        <f>SUMIF(D:D, K182, I:I)</f>
        <v>756</v>
      </c>
      <c r="M182">
        <f>L182/SUM(L:L)</f>
        <v>3.3678622369715184E-5</v>
      </c>
    </row>
    <row r="183" spans="1:13" x14ac:dyDescent="0.25">
      <c r="A183" t="s">
        <v>9</v>
      </c>
      <c r="B183">
        <v>33476727</v>
      </c>
      <c r="C183" t="s">
        <v>248</v>
      </c>
      <c r="D183" t="s">
        <v>249</v>
      </c>
      <c r="E183">
        <v>0</v>
      </c>
      <c r="F183">
        <v>0</v>
      </c>
      <c r="G183">
        <v>835</v>
      </c>
      <c r="H183">
        <v>0</v>
      </c>
      <c r="I183">
        <v>4250</v>
      </c>
      <c r="K183" t="s">
        <v>229</v>
      </c>
      <c r="L183">
        <f>SUMIF(D:D, K183, I:I)</f>
        <v>708</v>
      </c>
      <c r="M183">
        <f>L183/SUM(L:L)</f>
        <v>3.1540297139891996E-5</v>
      </c>
    </row>
    <row r="184" spans="1:13" x14ac:dyDescent="0.25">
      <c r="A184" t="s">
        <v>9</v>
      </c>
      <c r="B184">
        <v>35437702</v>
      </c>
      <c r="C184" t="s">
        <v>172</v>
      </c>
      <c r="D184" t="s">
        <v>173</v>
      </c>
      <c r="E184">
        <v>0</v>
      </c>
      <c r="F184">
        <v>12</v>
      </c>
      <c r="G184">
        <v>595</v>
      </c>
      <c r="H184">
        <v>0</v>
      </c>
      <c r="I184">
        <v>16660</v>
      </c>
      <c r="K184" t="s">
        <v>351</v>
      </c>
      <c r="L184">
        <f>SUMIF(D:D, K184, I:I)</f>
        <v>663</v>
      </c>
      <c r="M184">
        <f>L184/SUM(L:L)</f>
        <v>2.9535617236932763E-5</v>
      </c>
    </row>
    <row r="185" spans="1:13" x14ac:dyDescent="0.25">
      <c r="A185" t="s">
        <v>9</v>
      </c>
      <c r="B185">
        <v>39186825</v>
      </c>
      <c r="C185" t="s">
        <v>250</v>
      </c>
      <c r="D185" t="s">
        <v>251</v>
      </c>
      <c r="E185">
        <v>0</v>
      </c>
      <c r="F185">
        <v>26</v>
      </c>
      <c r="G185">
        <v>478.12</v>
      </c>
      <c r="H185">
        <v>20946.75</v>
      </c>
      <c r="I185">
        <v>7617</v>
      </c>
      <c r="K185" t="s">
        <v>225</v>
      </c>
      <c r="L185">
        <f>SUMIF(D:D, K185, I:I)</f>
        <v>641</v>
      </c>
      <c r="M185">
        <f>L185/SUM(L:L)</f>
        <v>2.8555551506597135E-5</v>
      </c>
    </row>
    <row r="186" spans="1:13" x14ac:dyDescent="0.25">
      <c r="A186" t="s">
        <v>9</v>
      </c>
      <c r="B186">
        <v>26587088</v>
      </c>
      <c r="C186" t="s">
        <v>12</v>
      </c>
      <c r="D186" t="s">
        <v>13</v>
      </c>
      <c r="E186">
        <v>0</v>
      </c>
      <c r="F186">
        <v>3</v>
      </c>
      <c r="G186">
        <v>919</v>
      </c>
      <c r="H186">
        <v>0</v>
      </c>
      <c r="I186">
        <v>16542</v>
      </c>
      <c r="K186" t="s">
        <v>305</v>
      </c>
      <c r="L186">
        <f>SUMIF(D:D, K186, I:I)</f>
        <v>600</v>
      </c>
      <c r="M186">
        <f>L186/SUM(L:L)</f>
        <v>2.6729065372789831E-5</v>
      </c>
    </row>
    <row r="187" spans="1:13" x14ac:dyDescent="0.25">
      <c r="A187" t="s">
        <v>9</v>
      </c>
      <c r="B187">
        <v>28453471</v>
      </c>
      <c r="C187" t="s">
        <v>252</v>
      </c>
      <c r="D187" t="s">
        <v>253</v>
      </c>
      <c r="E187">
        <v>0</v>
      </c>
      <c r="F187">
        <v>19</v>
      </c>
      <c r="G187">
        <v>440</v>
      </c>
      <c r="H187">
        <v>0</v>
      </c>
      <c r="I187">
        <v>10120</v>
      </c>
      <c r="K187" t="s">
        <v>287</v>
      </c>
      <c r="L187">
        <f>SUMIF(D:D, K187, I:I)</f>
        <v>500</v>
      </c>
      <c r="M187">
        <f>L187/SUM(L:L)</f>
        <v>2.2274221143991523E-5</v>
      </c>
    </row>
    <row r="188" spans="1:13" x14ac:dyDescent="0.25">
      <c r="A188" t="s">
        <v>9</v>
      </c>
      <c r="B188">
        <v>28539302</v>
      </c>
      <c r="C188" t="s">
        <v>184</v>
      </c>
      <c r="D188" t="s">
        <v>85</v>
      </c>
      <c r="E188">
        <v>0</v>
      </c>
      <c r="F188">
        <v>37</v>
      </c>
      <c r="G188">
        <v>516</v>
      </c>
      <c r="H188">
        <v>0</v>
      </c>
      <c r="I188">
        <v>9288</v>
      </c>
      <c r="K188" t="s">
        <v>183</v>
      </c>
      <c r="L188">
        <f>SUMIF(D:D, K188, I:I)</f>
        <v>392</v>
      </c>
      <c r="M188">
        <f>L188/SUM(L:L)</f>
        <v>1.7462989376889355E-5</v>
      </c>
    </row>
    <row r="189" spans="1:13" x14ac:dyDescent="0.25">
      <c r="A189" t="s">
        <v>9</v>
      </c>
      <c r="B189">
        <v>27113462</v>
      </c>
      <c r="C189" t="s">
        <v>254</v>
      </c>
      <c r="D189" t="s">
        <v>255</v>
      </c>
      <c r="E189">
        <v>5</v>
      </c>
      <c r="F189">
        <v>4</v>
      </c>
      <c r="G189">
        <v>962.13</v>
      </c>
      <c r="H189">
        <v>0</v>
      </c>
      <c r="I189">
        <v>7777</v>
      </c>
      <c r="K189" t="s">
        <v>159</v>
      </c>
      <c r="L189">
        <f>SUMIF(D:D, K189, I:I)</f>
        <v>0</v>
      </c>
      <c r="M189">
        <f>L189/SUM(L:L)</f>
        <v>0</v>
      </c>
    </row>
    <row r="190" spans="1:13" x14ac:dyDescent="0.25">
      <c r="A190" t="s">
        <v>9</v>
      </c>
      <c r="B190">
        <v>24550527</v>
      </c>
      <c r="C190" t="s">
        <v>256</v>
      </c>
      <c r="D190" t="s">
        <v>257</v>
      </c>
      <c r="E190">
        <v>0</v>
      </c>
      <c r="F190">
        <v>106</v>
      </c>
      <c r="G190">
        <v>458.4</v>
      </c>
      <c r="H190">
        <v>0</v>
      </c>
      <c r="I190">
        <v>5162</v>
      </c>
      <c r="K190" t="s">
        <v>47</v>
      </c>
      <c r="L190">
        <f>SUMIF(D:D, K190, I:I)</f>
        <v>0</v>
      </c>
      <c r="M190">
        <f>L190/SUM(L:L)</f>
        <v>0</v>
      </c>
    </row>
    <row r="191" spans="1:13" x14ac:dyDescent="0.25">
      <c r="A191" t="s">
        <v>9</v>
      </c>
      <c r="B191">
        <v>9225780</v>
      </c>
      <c r="C191" t="s">
        <v>258</v>
      </c>
      <c r="D191" t="s">
        <v>259</v>
      </c>
      <c r="E191">
        <v>0</v>
      </c>
      <c r="F191">
        <v>26</v>
      </c>
      <c r="G191">
        <v>810</v>
      </c>
      <c r="H191">
        <v>0</v>
      </c>
      <c r="I191">
        <v>30780</v>
      </c>
      <c r="K191" t="s">
        <v>56</v>
      </c>
      <c r="L191">
        <f>SUMIF(D:D, K191, I:I)</f>
        <v>0</v>
      </c>
      <c r="M191">
        <f>L191/SUM(L:L)</f>
        <v>0</v>
      </c>
    </row>
    <row r="192" spans="1:13" x14ac:dyDescent="0.25">
      <c r="A192" t="s">
        <v>9</v>
      </c>
      <c r="B192">
        <v>32418239</v>
      </c>
      <c r="C192" t="s">
        <v>90</v>
      </c>
      <c r="D192" t="s">
        <v>91</v>
      </c>
      <c r="E192">
        <v>0</v>
      </c>
      <c r="F192">
        <v>24</v>
      </c>
      <c r="G192">
        <v>1344.06</v>
      </c>
      <c r="H192">
        <v>0</v>
      </c>
      <c r="I192">
        <v>9492</v>
      </c>
      <c r="K192" t="s">
        <v>149</v>
      </c>
      <c r="L192">
        <f>SUMIF(D:D, K192, I:I)</f>
        <v>0</v>
      </c>
      <c r="M192">
        <f>L192/SUM(L:L)</f>
        <v>0</v>
      </c>
    </row>
    <row r="193" spans="1:13" x14ac:dyDescent="0.25">
      <c r="A193" t="s">
        <v>9</v>
      </c>
      <c r="B193">
        <v>28993691</v>
      </c>
      <c r="C193" t="s">
        <v>213</v>
      </c>
      <c r="D193" t="s">
        <v>214</v>
      </c>
      <c r="E193">
        <v>0</v>
      </c>
      <c r="F193">
        <v>5</v>
      </c>
      <c r="G193">
        <v>623.53</v>
      </c>
      <c r="H193">
        <v>0</v>
      </c>
      <c r="I193">
        <v>2714</v>
      </c>
      <c r="K193" t="s">
        <v>151</v>
      </c>
      <c r="L193">
        <f>SUMIF(D:D, K193, I:I)</f>
        <v>0</v>
      </c>
      <c r="M193">
        <f>L193/SUM(L:L)</f>
        <v>0</v>
      </c>
    </row>
    <row r="194" spans="1:13" x14ac:dyDescent="0.25">
      <c r="A194" t="s">
        <v>9</v>
      </c>
      <c r="B194">
        <v>18600024</v>
      </c>
      <c r="C194" t="s">
        <v>32</v>
      </c>
      <c r="D194" t="s">
        <v>33</v>
      </c>
      <c r="E194">
        <v>0</v>
      </c>
      <c r="F194">
        <v>24</v>
      </c>
      <c r="G194">
        <v>381.6</v>
      </c>
      <c r="H194">
        <v>0</v>
      </c>
      <c r="I194">
        <v>12855</v>
      </c>
      <c r="K194" t="s">
        <v>285</v>
      </c>
      <c r="L194">
        <f>SUMIF(D:D, K194, I:I)</f>
        <v>0</v>
      </c>
      <c r="M194">
        <f>L194/SUM(L:L)</f>
        <v>0</v>
      </c>
    </row>
    <row r="195" spans="1:13" x14ac:dyDescent="0.25">
      <c r="A195" t="s">
        <v>9</v>
      </c>
      <c r="B195">
        <v>27117671</v>
      </c>
      <c r="C195" t="s">
        <v>254</v>
      </c>
      <c r="D195" t="s">
        <v>255</v>
      </c>
      <c r="E195">
        <v>0</v>
      </c>
      <c r="F195">
        <v>2</v>
      </c>
      <c r="G195">
        <v>1293</v>
      </c>
      <c r="H195">
        <v>0</v>
      </c>
      <c r="I195">
        <v>7725</v>
      </c>
    </row>
    <row r="196" spans="1:13" x14ac:dyDescent="0.25">
      <c r="A196" t="s">
        <v>9</v>
      </c>
      <c r="B196">
        <v>17264137</v>
      </c>
      <c r="C196" t="s">
        <v>260</v>
      </c>
      <c r="D196" t="s">
        <v>177</v>
      </c>
      <c r="E196">
        <v>4</v>
      </c>
      <c r="F196">
        <v>428</v>
      </c>
      <c r="G196">
        <v>585.66</v>
      </c>
      <c r="H196">
        <v>0</v>
      </c>
      <c r="I196">
        <v>241531</v>
      </c>
    </row>
    <row r="197" spans="1:13" x14ac:dyDescent="0.25">
      <c r="A197" t="s">
        <v>9</v>
      </c>
      <c r="B197">
        <v>8317214</v>
      </c>
      <c r="C197" t="s">
        <v>244</v>
      </c>
      <c r="D197" t="s">
        <v>261</v>
      </c>
      <c r="E197">
        <v>0</v>
      </c>
      <c r="F197">
        <v>36</v>
      </c>
      <c r="G197">
        <v>2191.8000000000002</v>
      </c>
      <c r="H197">
        <v>0</v>
      </c>
      <c r="I197">
        <v>4124</v>
      </c>
    </row>
    <row r="198" spans="1:13" x14ac:dyDescent="0.25">
      <c r="A198" t="s">
        <v>9</v>
      </c>
      <c r="B198">
        <v>13446884</v>
      </c>
      <c r="C198" t="s">
        <v>262</v>
      </c>
      <c r="D198" t="s">
        <v>263</v>
      </c>
      <c r="E198">
        <v>5</v>
      </c>
      <c r="F198">
        <v>17</v>
      </c>
      <c r="G198">
        <v>2552</v>
      </c>
      <c r="H198">
        <v>0</v>
      </c>
      <c r="I198">
        <v>22968</v>
      </c>
    </row>
    <row r="199" spans="1:13" x14ac:dyDescent="0.25">
      <c r="A199" t="s">
        <v>9</v>
      </c>
      <c r="B199">
        <v>17452584</v>
      </c>
      <c r="C199" t="s">
        <v>264</v>
      </c>
      <c r="D199" t="s">
        <v>265</v>
      </c>
      <c r="E199">
        <v>0</v>
      </c>
      <c r="F199">
        <v>20</v>
      </c>
      <c r="G199">
        <v>820.2</v>
      </c>
      <c r="H199">
        <v>0</v>
      </c>
      <c r="I199">
        <v>4797</v>
      </c>
    </row>
    <row r="200" spans="1:13" x14ac:dyDescent="0.25">
      <c r="A200" t="s">
        <v>9</v>
      </c>
      <c r="B200">
        <v>13838212</v>
      </c>
      <c r="C200" t="s">
        <v>166</v>
      </c>
      <c r="D200" t="s">
        <v>167</v>
      </c>
      <c r="E200">
        <v>4</v>
      </c>
      <c r="F200">
        <v>20</v>
      </c>
      <c r="G200">
        <v>1050</v>
      </c>
      <c r="H200">
        <v>0</v>
      </c>
      <c r="I200">
        <v>9450</v>
      </c>
    </row>
    <row r="201" spans="1:13" x14ac:dyDescent="0.25">
      <c r="A201" t="s">
        <v>9</v>
      </c>
      <c r="B201">
        <v>9587944</v>
      </c>
      <c r="C201" t="s">
        <v>30</v>
      </c>
      <c r="D201" t="s">
        <v>266</v>
      </c>
      <c r="E201">
        <v>0</v>
      </c>
      <c r="F201">
        <v>36</v>
      </c>
      <c r="G201">
        <v>751.66</v>
      </c>
      <c r="H201">
        <v>0</v>
      </c>
      <c r="I201">
        <v>48394</v>
      </c>
    </row>
    <row r="202" spans="1:13" x14ac:dyDescent="0.25">
      <c r="A202" t="s">
        <v>9</v>
      </c>
      <c r="B202">
        <v>12635862</v>
      </c>
      <c r="C202" t="s">
        <v>267</v>
      </c>
      <c r="D202" t="s">
        <v>268</v>
      </c>
      <c r="E202">
        <v>5</v>
      </c>
      <c r="F202">
        <v>11</v>
      </c>
      <c r="G202">
        <v>745.16</v>
      </c>
      <c r="H202">
        <v>0</v>
      </c>
      <c r="I202">
        <v>11012</v>
      </c>
    </row>
    <row r="203" spans="1:13" x14ac:dyDescent="0.25">
      <c r="A203" t="s">
        <v>9</v>
      </c>
      <c r="B203">
        <v>30898800</v>
      </c>
      <c r="C203" t="s">
        <v>108</v>
      </c>
      <c r="D203" t="s">
        <v>109</v>
      </c>
      <c r="E203">
        <v>0</v>
      </c>
      <c r="F203">
        <v>134</v>
      </c>
      <c r="G203">
        <v>612.79999999999995</v>
      </c>
      <c r="H203">
        <v>0</v>
      </c>
      <c r="I203">
        <v>11940</v>
      </c>
    </row>
    <row r="204" spans="1:13" x14ac:dyDescent="0.25">
      <c r="A204" t="s">
        <v>9</v>
      </c>
      <c r="B204">
        <v>39850405</v>
      </c>
      <c r="C204" t="s">
        <v>172</v>
      </c>
      <c r="D204" t="s">
        <v>173</v>
      </c>
      <c r="E204">
        <v>4</v>
      </c>
      <c r="F204">
        <v>12</v>
      </c>
      <c r="G204">
        <v>465.5</v>
      </c>
      <c r="H204">
        <v>7644</v>
      </c>
      <c r="I204">
        <v>8736</v>
      </c>
    </row>
    <row r="205" spans="1:13" x14ac:dyDescent="0.25">
      <c r="A205" t="s">
        <v>9</v>
      </c>
      <c r="B205">
        <v>28540939</v>
      </c>
      <c r="C205" t="s">
        <v>184</v>
      </c>
      <c r="D205" t="s">
        <v>85</v>
      </c>
      <c r="E205">
        <v>0</v>
      </c>
      <c r="F205">
        <v>60</v>
      </c>
      <c r="G205">
        <v>516</v>
      </c>
      <c r="H205">
        <v>0</v>
      </c>
      <c r="I205">
        <v>4128</v>
      </c>
    </row>
    <row r="206" spans="1:13" x14ac:dyDescent="0.25">
      <c r="A206" t="s">
        <v>9</v>
      </c>
      <c r="B206">
        <v>29698955</v>
      </c>
      <c r="C206" t="s">
        <v>269</v>
      </c>
      <c r="D206" t="s">
        <v>270</v>
      </c>
      <c r="E206">
        <v>0</v>
      </c>
      <c r="F206">
        <v>5</v>
      </c>
      <c r="G206">
        <v>2416</v>
      </c>
      <c r="H206">
        <v>0</v>
      </c>
      <c r="I206">
        <v>9664</v>
      </c>
    </row>
    <row r="207" spans="1:13" x14ac:dyDescent="0.25">
      <c r="A207" t="s">
        <v>9</v>
      </c>
      <c r="B207">
        <v>15076244</v>
      </c>
      <c r="C207" t="s">
        <v>82</v>
      </c>
      <c r="D207" t="s">
        <v>83</v>
      </c>
      <c r="E207">
        <v>0</v>
      </c>
      <c r="F207">
        <v>3</v>
      </c>
      <c r="G207">
        <v>1901.4</v>
      </c>
      <c r="H207">
        <v>0</v>
      </c>
      <c r="I207">
        <v>49400</v>
      </c>
    </row>
    <row r="208" spans="1:13" x14ac:dyDescent="0.25">
      <c r="A208" t="s">
        <v>9</v>
      </c>
      <c r="B208">
        <v>8210790</v>
      </c>
      <c r="C208" t="s">
        <v>271</v>
      </c>
      <c r="D208" t="s">
        <v>272</v>
      </c>
      <c r="E208">
        <v>0</v>
      </c>
      <c r="F208">
        <v>95</v>
      </c>
      <c r="G208">
        <v>686.63</v>
      </c>
      <c r="H208">
        <v>0</v>
      </c>
      <c r="I208">
        <v>10850</v>
      </c>
    </row>
    <row r="209" spans="1:9" x14ac:dyDescent="0.25">
      <c r="A209" t="s">
        <v>9</v>
      </c>
      <c r="B209">
        <v>25808458</v>
      </c>
      <c r="C209" t="s">
        <v>273</v>
      </c>
      <c r="D209" t="s">
        <v>53</v>
      </c>
      <c r="E209">
        <v>4</v>
      </c>
      <c r="F209">
        <v>2</v>
      </c>
      <c r="G209">
        <v>2526</v>
      </c>
      <c r="H209">
        <v>0</v>
      </c>
      <c r="I209">
        <v>6878</v>
      </c>
    </row>
    <row r="210" spans="1:9" x14ac:dyDescent="0.25">
      <c r="A210" t="s">
        <v>9</v>
      </c>
      <c r="B210">
        <v>27969591</v>
      </c>
      <c r="C210" t="s">
        <v>274</v>
      </c>
      <c r="D210" t="s">
        <v>275</v>
      </c>
      <c r="E210">
        <v>1</v>
      </c>
      <c r="F210">
        <v>1</v>
      </c>
      <c r="G210">
        <v>895</v>
      </c>
      <c r="H210">
        <v>0</v>
      </c>
      <c r="I210">
        <v>4470</v>
      </c>
    </row>
    <row r="211" spans="1:9" x14ac:dyDescent="0.25">
      <c r="A211" t="s">
        <v>9</v>
      </c>
      <c r="B211">
        <v>35731599</v>
      </c>
      <c r="C211" t="s">
        <v>82</v>
      </c>
      <c r="D211" t="s">
        <v>83</v>
      </c>
      <c r="E211">
        <v>0</v>
      </c>
      <c r="F211">
        <v>10</v>
      </c>
      <c r="G211">
        <v>1723.73</v>
      </c>
      <c r="H211">
        <v>0</v>
      </c>
      <c r="I211">
        <v>65568</v>
      </c>
    </row>
    <row r="212" spans="1:9" x14ac:dyDescent="0.25">
      <c r="A212" t="s">
        <v>9</v>
      </c>
      <c r="B212">
        <v>15476284</v>
      </c>
      <c r="C212" t="s">
        <v>276</v>
      </c>
      <c r="D212" t="s">
        <v>120</v>
      </c>
      <c r="E212">
        <v>3</v>
      </c>
      <c r="F212">
        <v>4</v>
      </c>
      <c r="G212">
        <v>8800</v>
      </c>
      <c r="H212">
        <v>0</v>
      </c>
      <c r="I212">
        <v>0</v>
      </c>
    </row>
    <row r="213" spans="1:9" x14ac:dyDescent="0.25">
      <c r="A213" t="s">
        <v>9</v>
      </c>
      <c r="B213">
        <v>9259477</v>
      </c>
      <c r="C213" t="s">
        <v>28</v>
      </c>
      <c r="D213" t="s">
        <v>29</v>
      </c>
      <c r="E213">
        <v>4</v>
      </c>
      <c r="F213">
        <v>663</v>
      </c>
      <c r="G213">
        <v>550</v>
      </c>
      <c r="H213">
        <v>0</v>
      </c>
      <c r="I213">
        <v>257950</v>
      </c>
    </row>
    <row r="214" spans="1:9" x14ac:dyDescent="0.25">
      <c r="A214" t="s">
        <v>9</v>
      </c>
      <c r="B214">
        <v>10710212</v>
      </c>
      <c r="C214" t="s">
        <v>40</v>
      </c>
      <c r="D214" t="s">
        <v>41</v>
      </c>
      <c r="E214">
        <v>5</v>
      </c>
      <c r="F214">
        <v>1046</v>
      </c>
      <c r="G214">
        <v>1625.66</v>
      </c>
      <c r="H214">
        <v>0</v>
      </c>
      <c r="I214">
        <v>286223</v>
      </c>
    </row>
    <row r="215" spans="1:9" x14ac:dyDescent="0.25">
      <c r="A215" t="s">
        <v>9</v>
      </c>
      <c r="B215">
        <v>33261806</v>
      </c>
      <c r="C215" t="s">
        <v>52</v>
      </c>
      <c r="D215" t="s">
        <v>53</v>
      </c>
      <c r="E215">
        <v>0</v>
      </c>
      <c r="F215">
        <v>2</v>
      </c>
      <c r="G215">
        <v>2305.3000000000002</v>
      </c>
      <c r="H215">
        <v>0</v>
      </c>
      <c r="I215">
        <v>36375</v>
      </c>
    </row>
    <row r="216" spans="1:9" x14ac:dyDescent="0.25">
      <c r="A216" t="s">
        <v>9</v>
      </c>
      <c r="B216">
        <v>14534280</v>
      </c>
      <c r="C216" t="s">
        <v>61</v>
      </c>
      <c r="D216" t="s">
        <v>62</v>
      </c>
      <c r="E216">
        <v>0</v>
      </c>
      <c r="F216">
        <v>8</v>
      </c>
      <c r="G216">
        <v>1471.9</v>
      </c>
      <c r="H216">
        <v>10674.54</v>
      </c>
      <c r="I216">
        <v>29355</v>
      </c>
    </row>
    <row r="217" spans="1:9" x14ac:dyDescent="0.25">
      <c r="A217" t="s">
        <v>9</v>
      </c>
      <c r="B217">
        <v>19932456</v>
      </c>
      <c r="C217" t="s">
        <v>110</v>
      </c>
      <c r="D217" t="s">
        <v>111</v>
      </c>
      <c r="E217">
        <v>4</v>
      </c>
      <c r="F217">
        <v>3</v>
      </c>
      <c r="G217">
        <v>1547.06</v>
      </c>
      <c r="H217">
        <v>0</v>
      </c>
      <c r="I217">
        <v>13638</v>
      </c>
    </row>
    <row r="218" spans="1:9" x14ac:dyDescent="0.25">
      <c r="A218" t="s">
        <v>9</v>
      </c>
      <c r="B218">
        <v>31917646</v>
      </c>
      <c r="C218" t="s">
        <v>277</v>
      </c>
      <c r="D218" t="s">
        <v>278</v>
      </c>
      <c r="E218">
        <v>0</v>
      </c>
      <c r="F218">
        <v>0</v>
      </c>
      <c r="G218">
        <v>1041</v>
      </c>
      <c r="H218">
        <v>0</v>
      </c>
      <c r="I218">
        <v>11451</v>
      </c>
    </row>
    <row r="219" spans="1:9" x14ac:dyDescent="0.25">
      <c r="A219" t="s">
        <v>9</v>
      </c>
      <c r="B219">
        <v>19323287</v>
      </c>
      <c r="C219" t="s">
        <v>260</v>
      </c>
      <c r="D219" t="s">
        <v>177</v>
      </c>
      <c r="E219">
        <v>4</v>
      </c>
      <c r="F219">
        <v>582</v>
      </c>
      <c r="G219">
        <v>598</v>
      </c>
      <c r="H219">
        <v>0</v>
      </c>
      <c r="I219">
        <v>195812</v>
      </c>
    </row>
    <row r="220" spans="1:9" x14ac:dyDescent="0.25">
      <c r="A220" t="s">
        <v>9</v>
      </c>
      <c r="B220">
        <v>21297427</v>
      </c>
      <c r="C220" t="s">
        <v>121</v>
      </c>
      <c r="D220" t="s">
        <v>279</v>
      </c>
      <c r="E220">
        <v>0</v>
      </c>
      <c r="F220">
        <v>155</v>
      </c>
      <c r="G220">
        <v>680</v>
      </c>
      <c r="H220">
        <v>0</v>
      </c>
      <c r="I220">
        <v>55760</v>
      </c>
    </row>
    <row r="221" spans="1:9" x14ac:dyDescent="0.25">
      <c r="A221" t="s">
        <v>9</v>
      </c>
      <c r="B221">
        <v>35408330</v>
      </c>
      <c r="C221" t="s">
        <v>170</v>
      </c>
      <c r="D221" t="s">
        <v>171</v>
      </c>
      <c r="E221">
        <v>5</v>
      </c>
      <c r="F221">
        <v>187</v>
      </c>
      <c r="G221">
        <v>883</v>
      </c>
      <c r="H221">
        <v>0</v>
      </c>
      <c r="I221">
        <v>232618</v>
      </c>
    </row>
    <row r="222" spans="1:9" x14ac:dyDescent="0.25">
      <c r="A222" t="s">
        <v>9</v>
      </c>
      <c r="B222">
        <v>17293714</v>
      </c>
      <c r="C222" t="s">
        <v>32</v>
      </c>
      <c r="D222" t="s">
        <v>33</v>
      </c>
      <c r="E222">
        <v>0</v>
      </c>
      <c r="F222">
        <v>74</v>
      </c>
      <c r="G222">
        <v>325.60000000000002</v>
      </c>
      <c r="H222">
        <v>0</v>
      </c>
      <c r="I222">
        <v>11706</v>
      </c>
    </row>
    <row r="223" spans="1:9" x14ac:dyDescent="0.25">
      <c r="A223" t="s">
        <v>9</v>
      </c>
      <c r="B223">
        <v>32400848</v>
      </c>
      <c r="C223" t="s">
        <v>209</v>
      </c>
      <c r="D223" t="s">
        <v>210</v>
      </c>
      <c r="E223">
        <v>0</v>
      </c>
      <c r="F223">
        <v>53</v>
      </c>
      <c r="G223">
        <v>1936</v>
      </c>
      <c r="H223">
        <v>0</v>
      </c>
      <c r="I223">
        <v>40656</v>
      </c>
    </row>
    <row r="224" spans="1:9" x14ac:dyDescent="0.25">
      <c r="A224" t="s">
        <v>9</v>
      </c>
      <c r="B224">
        <v>34306460</v>
      </c>
      <c r="C224" t="s">
        <v>280</v>
      </c>
      <c r="D224" t="s">
        <v>281</v>
      </c>
      <c r="E224">
        <v>0</v>
      </c>
      <c r="F224">
        <v>24</v>
      </c>
      <c r="G224">
        <v>474.86</v>
      </c>
      <c r="H224">
        <v>0</v>
      </c>
      <c r="I224">
        <v>11376</v>
      </c>
    </row>
    <row r="225" spans="1:9" x14ac:dyDescent="0.25">
      <c r="A225" t="s">
        <v>9</v>
      </c>
      <c r="B225">
        <v>17263337</v>
      </c>
      <c r="C225" t="s">
        <v>14</v>
      </c>
      <c r="D225" t="s">
        <v>15</v>
      </c>
      <c r="E225">
        <v>0</v>
      </c>
      <c r="F225">
        <v>287</v>
      </c>
      <c r="G225">
        <v>556.13</v>
      </c>
      <c r="H225">
        <v>0</v>
      </c>
      <c r="I225">
        <v>13791</v>
      </c>
    </row>
    <row r="226" spans="1:9" x14ac:dyDescent="0.25">
      <c r="A226" t="s">
        <v>9</v>
      </c>
      <c r="B226">
        <v>14914671</v>
      </c>
      <c r="C226" t="s">
        <v>211</v>
      </c>
      <c r="D226" t="s">
        <v>212</v>
      </c>
      <c r="E226">
        <v>5</v>
      </c>
      <c r="F226">
        <v>10</v>
      </c>
      <c r="G226">
        <v>899</v>
      </c>
      <c r="H226">
        <v>9302.69</v>
      </c>
      <c r="I226">
        <v>30566</v>
      </c>
    </row>
    <row r="227" spans="1:9" x14ac:dyDescent="0.25">
      <c r="A227" t="s">
        <v>9</v>
      </c>
      <c r="B227">
        <v>37822893</v>
      </c>
      <c r="C227" t="s">
        <v>282</v>
      </c>
      <c r="D227" t="s">
        <v>283</v>
      </c>
      <c r="E227">
        <v>5</v>
      </c>
      <c r="F227">
        <v>4</v>
      </c>
      <c r="G227">
        <v>621.25</v>
      </c>
      <c r="H227">
        <v>4341</v>
      </c>
      <c r="I227">
        <v>8682</v>
      </c>
    </row>
    <row r="228" spans="1:9" x14ac:dyDescent="0.25">
      <c r="A228" t="s">
        <v>9</v>
      </c>
      <c r="B228">
        <v>13166081</v>
      </c>
      <c r="C228" t="s">
        <v>38</v>
      </c>
      <c r="D228" t="s">
        <v>39</v>
      </c>
      <c r="E228">
        <v>4</v>
      </c>
      <c r="F228">
        <v>245</v>
      </c>
      <c r="G228">
        <v>883.3</v>
      </c>
      <c r="H228">
        <v>0</v>
      </c>
      <c r="I228">
        <v>292533</v>
      </c>
    </row>
    <row r="229" spans="1:9" x14ac:dyDescent="0.25">
      <c r="A229" t="s">
        <v>9</v>
      </c>
      <c r="B229">
        <v>13212512</v>
      </c>
      <c r="C229" t="s">
        <v>267</v>
      </c>
      <c r="D229" t="s">
        <v>268</v>
      </c>
      <c r="E229">
        <v>0</v>
      </c>
      <c r="F229">
        <v>6</v>
      </c>
      <c r="G229">
        <v>737</v>
      </c>
      <c r="H229">
        <v>0</v>
      </c>
      <c r="I229">
        <v>17902</v>
      </c>
    </row>
    <row r="230" spans="1:9" x14ac:dyDescent="0.25">
      <c r="A230" t="s">
        <v>9</v>
      </c>
      <c r="B230">
        <v>23111190</v>
      </c>
      <c r="C230" t="s">
        <v>92</v>
      </c>
      <c r="D230" t="s">
        <v>93</v>
      </c>
      <c r="E230">
        <v>0</v>
      </c>
      <c r="F230">
        <v>2</v>
      </c>
      <c r="G230">
        <v>3499</v>
      </c>
      <c r="H230">
        <v>0</v>
      </c>
      <c r="I230">
        <v>59483</v>
      </c>
    </row>
    <row r="231" spans="1:9" x14ac:dyDescent="0.25">
      <c r="A231" t="s">
        <v>9</v>
      </c>
      <c r="B231">
        <v>12758690</v>
      </c>
      <c r="C231" t="s">
        <v>284</v>
      </c>
      <c r="D231" t="s">
        <v>285</v>
      </c>
      <c r="E231">
        <v>0</v>
      </c>
      <c r="F231">
        <v>10</v>
      </c>
      <c r="G231">
        <v>1949.06</v>
      </c>
      <c r="H231">
        <v>0</v>
      </c>
      <c r="I231">
        <v>0</v>
      </c>
    </row>
    <row r="232" spans="1:9" x14ac:dyDescent="0.25">
      <c r="A232" t="s">
        <v>9</v>
      </c>
      <c r="B232">
        <v>37863538</v>
      </c>
      <c r="C232" t="s">
        <v>12</v>
      </c>
      <c r="D232" t="s">
        <v>114</v>
      </c>
      <c r="E232">
        <v>0</v>
      </c>
      <c r="F232">
        <v>1</v>
      </c>
      <c r="G232">
        <v>2249</v>
      </c>
      <c r="H232">
        <v>0</v>
      </c>
      <c r="I232">
        <v>92209</v>
      </c>
    </row>
    <row r="233" spans="1:9" x14ac:dyDescent="0.25">
      <c r="A233" t="s">
        <v>9</v>
      </c>
      <c r="B233">
        <v>31035278</v>
      </c>
      <c r="C233" t="s">
        <v>110</v>
      </c>
      <c r="D233" t="s">
        <v>111</v>
      </c>
      <c r="E233">
        <v>5</v>
      </c>
      <c r="F233">
        <v>3</v>
      </c>
      <c r="G233">
        <v>2259.4299999999998</v>
      </c>
      <c r="H233">
        <v>0</v>
      </c>
      <c r="I233">
        <v>24456</v>
      </c>
    </row>
    <row r="234" spans="1:9" x14ac:dyDescent="0.25">
      <c r="A234" t="s">
        <v>9</v>
      </c>
      <c r="B234">
        <v>13212502</v>
      </c>
      <c r="C234" t="s">
        <v>267</v>
      </c>
      <c r="D234" t="s">
        <v>268</v>
      </c>
      <c r="E234">
        <v>5</v>
      </c>
      <c r="F234">
        <v>2</v>
      </c>
      <c r="G234">
        <v>738.06</v>
      </c>
      <c r="H234">
        <v>0</v>
      </c>
      <c r="I234">
        <v>6860</v>
      </c>
    </row>
    <row r="235" spans="1:9" x14ac:dyDescent="0.25">
      <c r="A235" t="s">
        <v>9</v>
      </c>
      <c r="B235">
        <v>2594704</v>
      </c>
      <c r="C235" t="s">
        <v>57</v>
      </c>
      <c r="D235" t="s">
        <v>58</v>
      </c>
      <c r="E235">
        <v>4</v>
      </c>
      <c r="F235">
        <v>3989</v>
      </c>
      <c r="G235">
        <v>892.33</v>
      </c>
      <c r="H235">
        <v>0</v>
      </c>
      <c r="I235">
        <v>63224</v>
      </c>
    </row>
    <row r="236" spans="1:9" x14ac:dyDescent="0.25">
      <c r="A236" t="s">
        <v>9</v>
      </c>
      <c r="B236">
        <v>33611995</v>
      </c>
      <c r="C236" t="s">
        <v>276</v>
      </c>
      <c r="D236" t="s">
        <v>120</v>
      </c>
      <c r="E236">
        <v>0</v>
      </c>
      <c r="F236">
        <v>0</v>
      </c>
      <c r="G236">
        <v>8800</v>
      </c>
      <c r="H236">
        <v>0</v>
      </c>
      <c r="I236">
        <v>35200</v>
      </c>
    </row>
    <row r="237" spans="1:9" x14ac:dyDescent="0.25">
      <c r="A237" t="s">
        <v>9</v>
      </c>
      <c r="B237">
        <v>30019807</v>
      </c>
      <c r="C237" t="s">
        <v>286</v>
      </c>
      <c r="D237" t="s">
        <v>287</v>
      </c>
      <c r="E237">
        <v>0</v>
      </c>
      <c r="F237">
        <v>1</v>
      </c>
      <c r="G237">
        <v>500</v>
      </c>
      <c r="H237">
        <v>333.33</v>
      </c>
      <c r="I237">
        <v>500</v>
      </c>
    </row>
    <row r="238" spans="1:9" x14ac:dyDescent="0.25">
      <c r="A238" t="s">
        <v>9</v>
      </c>
      <c r="B238">
        <v>33106419</v>
      </c>
      <c r="C238" t="s">
        <v>152</v>
      </c>
      <c r="D238" t="s">
        <v>153</v>
      </c>
      <c r="E238">
        <v>0</v>
      </c>
      <c r="F238">
        <v>0</v>
      </c>
      <c r="G238">
        <v>2954</v>
      </c>
      <c r="H238">
        <v>0</v>
      </c>
      <c r="I238">
        <v>8862</v>
      </c>
    </row>
    <row r="239" spans="1:9" x14ac:dyDescent="0.25">
      <c r="A239" t="s">
        <v>9</v>
      </c>
      <c r="B239">
        <v>14328799</v>
      </c>
      <c r="C239" t="s">
        <v>288</v>
      </c>
      <c r="D239" t="s">
        <v>289</v>
      </c>
      <c r="E239">
        <v>0</v>
      </c>
      <c r="F239">
        <v>26</v>
      </c>
      <c r="G239">
        <v>1675</v>
      </c>
      <c r="H239">
        <v>0</v>
      </c>
      <c r="I239">
        <v>37625</v>
      </c>
    </row>
    <row r="240" spans="1:9" x14ac:dyDescent="0.25">
      <c r="A240" t="s">
        <v>9</v>
      </c>
      <c r="B240">
        <v>16909288</v>
      </c>
      <c r="C240" t="s">
        <v>198</v>
      </c>
      <c r="D240" t="s">
        <v>199</v>
      </c>
      <c r="E240">
        <v>0</v>
      </c>
      <c r="F240">
        <v>18</v>
      </c>
      <c r="G240">
        <v>1872</v>
      </c>
      <c r="H240">
        <v>0</v>
      </c>
      <c r="I240">
        <v>29952</v>
      </c>
    </row>
    <row r="241" spans="1:9" x14ac:dyDescent="0.25">
      <c r="A241" t="s">
        <v>9</v>
      </c>
      <c r="B241">
        <v>29481640</v>
      </c>
      <c r="C241" t="s">
        <v>162</v>
      </c>
      <c r="D241" t="s">
        <v>163</v>
      </c>
      <c r="E241">
        <v>0</v>
      </c>
      <c r="F241">
        <v>34</v>
      </c>
      <c r="G241">
        <v>1369.84</v>
      </c>
      <c r="H241">
        <v>3540.92</v>
      </c>
      <c r="I241">
        <v>23016</v>
      </c>
    </row>
    <row r="242" spans="1:9" x14ac:dyDescent="0.25">
      <c r="A242" t="s">
        <v>9</v>
      </c>
      <c r="B242">
        <v>33518857</v>
      </c>
      <c r="C242" t="s">
        <v>290</v>
      </c>
      <c r="D242" t="s">
        <v>78</v>
      </c>
      <c r="E242">
        <v>0</v>
      </c>
      <c r="F242">
        <v>6</v>
      </c>
      <c r="G242">
        <v>1350.2</v>
      </c>
      <c r="H242">
        <v>0</v>
      </c>
      <c r="I242">
        <v>10915</v>
      </c>
    </row>
    <row r="243" spans="1:9" x14ac:dyDescent="0.25">
      <c r="A243" t="s">
        <v>9</v>
      </c>
      <c r="B243">
        <v>8317213</v>
      </c>
      <c r="C243" t="s">
        <v>244</v>
      </c>
      <c r="D243" t="s">
        <v>261</v>
      </c>
      <c r="E243">
        <v>0</v>
      </c>
      <c r="F243">
        <v>10</v>
      </c>
      <c r="G243">
        <v>1405.63</v>
      </c>
      <c r="H243">
        <v>0</v>
      </c>
      <c r="I243">
        <v>4748</v>
      </c>
    </row>
    <row r="244" spans="1:9" x14ac:dyDescent="0.25">
      <c r="A244" t="s">
        <v>9</v>
      </c>
      <c r="B244">
        <v>33335761</v>
      </c>
      <c r="C244" t="s">
        <v>30</v>
      </c>
      <c r="D244" t="s">
        <v>147</v>
      </c>
      <c r="E244">
        <v>5</v>
      </c>
      <c r="F244">
        <v>107</v>
      </c>
      <c r="G244">
        <v>1039.83</v>
      </c>
      <c r="H244">
        <v>0</v>
      </c>
      <c r="I244">
        <v>15837</v>
      </c>
    </row>
    <row r="245" spans="1:9" x14ac:dyDescent="0.25">
      <c r="A245" t="s">
        <v>9</v>
      </c>
      <c r="B245">
        <v>14929105</v>
      </c>
      <c r="C245" t="s">
        <v>291</v>
      </c>
      <c r="D245" t="s">
        <v>292</v>
      </c>
      <c r="E245">
        <v>4</v>
      </c>
      <c r="F245">
        <v>88</v>
      </c>
      <c r="G245">
        <v>700</v>
      </c>
      <c r="H245">
        <v>0</v>
      </c>
      <c r="I245">
        <v>6300</v>
      </c>
    </row>
    <row r="246" spans="1:9" x14ac:dyDescent="0.25">
      <c r="A246" t="s">
        <v>9</v>
      </c>
      <c r="B246">
        <v>13212514</v>
      </c>
      <c r="C246" t="s">
        <v>267</v>
      </c>
      <c r="D246" t="s">
        <v>268</v>
      </c>
      <c r="E246">
        <v>0</v>
      </c>
      <c r="F246">
        <v>6</v>
      </c>
      <c r="G246">
        <v>737</v>
      </c>
      <c r="H246">
        <v>0</v>
      </c>
      <c r="I246">
        <v>11238</v>
      </c>
    </row>
    <row r="247" spans="1:9" x14ac:dyDescent="0.25">
      <c r="A247" t="s">
        <v>9</v>
      </c>
      <c r="B247">
        <v>32417230</v>
      </c>
      <c r="C247" t="s">
        <v>230</v>
      </c>
      <c r="D247" t="s">
        <v>231</v>
      </c>
      <c r="E247">
        <v>5</v>
      </c>
      <c r="F247">
        <v>67</v>
      </c>
      <c r="G247">
        <v>1028.96</v>
      </c>
      <c r="H247">
        <v>0</v>
      </c>
      <c r="I247">
        <v>210296</v>
      </c>
    </row>
    <row r="248" spans="1:9" x14ac:dyDescent="0.25">
      <c r="A248" t="s">
        <v>9</v>
      </c>
      <c r="B248">
        <v>28367636</v>
      </c>
      <c r="C248" t="s">
        <v>102</v>
      </c>
      <c r="D248" t="s">
        <v>103</v>
      </c>
      <c r="E248">
        <v>0</v>
      </c>
      <c r="F248">
        <v>19</v>
      </c>
      <c r="G248">
        <v>1275</v>
      </c>
      <c r="H248">
        <v>2295</v>
      </c>
      <c r="I248">
        <v>11475</v>
      </c>
    </row>
    <row r="249" spans="1:9" x14ac:dyDescent="0.25">
      <c r="A249" t="s">
        <v>9</v>
      </c>
      <c r="B249">
        <v>8084530</v>
      </c>
      <c r="C249" t="s">
        <v>34</v>
      </c>
      <c r="D249" t="s">
        <v>293</v>
      </c>
      <c r="E249">
        <v>0</v>
      </c>
      <c r="F249">
        <v>1</v>
      </c>
      <c r="G249">
        <v>2899.66</v>
      </c>
      <c r="H249">
        <v>0</v>
      </c>
      <c r="I249">
        <v>2659</v>
      </c>
    </row>
    <row r="250" spans="1:9" x14ac:dyDescent="0.25">
      <c r="A250" t="s">
        <v>9</v>
      </c>
      <c r="B250">
        <v>8565364</v>
      </c>
      <c r="C250" t="s">
        <v>70</v>
      </c>
      <c r="D250" t="s">
        <v>71</v>
      </c>
      <c r="E250">
        <v>4</v>
      </c>
      <c r="F250">
        <v>307</v>
      </c>
      <c r="G250">
        <v>599</v>
      </c>
      <c r="H250">
        <v>0</v>
      </c>
      <c r="I250">
        <v>337237</v>
      </c>
    </row>
    <row r="251" spans="1:9" x14ac:dyDescent="0.25">
      <c r="A251" t="s">
        <v>9</v>
      </c>
      <c r="B251">
        <v>26795080</v>
      </c>
      <c r="C251" t="s">
        <v>244</v>
      </c>
      <c r="D251" t="s">
        <v>245</v>
      </c>
      <c r="E251">
        <v>5</v>
      </c>
      <c r="F251">
        <v>6</v>
      </c>
      <c r="G251">
        <v>1811.13</v>
      </c>
      <c r="H251">
        <v>0</v>
      </c>
      <c r="I251">
        <v>0</v>
      </c>
    </row>
    <row r="252" spans="1:9" x14ac:dyDescent="0.25">
      <c r="A252" t="s">
        <v>9</v>
      </c>
      <c r="B252">
        <v>10740555</v>
      </c>
      <c r="C252" t="s">
        <v>154</v>
      </c>
      <c r="D252" t="s">
        <v>83</v>
      </c>
      <c r="E252">
        <v>5</v>
      </c>
      <c r="F252">
        <v>216</v>
      </c>
      <c r="G252">
        <v>1034.06</v>
      </c>
      <c r="H252">
        <v>0</v>
      </c>
      <c r="I252">
        <v>422313</v>
      </c>
    </row>
    <row r="253" spans="1:9" x14ac:dyDescent="0.25">
      <c r="A253" t="s">
        <v>9</v>
      </c>
      <c r="B253">
        <v>26188015</v>
      </c>
      <c r="C253" t="s">
        <v>294</v>
      </c>
      <c r="D253" t="s">
        <v>295</v>
      </c>
      <c r="E253">
        <v>0</v>
      </c>
      <c r="F253">
        <v>3</v>
      </c>
      <c r="G253">
        <v>2417.96</v>
      </c>
      <c r="H253">
        <v>0</v>
      </c>
      <c r="I253">
        <v>9992</v>
      </c>
    </row>
    <row r="254" spans="1:9" x14ac:dyDescent="0.25">
      <c r="A254" t="s">
        <v>9</v>
      </c>
      <c r="B254">
        <v>18846037</v>
      </c>
      <c r="C254" t="s">
        <v>269</v>
      </c>
      <c r="D254" t="s">
        <v>296</v>
      </c>
      <c r="E254">
        <v>5</v>
      </c>
      <c r="F254">
        <v>162</v>
      </c>
      <c r="G254">
        <v>2400</v>
      </c>
      <c r="H254">
        <v>0</v>
      </c>
      <c r="I254">
        <v>122400</v>
      </c>
    </row>
    <row r="255" spans="1:9" x14ac:dyDescent="0.25">
      <c r="A255" t="s">
        <v>9</v>
      </c>
      <c r="B255">
        <v>19547409</v>
      </c>
      <c r="C255" t="s">
        <v>297</v>
      </c>
      <c r="D255" t="s">
        <v>298</v>
      </c>
      <c r="E255">
        <v>0</v>
      </c>
      <c r="F255">
        <v>9</v>
      </c>
      <c r="G255">
        <v>458</v>
      </c>
      <c r="H255">
        <v>0</v>
      </c>
      <c r="I255">
        <v>8244</v>
      </c>
    </row>
    <row r="256" spans="1:9" x14ac:dyDescent="0.25">
      <c r="A256" t="s">
        <v>9</v>
      </c>
      <c r="B256">
        <v>3686590</v>
      </c>
      <c r="C256" t="s">
        <v>57</v>
      </c>
      <c r="D256" t="s">
        <v>58</v>
      </c>
      <c r="E256">
        <v>0</v>
      </c>
      <c r="F256">
        <v>82</v>
      </c>
      <c r="G256">
        <v>568</v>
      </c>
      <c r="H256">
        <v>0</v>
      </c>
      <c r="I256">
        <v>629</v>
      </c>
    </row>
    <row r="257" spans="1:9" x14ac:dyDescent="0.25">
      <c r="A257" t="s">
        <v>9</v>
      </c>
      <c r="B257">
        <v>16909285</v>
      </c>
      <c r="C257" t="s">
        <v>198</v>
      </c>
      <c r="D257" t="s">
        <v>199</v>
      </c>
      <c r="E257">
        <v>5</v>
      </c>
      <c r="F257">
        <v>18</v>
      </c>
      <c r="G257">
        <v>1872</v>
      </c>
      <c r="H257">
        <v>0</v>
      </c>
      <c r="I257">
        <v>18720</v>
      </c>
    </row>
    <row r="258" spans="1:9" x14ac:dyDescent="0.25">
      <c r="A258" t="s">
        <v>9</v>
      </c>
      <c r="B258">
        <v>28281282</v>
      </c>
      <c r="C258" t="s">
        <v>299</v>
      </c>
      <c r="D258" t="s">
        <v>300</v>
      </c>
      <c r="E258">
        <v>4</v>
      </c>
      <c r="F258">
        <v>12</v>
      </c>
      <c r="G258">
        <v>1232</v>
      </c>
      <c r="H258">
        <v>0</v>
      </c>
      <c r="I258">
        <v>3696</v>
      </c>
    </row>
    <row r="259" spans="1:9" x14ac:dyDescent="0.25">
      <c r="A259" t="s">
        <v>9</v>
      </c>
      <c r="B259">
        <v>33262205</v>
      </c>
      <c r="C259" t="s">
        <v>52</v>
      </c>
      <c r="D259" t="s">
        <v>53</v>
      </c>
      <c r="E259">
        <v>0</v>
      </c>
      <c r="F259">
        <v>2</v>
      </c>
      <c r="G259">
        <v>2305.3000000000002</v>
      </c>
      <c r="H259">
        <v>0</v>
      </c>
      <c r="I259">
        <v>16966</v>
      </c>
    </row>
    <row r="260" spans="1:9" x14ac:dyDescent="0.25">
      <c r="A260" t="s">
        <v>9</v>
      </c>
      <c r="B260">
        <v>18804454</v>
      </c>
      <c r="C260" t="s">
        <v>168</v>
      </c>
      <c r="D260" t="s">
        <v>169</v>
      </c>
      <c r="E260">
        <v>4</v>
      </c>
      <c r="F260">
        <v>55</v>
      </c>
      <c r="G260">
        <v>976.96</v>
      </c>
      <c r="H260">
        <v>0</v>
      </c>
      <c r="I260">
        <v>5931</v>
      </c>
    </row>
    <row r="261" spans="1:9" x14ac:dyDescent="0.25">
      <c r="A261" t="s">
        <v>9</v>
      </c>
      <c r="B261">
        <v>10774581</v>
      </c>
      <c r="C261" t="s">
        <v>92</v>
      </c>
      <c r="D261" t="s">
        <v>93</v>
      </c>
      <c r="E261">
        <v>0</v>
      </c>
      <c r="F261">
        <v>6</v>
      </c>
      <c r="G261">
        <v>2999</v>
      </c>
      <c r="H261">
        <v>0</v>
      </c>
      <c r="I261">
        <v>11996</v>
      </c>
    </row>
    <row r="262" spans="1:9" x14ac:dyDescent="0.25">
      <c r="A262" t="s">
        <v>9</v>
      </c>
      <c r="B262">
        <v>12630377</v>
      </c>
      <c r="C262" t="s">
        <v>301</v>
      </c>
      <c r="D262" t="s">
        <v>302</v>
      </c>
      <c r="E262">
        <v>0</v>
      </c>
      <c r="F262">
        <v>184</v>
      </c>
      <c r="G262">
        <v>1439.4</v>
      </c>
      <c r="H262">
        <v>0</v>
      </c>
      <c r="I262">
        <v>18787</v>
      </c>
    </row>
    <row r="263" spans="1:9" x14ac:dyDescent="0.25">
      <c r="A263" t="s">
        <v>9</v>
      </c>
      <c r="B263">
        <v>25815987</v>
      </c>
      <c r="C263" t="s">
        <v>303</v>
      </c>
      <c r="D263" t="s">
        <v>97</v>
      </c>
      <c r="E263">
        <v>0</v>
      </c>
      <c r="F263">
        <v>1</v>
      </c>
      <c r="G263">
        <v>993</v>
      </c>
      <c r="H263">
        <v>0</v>
      </c>
      <c r="I263">
        <v>0</v>
      </c>
    </row>
    <row r="264" spans="1:9" x14ac:dyDescent="0.25">
      <c r="A264" t="s">
        <v>9</v>
      </c>
      <c r="B264">
        <v>25670181</v>
      </c>
      <c r="C264" t="s">
        <v>82</v>
      </c>
      <c r="D264" t="s">
        <v>83</v>
      </c>
      <c r="E264">
        <v>0</v>
      </c>
      <c r="F264">
        <v>2</v>
      </c>
      <c r="G264">
        <v>1254</v>
      </c>
      <c r="H264">
        <v>0</v>
      </c>
      <c r="I264">
        <v>180</v>
      </c>
    </row>
    <row r="265" spans="1:9" x14ac:dyDescent="0.25">
      <c r="A265" t="s">
        <v>9</v>
      </c>
      <c r="B265">
        <v>14294623</v>
      </c>
      <c r="C265" t="s">
        <v>172</v>
      </c>
      <c r="D265" t="s">
        <v>173</v>
      </c>
      <c r="E265">
        <v>4</v>
      </c>
      <c r="F265">
        <v>1018</v>
      </c>
      <c r="G265">
        <v>561</v>
      </c>
      <c r="H265">
        <v>0</v>
      </c>
      <c r="I265">
        <v>184568</v>
      </c>
    </row>
    <row r="266" spans="1:9" x14ac:dyDescent="0.25">
      <c r="A266" t="s">
        <v>9</v>
      </c>
      <c r="B266">
        <v>10774602</v>
      </c>
      <c r="C266" t="s">
        <v>92</v>
      </c>
      <c r="D266" t="s">
        <v>93</v>
      </c>
      <c r="E266">
        <v>0</v>
      </c>
      <c r="F266">
        <v>1</v>
      </c>
      <c r="G266">
        <v>3499</v>
      </c>
      <c r="H266">
        <v>0</v>
      </c>
      <c r="I266">
        <v>17495</v>
      </c>
    </row>
    <row r="267" spans="1:9" x14ac:dyDescent="0.25">
      <c r="A267" t="s">
        <v>9</v>
      </c>
      <c r="B267">
        <v>7209832</v>
      </c>
      <c r="C267" t="s">
        <v>57</v>
      </c>
      <c r="D267" t="s">
        <v>58</v>
      </c>
      <c r="E267">
        <v>0</v>
      </c>
      <c r="F267">
        <v>29</v>
      </c>
      <c r="G267">
        <v>599</v>
      </c>
      <c r="H267">
        <v>0</v>
      </c>
      <c r="I267">
        <v>599</v>
      </c>
    </row>
    <row r="268" spans="1:9" x14ac:dyDescent="0.25">
      <c r="A268" t="s">
        <v>9</v>
      </c>
      <c r="B268">
        <v>37846766</v>
      </c>
      <c r="C268" t="s">
        <v>12</v>
      </c>
      <c r="D268" t="s">
        <v>114</v>
      </c>
      <c r="E268">
        <v>0</v>
      </c>
      <c r="F268">
        <v>0</v>
      </c>
      <c r="G268">
        <v>2399</v>
      </c>
      <c r="H268">
        <v>0</v>
      </c>
      <c r="I268">
        <v>9596</v>
      </c>
    </row>
    <row r="269" spans="1:9" x14ac:dyDescent="0.25">
      <c r="A269" t="s">
        <v>9</v>
      </c>
      <c r="B269">
        <v>23135673</v>
      </c>
      <c r="C269" t="s">
        <v>304</v>
      </c>
      <c r="D269" t="s">
        <v>305</v>
      </c>
      <c r="E269">
        <v>0</v>
      </c>
      <c r="F269">
        <v>0</v>
      </c>
      <c r="G269">
        <v>600</v>
      </c>
      <c r="H269">
        <v>42.85</v>
      </c>
      <c r="I269">
        <v>600</v>
      </c>
    </row>
    <row r="270" spans="1:9" x14ac:dyDescent="0.25">
      <c r="A270" t="s">
        <v>9</v>
      </c>
      <c r="B270">
        <v>36884615</v>
      </c>
      <c r="C270" t="s">
        <v>306</v>
      </c>
      <c r="D270" t="s">
        <v>307</v>
      </c>
      <c r="E270">
        <v>0</v>
      </c>
      <c r="F270">
        <v>3</v>
      </c>
      <c r="G270">
        <v>510.8</v>
      </c>
      <c r="H270">
        <v>0</v>
      </c>
      <c r="I270">
        <v>12317</v>
      </c>
    </row>
    <row r="271" spans="1:9" x14ac:dyDescent="0.25">
      <c r="A271" t="s">
        <v>9</v>
      </c>
      <c r="B271">
        <v>30189012</v>
      </c>
      <c r="C271" t="s">
        <v>168</v>
      </c>
      <c r="D271" t="s">
        <v>169</v>
      </c>
      <c r="E271">
        <v>0</v>
      </c>
      <c r="F271">
        <v>3</v>
      </c>
      <c r="G271">
        <v>969.76</v>
      </c>
      <c r="H271">
        <v>0</v>
      </c>
      <c r="I271">
        <v>4000</v>
      </c>
    </row>
    <row r="272" spans="1:9" x14ac:dyDescent="0.25">
      <c r="A272" t="s">
        <v>9</v>
      </c>
      <c r="B272">
        <v>10740560</v>
      </c>
      <c r="C272" t="s">
        <v>154</v>
      </c>
      <c r="D272" t="s">
        <v>83</v>
      </c>
      <c r="E272">
        <v>0</v>
      </c>
      <c r="F272">
        <v>111</v>
      </c>
      <c r="G272">
        <v>830.53</v>
      </c>
      <c r="H272">
        <v>0</v>
      </c>
      <c r="I272">
        <v>26942</v>
      </c>
    </row>
    <row r="273" spans="1:9" x14ac:dyDescent="0.25">
      <c r="A273" t="s">
        <v>9</v>
      </c>
      <c r="B273">
        <v>4791773</v>
      </c>
      <c r="C273" t="s">
        <v>57</v>
      </c>
      <c r="D273" t="s">
        <v>58</v>
      </c>
      <c r="E273">
        <v>4</v>
      </c>
      <c r="F273">
        <v>5624</v>
      </c>
      <c r="G273">
        <v>699</v>
      </c>
      <c r="H273">
        <v>0</v>
      </c>
      <c r="I273">
        <v>427788</v>
      </c>
    </row>
    <row r="274" spans="1:9" x14ac:dyDescent="0.25">
      <c r="A274" t="s">
        <v>9</v>
      </c>
      <c r="B274">
        <v>33130471</v>
      </c>
      <c r="C274" t="s">
        <v>96</v>
      </c>
      <c r="D274" t="s">
        <v>97</v>
      </c>
      <c r="E274">
        <v>0</v>
      </c>
      <c r="F274">
        <v>27</v>
      </c>
      <c r="G274">
        <v>1350</v>
      </c>
      <c r="H274">
        <v>0</v>
      </c>
      <c r="I274">
        <v>44550</v>
      </c>
    </row>
    <row r="275" spans="1:9" x14ac:dyDescent="0.25">
      <c r="A275" t="s">
        <v>9</v>
      </c>
      <c r="B275">
        <v>29373661</v>
      </c>
      <c r="C275" t="s">
        <v>308</v>
      </c>
      <c r="D275" t="s">
        <v>257</v>
      </c>
      <c r="E275">
        <v>5</v>
      </c>
      <c r="F275">
        <v>6</v>
      </c>
      <c r="G275">
        <v>1011</v>
      </c>
      <c r="H275">
        <v>0</v>
      </c>
      <c r="I275">
        <v>10110</v>
      </c>
    </row>
    <row r="276" spans="1:9" x14ac:dyDescent="0.25">
      <c r="A276" t="s">
        <v>9</v>
      </c>
      <c r="B276">
        <v>35952194</v>
      </c>
      <c r="C276" t="s">
        <v>82</v>
      </c>
      <c r="D276" t="s">
        <v>83</v>
      </c>
      <c r="E276">
        <v>0</v>
      </c>
      <c r="F276">
        <v>2</v>
      </c>
      <c r="G276">
        <v>1881</v>
      </c>
      <c r="H276">
        <v>0</v>
      </c>
      <c r="I276">
        <v>7290</v>
      </c>
    </row>
    <row r="277" spans="1:9" x14ac:dyDescent="0.25">
      <c r="A277" t="s">
        <v>9</v>
      </c>
      <c r="B277">
        <v>14018181</v>
      </c>
      <c r="C277" t="s">
        <v>234</v>
      </c>
      <c r="D277" t="s">
        <v>199</v>
      </c>
      <c r="E277">
        <v>0</v>
      </c>
      <c r="F277">
        <v>172</v>
      </c>
      <c r="G277">
        <v>1944</v>
      </c>
      <c r="H277">
        <v>0</v>
      </c>
      <c r="I277">
        <v>13608</v>
      </c>
    </row>
    <row r="278" spans="1:9" x14ac:dyDescent="0.25">
      <c r="A278" t="s">
        <v>9</v>
      </c>
      <c r="B278">
        <v>21592932</v>
      </c>
      <c r="C278" t="s">
        <v>309</v>
      </c>
      <c r="D278" t="s">
        <v>310</v>
      </c>
      <c r="E278">
        <v>0</v>
      </c>
      <c r="F278">
        <v>6</v>
      </c>
      <c r="G278">
        <v>1171.96</v>
      </c>
      <c r="H278">
        <v>0</v>
      </c>
      <c r="I278">
        <v>14124</v>
      </c>
    </row>
    <row r="279" spans="1:9" x14ac:dyDescent="0.25">
      <c r="A279" t="s">
        <v>9</v>
      </c>
      <c r="B279">
        <v>8873118</v>
      </c>
      <c r="C279" t="s">
        <v>59</v>
      </c>
      <c r="D279" t="s">
        <v>60</v>
      </c>
      <c r="E279">
        <v>0</v>
      </c>
      <c r="F279">
        <v>138</v>
      </c>
      <c r="G279">
        <v>1144</v>
      </c>
      <c r="H279">
        <v>0</v>
      </c>
      <c r="I279">
        <v>7466</v>
      </c>
    </row>
    <row r="280" spans="1:9" x14ac:dyDescent="0.25">
      <c r="A280" t="s">
        <v>9</v>
      </c>
      <c r="B280">
        <v>17264132</v>
      </c>
      <c r="C280" t="s">
        <v>260</v>
      </c>
      <c r="D280" t="s">
        <v>177</v>
      </c>
      <c r="E280">
        <v>4</v>
      </c>
      <c r="F280">
        <v>428</v>
      </c>
      <c r="G280">
        <v>559</v>
      </c>
      <c r="H280">
        <v>1941.78</v>
      </c>
      <c r="I280">
        <v>3354</v>
      </c>
    </row>
    <row r="281" spans="1:9" x14ac:dyDescent="0.25">
      <c r="A281" t="s">
        <v>9</v>
      </c>
      <c r="B281">
        <v>3539503</v>
      </c>
      <c r="C281" t="s">
        <v>57</v>
      </c>
      <c r="D281" t="s">
        <v>58</v>
      </c>
      <c r="E281">
        <v>4</v>
      </c>
      <c r="F281">
        <v>5624</v>
      </c>
      <c r="G281">
        <v>699</v>
      </c>
      <c r="H281">
        <v>0</v>
      </c>
      <c r="I281">
        <v>303366</v>
      </c>
    </row>
    <row r="282" spans="1:9" x14ac:dyDescent="0.25">
      <c r="A282" t="s">
        <v>9</v>
      </c>
      <c r="B282">
        <v>12012085</v>
      </c>
      <c r="C282" t="s">
        <v>311</v>
      </c>
      <c r="D282" t="s">
        <v>312</v>
      </c>
      <c r="E282">
        <v>0</v>
      </c>
      <c r="F282">
        <v>42</v>
      </c>
      <c r="G282">
        <v>535.23</v>
      </c>
      <c r="H282">
        <v>0</v>
      </c>
      <c r="I282">
        <v>2489</v>
      </c>
    </row>
    <row r="283" spans="1:9" x14ac:dyDescent="0.25">
      <c r="A283" t="s">
        <v>9</v>
      </c>
      <c r="B283">
        <v>18686437</v>
      </c>
      <c r="C283" t="s">
        <v>164</v>
      </c>
      <c r="D283" t="s">
        <v>313</v>
      </c>
      <c r="E283">
        <v>4</v>
      </c>
      <c r="F283">
        <v>18</v>
      </c>
      <c r="G283">
        <v>534.86</v>
      </c>
      <c r="H283">
        <v>0</v>
      </c>
      <c r="I283">
        <v>11792</v>
      </c>
    </row>
    <row r="284" spans="1:9" x14ac:dyDescent="0.25">
      <c r="A284" t="s">
        <v>9</v>
      </c>
      <c r="B284">
        <v>8382560</v>
      </c>
      <c r="C284" t="s">
        <v>314</v>
      </c>
      <c r="D284" t="s">
        <v>315</v>
      </c>
      <c r="E284">
        <v>0</v>
      </c>
      <c r="F284">
        <v>15</v>
      </c>
      <c r="G284">
        <v>906.26</v>
      </c>
      <c r="H284">
        <v>0</v>
      </c>
      <c r="I284">
        <v>29930</v>
      </c>
    </row>
    <row r="285" spans="1:9" x14ac:dyDescent="0.25">
      <c r="A285" t="s">
        <v>9</v>
      </c>
      <c r="B285">
        <v>31972726</v>
      </c>
      <c r="C285" t="s">
        <v>316</v>
      </c>
      <c r="D285" t="s">
        <v>317</v>
      </c>
      <c r="E285">
        <v>5</v>
      </c>
      <c r="F285">
        <v>6</v>
      </c>
      <c r="G285">
        <v>1240.5</v>
      </c>
      <c r="H285">
        <v>0</v>
      </c>
      <c r="I285">
        <v>3870</v>
      </c>
    </row>
    <row r="286" spans="1:9" x14ac:dyDescent="0.25">
      <c r="A286" t="s">
        <v>9</v>
      </c>
      <c r="B286">
        <v>11400845</v>
      </c>
      <c r="C286" t="s">
        <v>92</v>
      </c>
      <c r="D286" t="s">
        <v>318</v>
      </c>
      <c r="E286">
        <v>5</v>
      </c>
      <c r="F286">
        <v>12</v>
      </c>
      <c r="G286">
        <v>2499</v>
      </c>
      <c r="H286">
        <v>0</v>
      </c>
      <c r="I286">
        <v>14994</v>
      </c>
    </row>
    <row r="287" spans="1:9" x14ac:dyDescent="0.25">
      <c r="A287" t="s">
        <v>9</v>
      </c>
      <c r="B287">
        <v>10774611</v>
      </c>
      <c r="C287" t="s">
        <v>92</v>
      </c>
      <c r="D287" t="s">
        <v>318</v>
      </c>
      <c r="E287">
        <v>0</v>
      </c>
      <c r="F287">
        <v>75</v>
      </c>
      <c r="G287">
        <v>2009</v>
      </c>
      <c r="H287">
        <v>0</v>
      </c>
      <c r="I287">
        <v>18081</v>
      </c>
    </row>
    <row r="288" spans="1:9" x14ac:dyDescent="0.25">
      <c r="A288" t="s">
        <v>9</v>
      </c>
      <c r="B288">
        <v>30186393</v>
      </c>
      <c r="C288" t="s">
        <v>82</v>
      </c>
      <c r="D288" t="s">
        <v>83</v>
      </c>
      <c r="E288">
        <v>0</v>
      </c>
      <c r="F288">
        <v>3</v>
      </c>
      <c r="G288">
        <v>1630.2</v>
      </c>
      <c r="H288">
        <v>0</v>
      </c>
      <c r="I288">
        <v>5265</v>
      </c>
    </row>
    <row r="289" spans="1:9" x14ac:dyDescent="0.25">
      <c r="A289" t="s">
        <v>9</v>
      </c>
      <c r="B289">
        <v>28536853</v>
      </c>
      <c r="C289" t="s">
        <v>186</v>
      </c>
      <c r="D289" t="s">
        <v>187</v>
      </c>
      <c r="E289">
        <v>0</v>
      </c>
      <c r="F289">
        <v>295</v>
      </c>
      <c r="G289">
        <v>493.4</v>
      </c>
      <c r="H289">
        <v>0</v>
      </c>
      <c r="I289">
        <v>21182</v>
      </c>
    </row>
    <row r="290" spans="1:9" x14ac:dyDescent="0.25">
      <c r="A290" t="s">
        <v>9</v>
      </c>
      <c r="B290">
        <v>28932069</v>
      </c>
      <c r="C290" t="s">
        <v>98</v>
      </c>
      <c r="D290" t="s">
        <v>99</v>
      </c>
      <c r="E290">
        <v>0</v>
      </c>
      <c r="F290">
        <v>53</v>
      </c>
      <c r="G290">
        <v>1106.76</v>
      </c>
      <c r="H290">
        <v>0</v>
      </c>
      <c r="I290">
        <v>33333</v>
      </c>
    </row>
    <row r="291" spans="1:9" x14ac:dyDescent="0.25">
      <c r="A291" t="s">
        <v>9</v>
      </c>
      <c r="B291">
        <v>21277335</v>
      </c>
      <c r="C291" t="s">
        <v>40</v>
      </c>
      <c r="D291" t="s">
        <v>41</v>
      </c>
      <c r="E291">
        <v>0</v>
      </c>
      <c r="F291">
        <v>61</v>
      </c>
      <c r="G291">
        <v>1055</v>
      </c>
      <c r="H291">
        <v>0</v>
      </c>
      <c r="I291">
        <v>20045</v>
      </c>
    </row>
    <row r="292" spans="1:9" x14ac:dyDescent="0.25">
      <c r="A292" t="s">
        <v>9</v>
      </c>
      <c r="B292">
        <v>23111187</v>
      </c>
      <c r="C292" t="s">
        <v>92</v>
      </c>
      <c r="D292" t="s">
        <v>93</v>
      </c>
      <c r="E292">
        <v>0</v>
      </c>
      <c r="F292">
        <v>0</v>
      </c>
      <c r="G292">
        <v>3499</v>
      </c>
      <c r="H292">
        <v>603.27</v>
      </c>
      <c r="I292">
        <v>17495</v>
      </c>
    </row>
    <row r="293" spans="1:9" x14ac:dyDescent="0.25">
      <c r="A293" t="s">
        <v>9</v>
      </c>
      <c r="B293">
        <v>19918132</v>
      </c>
      <c r="C293" t="s">
        <v>319</v>
      </c>
      <c r="D293" t="s">
        <v>320</v>
      </c>
      <c r="E293">
        <v>0</v>
      </c>
      <c r="F293">
        <v>99</v>
      </c>
      <c r="G293">
        <v>2014</v>
      </c>
      <c r="H293">
        <v>0</v>
      </c>
      <c r="I293">
        <v>34238</v>
      </c>
    </row>
    <row r="294" spans="1:9" x14ac:dyDescent="0.25">
      <c r="A294" t="s">
        <v>9</v>
      </c>
      <c r="B294">
        <v>31114483</v>
      </c>
      <c r="C294" t="s">
        <v>12</v>
      </c>
      <c r="D294" t="s">
        <v>114</v>
      </c>
      <c r="E294">
        <v>0</v>
      </c>
      <c r="F294">
        <v>5</v>
      </c>
      <c r="G294">
        <v>1849</v>
      </c>
      <c r="H294">
        <v>0</v>
      </c>
      <c r="I294">
        <v>38829</v>
      </c>
    </row>
    <row r="295" spans="1:9" x14ac:dyDescent="0.25">
      <c r="A295" t="s">
        <v>9</v>
      </c>
      <c r="B295">
        <v>12452380</v>
      </c>
      <c r="C295" t="s">
        <v>213</v>
      </c>
      <c r="D295" t="s">
        <v>321</v>
      </c>
      <c r="E295">
        <v>0</v>
      </c>
      <c r="F295">
        <v>23</v>
      </c>
      <c r="G295">
        <v>809.86</v>
      </c>
      <c r="H295">
        <v>59.37</v>
      </c>
      <c r="I295">
        <v>1722</v>
      </c>
    </row>
    <row r="296" spans="1:9" x14ac:dyDescent="0.25">
      <c r="A296" t="s">
        <v>9</v>
      </c>
      <c r="B296">
        <v>12345000</v>
      </c>
      <c r="C296" t="s">
        <v>57</v>
      </c>
      <c r="D296" t="s">
        <v>58</v>
      </c>
      <c r="E296">
        <v>4</v>
      </c>
      <c r="F296">
        <v>3989</v>
      </c>
      <c r="G296">
        <v>399</v>
      </c>
      <c r="H296">
        <v>0</v>
      </c>
      <c r="I296">
        <v>46683</v>
      </c>
    </row>
    <row r="297" spans="1:9" x14ac:dyDescent="0.25">
      <c r="A297" t="s">
        <v>9</v>
      </c>
      <c r="B297">
        <v>26502385</v>
      </c>
      <c r="C297" t="s">
        <v>73</v>
      </c>
      <c r="D297" t="s">
        <v>74</v>
      </c>
      <c r="E297">
        <v>0</v>
      </c>
      <c r="F297">
        <v>8</v>
      </c>
      <c r="G297">
        <v>2463</v>
      </c>
      <c r="H297">
        <v>0</v>
      </c>
      <c r="I297">
        <v>27093</v>
      </c>
    </row>
    <row r="298" spans="1:9" x14ac:dyDescent="0.25">
      <c r="A298" t="s">
        <v>9</v>
      </c>
      <c r="B298">
        <v>23111185</v>
      </c>
      <c r="C298" t="s">
        <v>92</v>
      </c>
      <c r="D298" t="s">
        <v>93</v>
      </c>
      <c r="E298">
        <v>0</v>
      </c>
      <c r="F298">
        <v>1</v>
      </c>
      <c r="G298">
        <v>3807</v>
      </c>
      <c r="H298">
        <v>0</v>
      </c>
      <c r="I298">
        <v>11421</v>
      </c>
    </row>
    <row r="299" spans="1:9" x14ac:dyDescent="0.25">
      <c r="A299" t="s">
        <v>9</v>
      </c>
      <c r="B299">
        <v>34053693</v>
      </c>
      <c r="C299" t="s">
        <v>139</v>
      </c>
      <c r="D299" t="s">
        <v>140</v>
      </c>
      <c r="E299">
        <v>0</v>
      </c>
      <c r="F299">
        <v>10</v>
      </c>
      <c r="G299">
        <v>1150</v>
      </c>
      <c r="H299">
        <v>0</v>
      </c>
      <c r="I299">
        <v>40250</v>
      </c>
    </row>
    <row r="300" spans="1:9" x14ac:dyDescent="0.25">
      <c r="A300" t="s">
        <v>9</v>
      </c>
      <c r="B300">
        <v>28932067</v>
      </c>
      <c r="C300" t="s">
        <v>98</v>
      </c>
      <c r="D300" t="s">
        <v>99</v>
      </c>
      <c r="E300">
        <v>0</v>
      </c>
      <c r="F300">
        <v>53</v>
      </c>
      <c r="G300">
        <v>1100.83</v>
      </c>
      <c r="H300">
        <v>0</v>
      </c>
      <c r="I300">
        <v>47936</v>
      </c>
    </row>
    <row r="301" spans="1:9" x14ac:dyDescent="0.25">
      <c r="A301" t="s">
        <v>9</v>
      </c>
      <c r="B301">
        <v>18306798</v>
      </c>
      <c r="C301" t="s">
        <v>28</v>
      </c>
      <c r="D301" t="s">
        <v>29</v>
      </c>
      <c r="E301">
        <v>0</v>
      </c>
      <c r="F301">
        <v>660</v>
      </c>
      <c r="G301">
        <v>600</v>
      </c>
      <c r="H301">
        <v>0</v>
      </c>
      <c r="I301">
        <v>546000</v>
      </c>
    </row>
    <row r="302" spans="1:9" x14ac:dyDescent="0.25">
      <c r="A302" t="s">
        <v>9</v>
      </c>
      <c r="B302">
        <v>18670515</v>
      </c>
      <c r="C302" t="s">
        <v>42</v>
      </c>
      <c r="D302" t="s">
        <v>54</v>
      </c>
      <c r="E302">
        <v>0</v>
      </c>
      <c r="F302">
        <v>229</v>
      </c>
      <c r="G302">
        <v>600</v>
      </c>
      <c r="H302">
        <v>0</v>
      </c>
      <c r="I302">
        <v>45000</v>
      </c>
    </row>
    <row r="303" spans="1:9" x14ac:dyDescent="0.25">
      <c r="A303" t="s">
        <v>9</v>
      </c>
      <c r="B303">
        <v>16650431</v>
      </c>
      <c r="C303" t="s">
        <v>322</v>
      </c>
      <c r="D303" t="s">
        <v>323</v>
      </c>
      <c r="E303">
        <v>0</v>
      </c>
      <c r="F303">
        <v>112</v>
      </c>
      <c r="G303">
        <v>708.06</v>
      </c>
      <c r="H303">
        <v>2647.92</v>
      </c>
      <c r="I303">
        <v>37071</v>
      </c>
    </row>
    <row r="304" spans="1:9" x14ac:dyDescent="0.25">
      <c r="A304" t="s">
        <v>9</v>
      </c>
      <c r="B304">
        <v>32418231</v>
      </c>
      <c r="C304" t="s">
        <v>90</v>
      </c>
      <c r="D304" t="s">
        <v>91</v>
      </c>
      <c r="E304">
        <v>4</v>
      </c>
      <c r="F304">
        <v>24</v>
      </c>
      <c r="G304">
        <v>1340.06</v>
      </c>
      <c r="H304">
        <v>0</v>
      </c>
      <c r="I304">
        <v>6580</v>
      </c>
    </row>
    <row r="305" spans="1:9" x14ac:dyDescent="0.25">
      <c r="A305" t="s">
        <v>9</v>
      </c>
      <c r="B305">
        <v>28367641</v>
      </c>
      <c r="C305" t="s">
        <v>102</v>
      </c>
      <c r="D305" t="s">
        <v>103</v>
      </c>
      <c r="E305">
        <v>0</v>
      </c>
      <c r="F305">
        <v>8</v>
      </c>
      <c r="G305">
        <v>1275</v>
      </c>
      <c r="H305">
        <v>2185.71</v>
      </c>
      <c r="I305">
        <v>30600</v>
      </c>
    </row>
    <row r="306" spans="1:9" x14ac:dyDescent="0.25">
      <c r="A306" t="s">
        <v>9</v>
      </c>
      <c r="B306">
        <v>21551456</v>
      </c>
      <c r="C306" t="s">
        <v>209</v>
      </c>
      <c r="D306" t="s">
        <v>210</v>
      </c>
      <c r="E306">
        <v>0</v>
      </c>
      <c r="F306">
        <v>170</v>
      </c>
      <c r="G306">
        <v>1848</v>
      </c>
      <c r="H306">
        <v>0</v>
      </c>
      <c r="I306">
        <v>24024</v>
      </c>
    </row>
    <row r="307" spans="1:9" x14ac:dyDescent="0.25">
      <c r="A307" t="s">
        <v>9</v>
      </c>
      <c r="B307">
        <v>37051835</v>
      </c>
      <c r="C307" t="s">
        <v>121</v>
      </c>
      <c r="D307" t="s">
        <v>122</v>
      </c>
      <c r="E307">
        <v>5</v>
      </c>
      <c r="F307">
        <v>328</v>
      </c>
      <c r="G307">
        <v>785.7</v>
      </c>
      <c r="H307">
        <v>0</v>
      </c>
      <c r="I307">
        <v>165564</v>
      </c>
    </row>
    <row r="308" spans="1:9" x14ac:dyDescent="0.25">
      <c r="A308" t="s">
        <v>9</v>
      </c>
      <c r="B308">
        <v>35733468</v>
      </c>
      <c r="C308" t="s">
        <v>82</v>
      </c>
      <c r="D308" t="s">
        <v>83</v>
      </c>
      <c r="E308">
        <v>4</v>
      </c>
      <c r="F308">
        <v>10</v>
      </c>
      <c r="G308">
        <v>1727.72</v>
      </c>
      <c r="H308">
        <v>1412.13</v>
      </c>
      <c r="I308">
        <v>40952</v>
      </c>
    </row>
    <row r="309" spans="1:9" x14ac:dyDescent="0.25">
      <c r="A309" t="s">
        <v>9</v>
      </c>
      <c r="B309">
        <v>25980568</v>
      </c>
      <c r="C309" t="s">
        <v>324</v>
      </c>
      <c r="D309" t="s">
        <v>325</v>
      </c>
      <c r="E309">
        <v>5</v>
      </c>
      <c r="F309">
        <v>2</v>
      </c>
      <c r="G309">
        <v>459</v>
      </c>
      <c r="H309">
        <v>0</v>
      </c>
      <c r="I309">
        <v>1377</v>
      </c>
    </row>
    <row r="310" spans="1:9" x14ac:dyDescent="0.25">
      <c r="A310" t="s">
        <v>9</v>
      </c>
      <c r="B310">
        <v>19548750</v>
      </c>
      <c r="C310" t="s">
        <v>176</v>
      </c>
      <c r="D310" t="s">
        <v>326</v>
      </c>
      <c r="E310">
        <v>5</v>
      </c>
      <c r="F310">
        <v>260</v>
      </c>
      <c r="G310">
        <v>821.46</v>
      </c>
      <c r="H310">
        <v>0</v>
      </c>
      <c r="I310">
        <v>33557</v>
      </c>
    </row>
    <row r="311" spans="1:9" x14ac:dyDescent="0.25">
      <c r="A311" t="s">
        <v>9</v>
      </c>
      <c r="B311">
        <v>34189472</v>
      </c>
      <c r="C311" t="s">
        <v>133</v>
      </c>
      <c r="D311" t="s">
        <v>134</v>
      </c>
      <c r="E311">
        <v>3</v>
      </c>
      <c r="F311">
        <v>1</v>
      </c>
      <c r="G311">
        <v>1642.33</v>
      </c>
      <c r="H311">
        <v>0</v>
      </c>
      <c r="I311">
        <v>9854</v>
      </c>
    </row>
    <row r="312" spans="1:9" x14ac:dyDescent="0.25">
      <c r="A312" t="s">
        <v>9</v>
      </c>
      <c r="B312">
        <v>5356840</v>
      </c>
      <c r="C312" t="s">
        <v>57</v>
      </c>
      <c r="D312" t="s">
        <v>79</v>
      </c>
      <c r="E312">
        <v>0</v>
      </c>
      <c r="F312">
        <v>5623</v>
      </c>
      <c r="G312">
        <v>699</v>
      </c>
      <c r="H312">
        <v>0</v>
      </c>
      <c r="I312">
        <v>6291</v>
      </c>
    </row>
    <row r="313" spans="1:9" x14ac:dyDescent="0.25">
      <c r="A313" t="s">
        <v>9</v>
      </c>
      <c r="B313">
        <v>12776320</v>
      </c>
      <c r="C313" t="s">
        <v>217</v>
      </c>
      <c r="D313" t="s">
        <v>327</v>
      </c>
      <c r="E313">
        <v>0</v>
      </c>
      <c r="F313">
        <v>0</v>
      </c>
      <c r="G313">
        <v>3114.6</v>
      </c>
      <c r="H313">
        <v>0</v>
      </c>
      <c r="I313">
        <v>6368</v>
      </c>
    </row>
    <row r="314" spans="1:9" x14ac:dyDescent="0.25">
      <c r="A314" t="s">
        <v>9</v>
      </c>
      <c r="B314">
        <v>31259555</v>
      </c>
      <c r="C314" t="s">
        <v>12</v>
      </c>
      <c r="D314" t="s">
        <v>13</v>
      </c>
      <c r="E314">
        <v>0</v>
      </c>
      <c r="F314">
        <v>20</v>
      </c>
      <c r="G314">
        <v>1845</v>
      </c>
      <c r="H314">
        <v>1719</v>
      </c>
      <c r="I314">
        <v>8595</v>
      </c>
    </row>
    <row r="315" spans="1:9" x14ac:dyDescent="0.25">
      <c r="A315" t="s">
        <v>9</v>
      </c>
      <c r="B315">
        <v>10996638</v>
      </c>
      <c r="C315" t="s">
        <v>66</v>
      </c>
      <c r="D315" t="s">
        <v>67</v>
      </c>
      <c r="E315">
        <v>0</v>
      </c>
      <c r="F315">
        <v>11</v>
      </c>
      <c r="G315">
        <v>2608.08</v>
      </c>
      <c r="H315">
        <v>559.79999999999995</v>
      </c>
      <c r="I315">
        <v>2799</v>
      </c>
    </row>
    <row r="316" spans="1:9" x14ac:dyDescent="0.25">
      <c r="A316" t="s">
        <v>9</v>
      </c>
      <c r="B316">
        <v>33123263</v>
      </c>
      <c r="C316" t="s">
        <v>328</v>
      </c>
      <c r="D316" t="s">
        <v>329</v>
      </c>
      <c r="E316">
        <v>0</v>
      </c>
      <c r="F316">
        <v>7</v>
      </c>
      <c r="G316">
        <v>2572</v>
      </c>
      <c r="H316">
        <v>0</v>
      </c>
      <c r="I316">
        <v>2572</v>
      </c>
    </row>
    <row r="317" spans="1:9" x14ac:dyDescent="0.25">
      <c r="A317" t="s">
        <v>9</v>
      </c>
      <c r="B317">
        <v>18472648</v>
      </c>
      <c r="C317" t="s">
        <v>20</v>
      </c>
      <c r="D317" t="s">
        <v>21</v>
      </c>
      <c r="E317">
        <v>0</v>
      </c>
      <c r="F317">
        <v>122</v>
      </c>
      <c r="G317">
        <v>503</v>
      </c>
      <c r="H317">
        <v>0</v>
      </c>
      <c r="I317">
        <v>14334</v>
      </c>
    </row>
    <row r="318" spans="1:9" x14ac:dyDescent="0.25">
      <c r="A318" t="s">
        <v>9</v>
      </c>
      <c r="B318">
        <v>12165089</v>
      </c>
      <c r="C318" t="s">
        <v>237</v>
      </c>
      <c r="D318" t="s">
        <v>330</v>
      </c>
      <c r="E318">
        <v>0</v>
      </c>
      <c r="F318">
        <v>19</v>
      </c>
      <c r="G318">
        <v>2900</v>
      </c>
      <c r="H318">
        <v>0</v>
      </c>
      <c r="I318">
        <v>5800</v>
      </c>
    </row>
    <row r="319" spans="1:9" x14ac:dyDescent="0.25">
      <c r="A319" t="s">
        <v>9</v>
      </c>
      <c r="B319">
        <v>8074099</v>
      </c>
      <c r="C319" t="s">
        <v>331</v>
      </c>
      <c r="D319" t="s">
        <v>332</v>
      </c>
      <c r="E319">
        <v>0</v>
      </c>
      <c r="F319">
        <v>55</v>
      </c>
      <c r="G319">
        <v>625</v>
      </c>
      <c r="H319">
        <v>0</v>
      </c>
      <c r="I319">
        <v>6250</v>
      </c>
    </row>
    <row r="320" spans="1:9" x14ac:dyDescent="0.25">
      <c r="A320" t="s">
        <v>9</v>
      </c>
      <c r="B320">
        <v>8696660</v>
      </c>
      <c r="C320" t="s">
        <v>121</v>
      </c>
      <c r="D320" t="s">
        <v>122</v>
      </c>
      <c r="E320">
        <v>5</v>
      </c>
      <c r="F320">
        <v>125</v>
      </c>
      <c r="G320">
        <v>611.73</v>
      </c>
      <c r="H320">
        <v>0</v>
      </c>
      <c r="I320">
        <v>148180</v>
      </c>
    </row>
    <row r="321" spans="1:9" x14ac:dyDescent="0.25">
      <c r="A321" t="s">
        <v>9</v>
      </c>
      <c r="B321">
        <v>16816488</v>
      </c>
      <c r="C321" t="s">
        <v>209</v>
      </c>
      <c r="D321" t="s">
        <v>210</v>
      </c>
      <c r="E321">
        <v>0</v>
      </c>
      <c r="F321">
        <v>53</v>
      </c>
      <c r="G321">
        <v>1936</v>
      </c>
      <c r="H321">
        <v>0</v>
      </c>
      <c r="I321">
        <v>77440</v>
      </c>
    </row>
    <row r="322" spans="1:9" x14ac:dyDescent="0.25">
      <c r="A322" t="s">
        <v>9</v>
      </c>
      <c r="B322">
        <v>30283576</v>
      </c>
      <c r="C322" t="s">
        <v>333</v>
      </c>
      <c r="D322" t="s">
        <v>334</v>
      </c>
      <c r="E322">
        <v>0</v>
      </c>
      <c r="F322">
        <v>23</v>
      </c>
      <c r="G322">
        <v>453</v>
      </c>
      <c r="H322">
        <v>0</v>
      </c>
      <c r="I322">
        <v>10419</v>
      </c>
    </row>
    <row r="323" spans="1:9" x14ac:dyDescent="0.25">
      <c r="A323" t="s">
        <v>9</v>
      </c>
      <c r="B323">
        <v>14278078</v>
      </c>
      <c r="C323" t="s">
        <v>123</v>
      </c>
      <c r="D323" t="s">
        <v>124</v>
      </c>
      <c r="E323">
        <v>0</v>
      </c>
      <c r="F323">
        <v>4</v>
      </c>
      <c r="G323">
        <v>1225.6600000000001</v>
      </c>
      <c r="H323">
        <v>0</v>
      </c>
      <c r="I323">
        <v>8953</v>
      </c>
    </row>
    <row r="324" spans="1:9" x14ac:dyDescent="0.25">
      <c r="A324" t="s">
        <v>9</v>
      </c>
      <c r="B324">
        <v>8210804</v>
      </c>
      <c r="C324" t="s">
        <v>271</v>
      </c>
      <c r="D324" t="s">
        <v>335</v>
      </c>
      <c r="E324">
        <v>5</v>
      </c>
      <c r="F324">
        <v>206</v>
      </c>
      <c r="G324">
        <v>886.36</v>
      </c>
      <c r="H324">
        <v>0</v>
      </c>
      <c r="I324">
        <v>7712</v>
      </c>
    </row>
    <row r="325" spans="1:9" x14ac:dyDescent="0.25">
      <c r="A325" t="s">
        <v>9</v>
      </c>
      <c r="B325">
        <v>39626212</v>
      </c>
      <c r="C325" t="s">
        <v>336</v>
      </c>
      <c r="D325" t="s">
        <v>337</v>
      </c>
      <c r="E325">
        <v>0</v>
      </c>
      <c r="F325">
        <v>1</v>
      </c>
      <c r="G325">
        <v>1899.85</v>
      </c>
      <c r="H325">
        <v>3123</v>
      </c>
      <c r="I325">
        <v>7287</v>
      </c>
    </row>
    <row r="326" spans="1:9" x14ac:dyDescent="0.25">
      <c r="A326" t="s">
        <v>9</v>
      </c>
      <c r="B326">
        <v>37850796</v>
      </c>
      <c r="C326" t="s">
        <v>12</v>
      </c>
      <c r="D326" t="s">
        <v>114</v>
      </c>
      <c r="E326">
        <v>5</v>
      </c>
      <c r="F326">
        <v>10</v>
      </c>
      <c r="G326">
        <v>3199</v>
      </c>
      <c r="H326">
        <v>0</v>
      </c>
      <c r="I326">
        <v>227129</v>
      </c>
    </row>
    <row r="327" spans="1:9" x14ac:dyDescent="0.25">
      <c r="A327" t="s">
        <v>9</v>
      </c>
      <c r="B327">
        <v>13665638</v>
      </c>
      <c r="C327" t="s">
        <v>55</v>
      </c>
      <c r="D327" t="s">
        <v>63</v>
      </c>
      <c r="E327">
        <v>5</v>
      </c>
      <c r="F327">
        <v>3</v>
      </c>
      <c r="G327">
        <v>797</v>
      </c>
      <c r="H327">
        <v>0</v>
      </c>
      <c r="I327">
        <v>17534</v>
      </c>
    </row>
    <row r="328" spans="1:9" x14ac:dyDescent="0.25">
      <c r="A328" t="s">
        <v>9</v>
      </c>
      <c r="B328">
        <v>14714138</v>
      </c>
      <c r="C328" t="s">
        <v>172</v>
      </c>
      <c r="D328" t="s">
        <v>173</v>
      </c>
      <c r="E328">
        <v>4</v>
      </c>
      <c r="F328">
        <v>1018</v>
      </c>
      <c r="G328">
        <v>534.6</v>
      </c>
      <c r="H328">
        <v>5765.89</v>
      </c>
      <c r="I328">
        <v>167211</v>
      </c>
    </row>
    <row r="329" spans="1:9" x14ac:dyDescent="0.25">
      <c r="A329" t="s">
        <v>9</v>
      </c>
      <c r="B329">
        <v>6478495</v>
      </c>
      <c r="C329" t="s">
        <v>135</v>
      </c>
      <c r="D329" t="s">
        <v>136</v>
      </c>
      <c r="E329">
        <v>0</v>
      </c>
      <c r="F329">
        <v>366</v>
      </c>
      <c r="G329">
        <v>1364.5</v>
      </c>
      <c r="H329">
        <v>0</v>
      </c>
      <c r="I329">
        <v>284050</v>
      </c>
    </row>
    <row r="330" spans="1:9" x14ac:dyDescent="0.25">
      <c r="A330" t="s">
        <v>9</v>
      </c>
      <c r="B330">
        <v>18670512</v>
      </c>
      <c r="C330" t="s">
        <v>42</v>
      </c>
      <c r="D330" t="s">
        <v>54</v>
      </c>
      <c r="E330">
        <v>0</v>
      </c>
      <c r="F330">
        <v>229</v>
      </c>
      <c r="G330">
        <v>600</v>
      </c>
      <c r="H330">
        <v>0</v>
      </c>
      <c r="I330">
        <v>37800</v>
      </c>
    </row>
    <row r="331" spans="1:9" x14ac:dyDescent="0.25">
      <c r="A331" t="s">
        <v>9</v>
      </c>
      <c r="B331">
        <v>37963995</v>
      </c>
      <c r="C331" t="s">
        <v>276</v>
      </c>
      <c r="D331" t="s">
        <v>120</v>
      </c>
      <c r="E331">
        <v>0</v>
      </c>
      <c r="F331">
        <v>0</v>
      </c>
      <c r="G331">
        <v>9000</v>
      </c>
      <c r="H331">
        <v>1241.3699999999999</v>
      </c>
      <c r="I331">
        <v>36000</v>
      </c>
    </row>
    <row r="332" spans="1:9" x14ac:dyDescent="0.25">
      <c r="A332" t="s">
        <v>9</v>
      </c>
      <c r="B332">
        <v>16650432</v>
      </c>
      <c r="C332" t="s">
        <v>322</v>
      </c>
      <c r="D332" t="s">
        <v>323</v>
      </c>
      <c r="E332">
        <v>0</v>
      </c>
      <c r="F332">
        <v>112</v>
      </c>
      <c r="G332">
        <v>699</v>
      </c>
      <c r="H332">
        <v>0</v>
      </c>
      <c r="I332">
        <v>58017</v>
      </c>
    </row>
    <row r="333" spans="1:9" x14ac:dyDescent="0.25">
      <c r="A333" t="s">
        <v>9</v>
      </c>
      <c r="B333">
        <v>16029559</v>
      </c>
      <c r="C333" t="s">
        <v>112</v>
      </c>
      <c r="D333" t="s">
        <v>113</v>
      </c>
      <c r="E333">
        <v>5</v>
      </c>
      <c r="F333">
        <v>7</v>
      </c>
      <c r="G333">
        <v>572.91999999999996</v>
      </c>
      <c r="H333">
        <v>12668.92</v>
      </c>
      <c r="I333">
        <v>9688</v>
      </c>
    </row>
    <row r="334" spans="1:9" x14ac:dyDescent="0.25">
      <c r="A334" t="s">
        <v>9</v>
      </c>
      <c r="B334">
        <v>25623444</v>
      </c>
      <c r="C334" t="s">
        <v>338</v>
      </c>
      <c r="D334" t="s">
        <v>339</v>
      </c>
      <c r="E334">
        <v>0</v>
      </c>
      <c r="F334">
        <v>75</v>
      </c>
      <c r="G334">
        <v>550</v>
      </c>
      <c r="H334">
        <v>0</v>
      </c>
      <c r="I334">
        <v>9350</v>
      </c>
    </row>
    <row r="335" spans="1:9" x14ac:dyDescent="0.25">
      <c r="A335" t="s">
        <v>9</v>
      </c>
      <c r="B335">
        <v>35735304</v>
      </c>
      <c r="C335" t="s">
        <v>82</v>
      </c>
      <c r="D335" t="s">
        <v>83</v>
      </c>
      <c r="E335">
        <v>0</v>
      </c>
      <c r="F335">
        <v>0</v>
      </c>
      <c r="G335">
        <v>1723.73</v>
      </c>
      <c r="H335">
        <v>0</v>
      </c>
      <c r="I335">
        <v>6928</v>
      </c>
    </row>
    <row r="336" spans="1:9" x14ac:dyDescent="0.25">
      <c r="A336" t="s">
        <v>9</v>
      </c>
      <c r="B336">
        <v>21617858</v>
      </c>
      <c r="C336" t="s">
        <v>125</v>
      </c>
      <c r="D336" t="s">
        <v>126</v>
      </c>
      <c r="E336">
        <v>5</v>
      </c>
      <c r="F336">
        <v>332</v>
      </c>
      <c r="G336">
        <v>604</v>
      </c>
      <c r="H336">
        <v>0</v>
      </c>
      <c r="I336">
        <v>228985</v>
      </c>
    </row>
    <row r="337" spans="1:9" x14ac:dyDescent="0.25">
      <c r="A337" t="s">
        <v>9</v>
      </c>
      <c r="B337">
        <v>11579114</v>
      </c>
      <c r="C337" t="s">
        <v>61</v>
      </c>
      <c r="D337" t="s">
        <v>62</v>
      </c>
      <c r="E337">
        <v>0</v>
      </c>
      <c r="F337">
        <v>14</v>
      </c>
      <c r="G337">
        <v>1515.4</v>
      </c>
      <c r="H337">
        <v>0</v>
      </c>
      <c r="I337">
        <v>24821</v>
      </c>
    </row>
    <row r="338" spans="1:9" x14ac:dyDescent="0.25">
      <c r="A338" t="s">
        <v>9</v>
      </c>
      <c r="B338">
        <v>37861788</v>
      </c>
      <c r="C338" t="s">
        <v>12</v>
      </c>
      <c r="D338" t="s">
        <v>114</v>
      </c>
      <c r="E338">
        <v>0</v>
      </c>
      <c r="F338">
        <v>2</v>
      </c>
      <c r="G338">
        <v>1499</v>
      </c>
      <c r="H338">
        <v>0</v>
      </c>
      <c r="I338">
        <v>58461</v>
      </c>
    </row>
    <row r="339" spans="1:9" x14ac:dyDescent="0.25">
      <c r="A339" t="s">
        <v>9</v>
      </c>
      <c r="B339">
        <v>8873122</v>
      </c>
      <c r="C339" t="s">
        <v>59</v>
      </c>
      <c r="D339" t="s">
        <v>60</v>
      </c>
      <c r="E339">
        <v>0</v>
      </c>
      <c r="F339">
        <v>164</v>
      </c>
      <c r="G339">
        <v>859.2</v>
      </c>
      <c r="H339">
        <v>0</v>
      </c>
      <c r="I339">
        <v>10442</v>
      </c>
    </row>
    <row r="340" spans="1:9" x14ac:dyDescent="0.25">
      <c r="A340" t="s">
        <v>9</v>
      </c>
      <c r="B340">
        <v>37864900</v>
      </c>
      <c r="C340" t="s">
        <v>12</v>
      </c>
      <c r="D340" t="s">
        <v>114</v>
      </c>
      <c r="E340">
        <v>0</v>
      </c>
      <c r="F340">
        <v>0</v>
      </c>
      <c r="G340">
        <v>1899</v>
      </c>
      <c r="H340">
        <v>0</v>
      </c>
      <c r="I340">
        <v>13293</v>
      </c>
    </row>
    <row r="341" spans="1:9" x14ac:dyDescent="0.25">
      <c r="A341" t="s">
        <v>9</v>
      </c>
      <c r="B341">
        <v>27883270</v>
      </c>
      <c r="C341" t="s">
        <v>340</v>
      </c>
      <c r="D341" t="s">
        <v>341</v>
      </c>
      <c r="E341">
        <v>0</v>
      </c>
      <c r="F341">
        <v>24</v>
      </c>
      <c r="G341">
        <v>411.14</v>
      </c>
      <c r="H341">
        <v>345.77</v>
      </c>
      <c r="I341">
        <v>3112</v>
      </c>
    </row>
    <row r="342" spans="1:9" x14ac:dyDescent="0.25">
      <c r="A342" t="s">
        <v>9</v>
      </c>
      <c r="B342">
        <v>15487749</v>
      </c>
      <c r="C342" t="s">
        <v>170</v>
      </c>
      <c r="D342" t="s">
        <v>171</v>
      </c>
      <c r="E342">
        <v>5</v>
      </c>
      <c r="F342">
        <v>104</v>
      </c>
      <c r="G342">
        <v>1071</v>
      </c>
      <c r="H342">
        <v>0</v>
      </c>
      <c r="I342">
        <v>1088282</v>
      </c>
    </row>
    <row r="343" spans="1:9" x14ac:dyDescent="0.25">
      <c r="A343" t="s">
        <v>9</v>
      </c>
      <c r="B343">
        <v>13317093</v>
      </c>
      <c r="C343" t="s">
        <v>110</v>
      </c>
      <c r="D343" t="s">
        <v>342</v>
      </c>
      <c r="E343">
        <v>0</v>
      </c>
      <c r="F343">
        <v>4</v>
      </c>
      <c r="G343">
        <v>2365</v>
      </c>
      <c r="H343">
        <v>0</v>
      </c>
      <c r="I343">
        <v>4418</v>
      </c>
    </row>
    <row r="344" spans="1:9" x14ac:dyDescent="0.25">
      <c r="A344" t="s">
        <v>9</v>
      </c>
      <c r="B344">
        <v>4446751</v>
      </c>
      <c r="C344" t="s">
        <v>219</v>
      </c>
      <c r="D344" t="s">
        <v>220</v>
      </c>
      <c r="E344">
        <v>4</v>
      </c>
      <c r="F344">
        <v>949</v>
      </c>
      <c r="G344">
        <v>472.4</v>
      </c>
      <c r="H344">
        <v>0</v>
      </c>
      <c r="I344">
        <v>28343</v>
      </c>
    </row>
    <row r="345" spans="1:9" x14ac:dyDescent="0.25">
      <c r="A345" t="s">
        <v>9</v>
      </c>
      <c r="B345">
        <v>25989390</v>
      </c>
      <c r="C345" t="s">
        <v>230</v>
      </c>
      <c r="D345" t="s">
        <v>231</v>
      </c>
      <c r="E345">
        <v>5</v>
      </c>
      <c r="F345">
        <v>306</v>
      </c>
      <c r="G345">
        <v>892.86</v>
      </c>
      <c r="H345">
        <v>0</v>
      </c>
      <c r="I345">
        <v>25977</v>
      </c>
    </row>
    <row r="346" spans="1:9" x14ac:dyDescent="0.25">
      <c r="A346" t="s">
        <v>9</v>
      </c>
      <c r="B346">
        <v>24714997</v>
      </c>
      <c r="C346" t="s">
        <v>59</v>
      </c>
      <c r="D346" t="s">
        <v>223</v>
      </c>
      <c r="E346">
        <v>0</v>
      </c>
      <c r="F346">
        <v>5</v>
      </c>
      <c r="G346">
        <v>964</v>
      </c>
      <c r="H346">
        <v>0</v>
      </c>
      <c r="I346">
        <v>7170</v>
      </c>
    </row>
    <row r="347" spans="1:9" x14ac:dyDescent="0.25">
      <c r="A347" t="s">
        <v>9</v>
      </c>
      <c r="B347">
        <v>36662685</v>
      </c>
      <c r="C347" t="s">
        <v>209</v>
      </c>
      <c r="D347" t="s">
        <v>210</v>
      </c>
      <c r="E347">
        <v>0</v>
      </c>
      <c r="F347">
        <v>8</v>
      </c>
      <c r="G347">
        <v>1939</v>
      </c>
      <c r="H347">
        <v>0</v>
      </c>
      <c r="I347">
        <v>5817</v>
      </c>
    </row>
    <row r="348" spans="1:9" x14ac:dyDescent="0.25">
      <c r="A348" t="s">
        <v>9</v>
      </c>
      <c r="B348">
        <v>28219819</v>
      </c>
      <c r="C348" t="s">
        <v>184</v>
      </c>
      <c r="D348" t="s">
        <v>85</v>
      </c>
      <c r="E348">
        <v>5</v>
      </c>
      <c r="F348">
        <v>15</v>
      </c>
      <c r="G348">
        <v>677.4</v>
      </c>
      <c r="H348">
        <v>0</v>
      </c>
      <c r="I348">
        <v>696</v>
      </c>
    </row>
    <row r="349" spans="1:9" x14ac:dyDescent="0.25">
      <c r="A349" t="s">
        <v>9</v>
      </c>
      <c r="B349">
        <v>25605522</v>
      </c>
      <c r="C349" t="s">
        <v>121</v>
      </c>
      <c r="D349" t="s">
        <v>279</v>
      </c>
      <c r="E349">
        <v>0</v>
      </c>
      <c r="F349">
        <v>1108</v>
      </c>
      <c r="G349">
        <v>620</v>
      </c>
      <c r="H349">
        <v>0</v>
      </c>
      <c r="I349">
        <v>22320</v>
      </c>
    </row>
    <row r="350" spans="1:9" x14ac:dyDescent="0.25">
      <c r="A350" t="s">
        <v>9</v>
      </c>
      <c r="B350">
        <v>30586380</v>
      </c>
      <c r="C350" t="s">
        <v>40</v>
      </c>
      <c r="D350" t="s">
        <v>41</v>
      </c>
      <c r="E350">
        <v>0</v>
      </c>
      <c r="F350">
        <v>0</v>
      </c>
      <c r="G350">
        <v>1628.86</v>
      </c>
      <c r="H350">
        <v>0</v>
      </c>
      <c r="I350">
        <v>6396</v>
      </c>
    </row>
    <row r="351" spans="1:9" x14ac:dyDescent="0.25">
      <c r="A351" t="s">
        <v>9</v>
      </c>
      <c r="B351">
        <v>18681955</v>
      </c>
      <c r="C351" t="s">
        <v>343</v>
      </c>
      <c r="D351" t="s">
        <v>344</v>
      </c>
      <c r="E351">
        <v>0</v>
      </c>
      <c r="F351">
        <v>0</v>
      </c>
      <c r="G351">
        <v>1840</v>
      </c>
      <c r="H351">
        <v>0</v>
      </c>
      <c r="I351">
        <v>1840</v>
      </c>
    </row>
    <row r="352" spans="1:9" x14ac:dyDescent="0.25">
      <c r="A352" t="s">
        <v>9</v>
      </c>
      <c r="B352">
        <v>21441407</v>
      </c>
      <c r="C352" t="s">
        <v>123</v>
      </c>
      <c r="D352" t="s">
        <v>124</v>
      </c>
      <c r="E352">
        <v>5</v>
      </c>
      <c r="F352">
        <v>4</v>
      </c>
      <c r="G352">
        <v>1439</v>
      </c>
      <c r="H352">
        <v>0</v>
      </c>
      <c r="I352">
        <v>2878</v>
      </c>
    </row>
    <row r="353" spans="1:9" x14ac:dyDescent="0.25">
      <c r="A353" t="s">
        <v>9</v>
      </c>
      <c r="B353">
        <v>32023680</v>
      </c>
      <c r="C353" t="s">
        <v>345</v>
      </c>
      <c r="D353" t="s">
        <v>346</v>
      </c>
      <c r="E353">
        <v>3</v>
      </c>
      <c r="F353">
        <v>2</v>
      </c>
      <c r="G353">
        <v>5197.8</v>
      </c>
      <c r="H353">
        <v>0</v>
      </c>
      <c r="I353">
        <v>10548</v>
      </c>
    </row>
    <row r="354" spans="1:9" x14ac:dyDescent="0.25">
      <c r="A354" t="s">
        <v>9</v>
      </c>
      <c r="B354">
        <v>10887322</v>
      </c>
      <c r="C354" t="s">
        <v>347</v>
      </c>
      <c r="D354" t="s">
        <v>348</v>
      </c>
      <c r="E354">
        <v>0</v>
      </c>
      <c r="F354">
        <v>0</v>
      </c>
      <c r="G354">
        <v>1623.7</v>
      </c>
      <c r="H354">
        <v>0</v>
      </c>
      <c r="I354">
        <v>1655</v>
      </c>
    </row>
    <row r="355" spans="1:9" x14ac:dyDescent="0.25">
      <c r="A355" t="s">
        <v>9</v>
      </c>
      <c r="B355">
        <v>36960317</v>
      </c>
      <c r="C355" t="s">
        <v>77</v>
      </c>
      <c r="D355" t="s">
        <v>78</v>
      </c>
      <c r="E355">
        <v>0</v>
      </c>
      <c r="F355">
        <v>23</v>
      </c>
      <c r="G355">
        <v>814</v>
      </c>
      <c r="H355">
        <v>1375.37</v>
      </c>
      <c r="I355">
        <v>39886</v>
      </c>
    </row>
    <row r="356" spans="1:9" x14ac:dyDescent="0.25">
      <c r="A356" t="s">
        <v>9</v>
      </c>
      <c r="B356">
        <v>26245865</v>
      </c>
      <c r="C356" t="s">
        <v>30</v>
      </c>
      <c r="D356" t="s">
        <v>349</v>
      </c>
      <c r="E356">
        <v>0</v>
      </c>
      <c r="F356">
        <v>132</v>
      </c>
      <c r="G356">
        <v>657.76</v>
      </c>
      <c r="H356">
        <v>0</v>
      </c>
      <c r="I356">
        <v>8640</v>
      </c>
    </row>
    <row r="357" spans="1:9" x14ac:dyDescent="0.25">
      <c r="A357" t="s">
        <v>9</v>
      </c>
      <c r="B357">
        <v>10774575</v>
      </c>
      <c r="C357" t="s">
        <v>92</v>
      </c>
      <c r="D357" t="s">
        <v>318</v>
      </c>
      <c r="E357">
        <v>0</v>
      </c>
      <c r="F357">
        <v>30</v>
      </c>
      <c r="G357">
        <v>2799</v>
      </c>
      <c r="H357">
        <v>0</v>
      </c>
      <c r="I357">
        <v>16794</v>
      </c>
    </row>
    <row r="358" spans="1:9" x14ac:dyDescent="0.25">
      <c r="A358" t="s">
        <v>9</v>
      </c>
      <c r="B358">
        <v>31193311</v>
      </c>
      <c r="C358" t="s">
        <v>271</v>
      </c>
      <c r="D358" t="s">
        <v>335</v>
      </c>
      <c r="E358">
        <v>5</v>
      </c>
      <c r="F358">
        <v>56</v>
      </c>
      <c r="G358">
        <v>983.26</v>
      </c>
      <c r="H358">
        <v>0</v>
      </c>
      <c r="I358">
        <v>8991</v>
      </c>
    </row>
    <row r="359" spans="1:9" x14ac:dyDescent="0.25">
      <c r="A359" t="s">
        <v>9</v>
      </c>
      <c r="B359">
        <v>19948139</v>
      </c>
      <c r="C359" t="s">
        <v>123</v>
      </c>
      <c r="D359" t="s">
        <v>124</v>
      </c>
      <c r="E359">
        <v>0</v>
      </c>
      <c r="F359">
        <v>7</v>
      </c>
      <c r="G359">
        <v>1439</v>
      </c>
      <c r="H359">
        <v>0</v>
      </c>
      <c r="I359">
        <v>11512</v>
      </c>
    </row>
    <row r="360" spans="1:9" x14ac:dyDescent="0.25">
      <c r="A360" t="s">
        <v>9</v>
      </c>
      <c r="B360">
        <v>26881058</v>
      </c>
      <c r="C360" t="s">
        <v>34</v>
      </c>
      <c r="D360" t="s">
        <v>35</v>
      </c>
      <c r="E360">
        <v>0</v>
      </c>
      <c r="F360">
        <v>5</v>
      </c>
      <c r="G360">
        <v>3039</v>
      </c>
      <c r="H360">
        <v>0</v>
      </c>
      <c r="I360">
        <v>33429</v>
      </c>
    </row>
    <row r="361" spans="1:9" x14ac:dyDescent="0.25">
      <c r="A361" t="s">
        <v>9</v>
      </c>
      <c r="B361">
        <v>18686438</v>
      </c>
      <c r="C361" t="s">
        <v>164</v>
      </c>
      <c r="D361" t="s">
        <v>313</v>
      </c>
      <c r="E361">
        <v>4</v>
      </c>
      <c r="F361">
        <v>18</v>
      </c>
      <c r="G361">
        <v>534.86</v>
      </c>
      <c r="H361">
        <v>0</v>
      </c>
      <c r="I361">
        <v>10082</v>
      </c>
    </row>
    <row r="362" spans="1:9" x14ac:dyDescent="0.25">
      <c r="A362" t="s">
        <v>9</v>
      </c>
      <c r="B362">
        <v>33627175</v>
      </c>
      <c r="C362" t="s">
        <v>350</v>
      </c>
      <c r="D362" t="s">
        <v>351</v>
      </c>
      <c r="E362">
        <v>4</v>
      </c>
      <c r="F362">
        <v>3</v>
      </c>
      <c r="G362">
        <v>686.66</v>
      </c>
      <c r="H362">
        <v>0</v>
      </c>
      <c r="I362">
        <v>663</v>
      </c>
    </row>
    <row r="363" spans="1:9" x14ac:dyDescent="0.25">
      <c r="A363" t="s">
        <v>9</v>
      </c>
      <c r="B363">
        <v>2594705</v>
      </c>
      <c r="C363" t="s">
        <v>57</v>
      </c>
      <c r="D363" t="s">
        <v>58</v>
      </c>
      <c r="E363">
        <v>4</v>
      </c>
      <c r="F363">
        <v>3989</v>
      </c>
      <c r="G363">
        <v>999</v>
      </c>
      <c r="H363">
        <v>0</v>
      </c>
      <c r="I363">
        <v>360639</v>
      </c>
    </row>
    <row r="364" spans="1:9" x14ac:dyDescent="0.25">
      <c r="A364" t="s">
        <v>9</v>
      </c>
      <c r="B364">
        <v>35068447</v>
      </c>
      <c r="C364" t="s">
        <v>352</v>
      </c>
      <c r="D364" t="s">
        <v>353</v>
      </c>
      <c r="E364">
        <v>0</v>
      </c>
      <c r="F364">
        <v>25</v>
      </c>
      <c r="G364">
        <v>888.6</v>
      </c>
      <c r="H364">
        <v>0</v>
      </c>
      <c r="I364">
        <v>67268</v>
      </c>
    </row>
    <row r="365" spans="1:9" x14ac:dyDescent="0.25">
      <c r="A365" t="s">
        <v>9</v>
      </c>
      <c r="B365">
        <v>17334033</v>
      </c>
      <c r="C365" t="s">
        <v>82</v>
      </c>
      <c r="D365" t="s">
        <v>354</v>
      </c>
      <c r="E365">
        <v>0</v>
      </c>
      <c r="F365">
        <v>0</v>
      </c>
      <c r="G365">
        <v>1881</v>
      </c>
      <c r="H365">
        <v>0</v>
      </c>
      <c r="I365">
        <v>23355</v>
      </c>
    </row>
    <row r="366" spans="1:9" x14ac:dyDescent="0.25">
      <c r="A366" t="s">
        <v>9</v>
      </c>
      <c r="B366">
        <v>35587085</v>
      </c>
      <c r="C366" t="s">
        <v>264</v>
      </c>
      <c r="D366" t="s">
        <v>355</v>
      </c>
      <c r="E366">
        <v>0</v>
      </c>
      <c r="F366">
        <v>20</v>
      </c>
      <c r="G366">
        <v>693.8</v>
      </c>
      <c r="H366">
        <v>0</v>
      </c>
      <c r="I366">
        <v>2094</v>
      </c>
    </row>
    <row r="367" spans="1:9" x14ac:dyDescent="0.25">
      <c r="A367" t="s">
        <v>9</v>
      </c>
      <c r="B367">
        <v>26244640</v>
      </c>
      <c r="C367" t="s">
        <v>30</v>
      </c>
      <c r="D367" t="s">
        <v>349</v>
      </c>
      <c r="E367">
        <v>0</v>
      </c>
      <c r="F367">
        <v>144</v>
      </c>
      <c r="G367">
        <v>689.03</v>
      </c>
      <c r="H367">
        <v>0</v>
      </c>
      <c r="I367">
        <v>7050</v>
      </c>
    </row>
    <row r="368" spans="1:9" x14ac:dyDescent="0.25">
      <c r="A368" t="s">
        <v>9</v>
      </c>
      <c r="B368">
        <v>30173439</v>
      </c>
      <c r="C368" t="s">
        <v>356</v>
      </c>
      <c r="D368" t="s">
        <v>357</v>
      </c>
      <c r="E368">
        <v>0</v>
      </c>
      <c r="F368">
        <v>6</v>
      </c>
      <c r="G368">
        <v>636</v>
      </c>
      <c r="H368">
        <v>0</v>
      </c>
      <c r="I368">
        <v>6360</v>
      </c>
    </row>
    <row r="369" spans="1:9" x14ac:dyDescent="0.25">
      <c r="A369" t="s">
        <v>9</v>
      </c>
      <c r="B369">
        <v>26072337</v>
      </c>
      <c r="C369" t="s">
        <v>40</v>
      </c>
      <c r="D369" t="s">
        <v>41</v>
      </c>
      <c r="E369">
        <v>0</v>
      </c>
      <c r="F369">
        <v>0</v>
      </c>
      <c r="G369">
        <v>1163.8</v>
      </c>
      <c r="H369">
        <v>0</v>
      </c>
      <c r="I369">
        <v>15910</v>
      </c>
    </row>
    <row r="370" spans="1:9" x14ac:dyDescent="0.25">
      <c r="A370" t="s">
        <v>9</v>
      </c>
      <c r="B370">
        <v>27974453</v>
      </c>
      <c r="C370" t="s">
        <v>358</v>
      </c>
      <c r="D370" t="s">
        <v>359</v>
      </c>
      <c r="E370">
        <v>5</v>
      </c>
      <c r="F370">
        <v>2</v>
      </c>
      <c r="G370">
        <v>1960</v>
      </c>
      <c r="H370">
        <v>2831.11</v>
      </c>
      <c r="I370">
        <v>25480</v>
      </c>
    </row>
    <row r="371" spans="1:9" x14ac:dyDescent="0.25">
      <c r="A371" t="s">
        <v>9</v>
      </c>
      <c r="B371">
        <v>8333170</v>
      </c>
      <c r="C371" t="s">
        <v>172</v>
      </c>
      <c r="D371" t="s">
        <v>173</v>
      </c>
      <c r="E371">
        <v>4</v>
      </c>
      <c r="F371">
        <v>1381</v>
      </c>
      <c r="G371">
        <v>493</v>
      </c>
      <c r="H371">
        <v>0</v>
      </c>
      <c r="I371">
        <v>6409</v>
      </c>
    </row>
    <row r="372" spans="1:9" x14ac:dyDescent="0.25">
      <c r="A372" t="s">
        <v>9</v>
      </c>
      <c r="B372">
        <v>11400814</v>
      </c>
      <c r="C372" t="s">
        <v>92</v>
      </c>
      <c r="D372" t="s">
        <v>93</v>
      </c>
      <c r="E372">
        <v>0</v>
      </c>
      <c r="F372">
        <v>9</v>
      </c>
      <c r="G372">
        <v>2499</v>
      </c>
      <c r="H372">
        <v>0</v>
      </c>
      <c r="I372">
        <v>24990</v>
      </c>
    </row>
    <row r="373" spans="1:9" x14ac:dyDescent="0.25">
      <c r="A373" t="s">
        <v>9</v>
      </c>
      <c r="B373">
        <v>19415574</v>
      </c>
      <c r="C373" t="s">
        <v>195</v>
      </c>
      <c r="D373" t="s">
        <v>196</v>
      </c>
      <c r="E373">
        <v>4</v>
      </c>
      <c r="F373">
        <v>1</v>
      </c>
      <c r="G373">
        <v>2515.86</v>
      </c>
      <c r="H373">
        <v>0</v>
      </c>
      <c r="I373">
        <v>13788</v>
      </c>
    </row>
    <row r="374" spans="1:9" x14ac:dyDescent="0.25">
      <c r="A374" t="s">
        <v>9</v>
      </c>
      <c r="B374">
        <v>37884889</v>
      </c>
      <c r="C374" t="s">
        <v>202</v>
      </c>
      <c r="D374" t="s">
        <v>203</v>
      </c>
      <c r="E374">
        <v>0</v>
      </c>
      <c r="F374">
        <v>0</v>
      </c>
      <c r="G374">
        <v>1927</v>
      </c>
      <c r="H374">
        <v>730.93</v>
      </c>
      <c r="I374">
        <v>21197</v>
      </c>
    </row>
    <row r="375" spans="1:9" x14ac:dyDescent="0.25">
      <c r="A375" t="s">
        <v>9</v>
      </c>
      <c r="B375">
        <v>29066796</v>
      </c>
      <c r="C375" t="s">
        <v>360</v>
      </c>
      <c r="D375" t="s">
        <v>361</v>
      </c>
      <c r="E375">
        <v>0</v>
      </c>
      <c r="F375">
        <v>8</v>
      </c>
      <c r="G375">
        <v>1586</v>
      </c>
      <c r="H375">
        <v>0</v>
      </c>
      <c r="I375">
        <v>15860</v>
      </c>
    </row>
    <row r="376" spans="1:9" x14ac:dyDescent="0.25">
      <c r="A376" t="s">
        <v>9</v>
      </c>
      <c r="B376">
        <v>7213451</v>
      </c>
      <c r="C376" t="s">
        <v>172</v>
      </c>
      <c r="D376" t="s">
        <v>173</v>
      </c>
      <c r="E376">
        <v>4</v>
      </c>
      <c r="F376">
        <v>1381</v>
      </c>
      <c r="G376">
        <v>756</v>
      </c>
      <c r="H376">
        <v>10584</v>
      </c>
      <c r="I376">
        <v>5292</v>
      </c>
    </row>
    <row r="377" spans="1:9" x14ac:dyDescent="0.25">
      <c r="A377" t="s">
        <v>9</v>
      </c>
      <c r="B377">
        <v>26796578</v>
      </c>
      <c r="C377" t="s">
        <v>40</v>
      </c>
      <c r="D377" t="s">
        <v>362</v>
      </c>
      <c r="E377">
        <v>0</v>
      </c>
      <c r="F377">
        <v>5</v>
      </c>
      <c r="G377">
        <v>1552.06</v>
      </c>
      <c r="H377">
        <v>0</v>
      </c>
      <c r="I377">
        <v>12888</v>
      </c>
    </row>
    <row r="378" spans="1:9" x14ac:dyDescent="0.25">
      <c r="A378" t="s">
        <v>9</v>
      </c>
      <c r="B378">
        <v>26068711</v>
      </c>
      <c r="C378" t="s">
        <v>108</v>
      </c>
      <c r="D378" t="s">
        <v>363</v>
      </c>
      <c r="E378">
        <v>0</v>
      </c>
      <c r="F378">
        <v>209</v>
      </c>
      <c r="G378">
        <v>456</v>
      </c>
      <c r="H378">
        <v>0</v>
      </c>
      <c r="I378">
        <v>5915</v>
      </c>
    </row>
    <row r="379" spans="1:9" x14ac:dyDescent="0.25">
      <c r="A379" t="s">
        <v>9</v>
      </c>
      <c r="B379">
        <v>9255288</v>
      </c>
      <c r="C379" t="s">
        <v>16</v>
      </c>
      <c r="D379" t="s">
        <v>17</v>
      </c>
      <c r="E379">
        <v>5</v>
      </c>
      <c r="F379">
        <v>160</v>
      </c>
      <c r="G379">
        <v>1692</v>
      </c>
      <c r="H379">
        <v>0</v>
      </c>
      <c r="I379">
        <v>510984</v>
      </c>
    </row>
    <row r="380" spans="1:9" x14ac:dyDescent="0.25">
      <c r="A380" t="s">
        <v>9</v>
      </c>
      <c r="B380">
        <v>8873126</v>
      </c>
      <c r="C380" t="s">
        <v>59</v>
      </c>
      <c r="D380" t="s">
        <v>194</v>
      </c>
      <c r="E380">
        <v>5</v>
      </c>
      <c r="F380">
        <v>164</v>
      </c>
      <c r="G380">
        <v>859.2</v>
      </c>
      <c r="H380">
        <v>0</v>
      </c>
      <c r="I380">
        <v>12620</v>
      </c>
    </row>
    <row r="381" spans="1:9" x14ac:dyDescent="0.25">
      <c r="A381" t="s">
        <v>9</v>
      </c>
      <c r="B381">
        <v>5514731</v>
      </c>
      <c r="C381" t="s">
        <v>364</v>
      </c>
      <c r="D381" t="s">
        <v>365</v>
      </c>
      <c r="E381">
        <v>0</v>
      </c>
      <c r="F381">
        <v>131</v>
      </c>
      <c r="G381">
        <v>1548</v>
      </c>
      <c r="H381">
        <v>0</v>
      </c>
      <c r="I381">
        <v>4644</v>
      </c>
    </row>
    <row r="382" spans="1:9" x14ac:dyDescent="0.25">
      <c r="A382" t="s">
        <v>9</v>
      </c>
      <c r="B382">
        <v>14328794</v>
      </c>
      <c r="C382" t="s">
        <v>288</v>
      </c>
      <c r="D382" t="s">
        <v>289</v>
      </c>
      <c r="E382">
        <v>5</v>
      </c>
      <c r="F382">
        <v>62</v>
      </c>
      <c r="G382">
        <v>1675</v>
      </c>
      <c r="H382">
        <v>0</v>
      </c>
      <c r="I382">
        <v>57625</v>
      </c>
    </row>
    <row r="383" spans="1:9" x14ac:dyDescent="0.25">
      <c r="A383" t="s">
        <v>9</v>
      </c>
      <c r="B383">
        <v>36011620</v>
      </c>
      <c r="C383" t="s">
        <v>276</v>
      </c>
      <c r="D383" t="s">
        <v>120</v>
      </c>
      <c r="E383">
        <v>0</v>
      </c>
      <c r="F383">
        <v>0</v>
      </c>
      <c r="G383">
        <v>11000</v>
      </c>
      <c r="H383">
        <v>0</v>
      </c>
      <c r="I383">
        <v>44000</v>
      </c>
    </row>
    <row r="384" spans="1:9" x14ac:dyDescent="0.25">
      <c r="A384" t="s">
        <v>9</v>
      </c>
      <c r="B384">
        <v>28539301</v>
      </c>
      <c r="C384" t="s">
        <v>184</v>
      </c>
      <c r="D384" t="s">
        <v>85</v>
      </c>
      <c r="E384">
        <v>0</v>
      </c>
      <c r="F384">
        <v>37</v>
      </c>
      <c r="G384">
        <v>516</v>
      </c>
      <c r="H384">
        <v>0</v>
      </c>
      <c r="I384">
        <v>4644</v>
      </c>
    </row>
    <row r="385" spans="1:9" x14ac:dyDescent="0.25">
      <c r="A385" t="s">
        <v>9</v>
      </c>
      <c r="B385">
        <v>12837457</v>
      </c>
      <c r="C385" t="s">
        <v>366</v>
      </c>
      <c r="D385" t="s">
        <v>367</v>
      </c>
      <c r="E385">
        <v>0</v>
      </c>
      <c r="F385">
        <v>94</v>
      </c>
      <c r="G385">
        <v>1070</v>
      </c>
      <c r="H385">
        <v>0</v>
      </c>
      <c r="I385">
        <v>6420</v>
      </c>
    </row>
    <row r="386" spans="1:9" x14ac:dyDescent="0.25">
      <c r="A386" t="s">
        <v>9</v>
      </c>
      <c r="B386">
        <v>36946564</v>
      </c>
      <c r="C386" t="s">
        <v>121</v>
      </c>
      <c r="D386" t="s">
        <v>279</v>
      </c>
      <c r="E386">
        <v>5</v>
      </c>
      <c r="F386">
        <v>1108</v>
      </c>
      <c r="G386">
        <v>598.86</v>
      </c>
      <c r="H386">
        <v>1544.36</v>
      </c>
      <c r="I386">
        <v>4247</v>
      </c>
    </row>
    <row r="387" spans="1:9" x14ac:dyDescent="0.25">
      <c r="A387" t="s">
        <v>9</v>
      </c>
      <c r="B387">
        <v>10710215</v>
      </c>
      <c r="C387" t="s">
        <v>40</v>
      </c>
      <c r="D387" t="s">
        <v>41</v>
      </c>
      <c r="E387">
        <v>5</v>
      </c>
      <c r="F387">
        <v>1046</v>
      </c>
      <c r="G387">
        <v>1625.66</v>
      </c>
      <c r="H387">
        <v>0</v>
      </c>
      <c r="I387">
        <v>232654</v>
      </c>
    </row>
    <row r="388" spans="1:9" x14ac:dyDescent="0.25">
      <c r="A388" t="s">
        <v>9</v>
      </c>
      <c r="B388">
        <v>9261084</v>
      </c>
      <c r="C388" t="s">
        <v>135</v>
      </c>
      <c r="D388" t="s">
        <v>136</v>
      </c>
      <c r="E388">
        <v>4</v>
      </c>
      <c r="F388">
        <v>1023</v>
      </c>
      <c r="G388">
        <v>1226.5</v>
      </c>
      <c r="H388">
        <v>0</v>
      </c>
      <c r="I388">
        <v>158144</v>
      </c>
    </row>
    <row r="389" spans="1:9" x14ac:dyDescent="0.25">
      <c r="A389" t="s">
        <v>9</v>
      </c>
      <c r="B389">
        <v>30968409</v>
      </c>
      <c r="C389" t="s">
        <v>368</v>
      </c>
      <c r="D389" t="s">
        <v>369</v>
      </c>
      <c r="E389">
        <v>4</v>
      </c>
      <c r="F389">
        <v>19</v>
      </c>
      <c r="G389">
        <v>505</v>
      </c>
      <c r="H389">
        <v>0</v>
      </c>
      <c r="I389">
        <v>7575</v>
      </c>
    </row>
    <row r="390" spans="1:9" x14ac:dyDescent="0.25">
      <c r="A390" t="s">
        <v>9</v>
      </c>
      <c r="B390">
        <v>36592861</v>
      </c>
      <c r="C390" t="s">
        <v>370</v>
      </c>
      <c r="D390" t="s">
        <v>371</v>
      </c>
      <c r="E390">
        <v>0</v>
      </c>
      <c r="F390">
        <v>6</v>
      </c>
      <c r="G390">
        <v>593.6</v>
      </c>
      <c r="H390">
        <v>1034.06</v>
      </c>
      <c r="I390">
        <v>29988</v>
      </c>
    </row>
    <row r="391" spans="1:9" x14ac:dyDescent="0.25">
      <c r="A391" t="s">
        <v>9</v>
      </c>
      <c r="B391">
        <v>25250271</v>
      </c>
      <c r="C391" t="s">
        <v>372</v>
      </c>
      <c r="D391" t="s">
        <v>373</v>
      </c>
      <c r="E391">
        <v>0</v>
      </c>
      <c r="F391">
        <v>9</v>
      </c>
      <c r="G391">
        <v>1848</v>
      </c>
      <c r="H391">
        <v>0</v>
      </c>
      <c r="I391">
        <v>7392</v>
      </c>
    </row>
    <row r="392" spans="1:9" x14ac:dyDescent="0.25">
      <c r="A392" t="s">
        <v>9</v>
      </c>
      <c r="B392">
        <v>38605528</v>
      </c>
      <c r="C392" t="s">
        <v>77</v>
      </c>
      <c r="D392" t="s">
        <v>78</v>
      </c>
      <c r="E392">
        <v>5</v>
      </c>
      <c r="F392">
        <v>5</v>
      </c>
      <c r="G392">
        <v>814</v>
      </c>
      <c r="H392">
        <v>1744.28</v>
      </c>
      <c r="I392">
        <v>24420</v>
      </c>
    </row>
  </sheetData>
  <sortState ref="K2:M392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2021-09-29T05:43:53Z</dcterms:created>
  <dcterms:modified xsi:type="dcterms:W3CDTF">2021-09-29T09:48:07Z</dcterms:modified>
</cp:coreProperties>
</file>