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105" yWindow="-15" windowWidth="11940" windowHeight="10095" firstSheet="1" activeTab="2"/>
  </bookViews>
  <sheets>
    <sheet name="Randomized data" sheetId="6" state="hidden" r:id="rId1"/>
    <sheet name="Data statistics" sheetId="1" r:id="rId2"/>
    <sheet name="flightplan_long (1)" sheetId="4" r:id="rId3"/>
    <sheet name="flightplan_long (2)" sheetId="8" r:id="rId4"/>
    <sheet name="flightplan_short (1)" sheetId="7" r:id="rId5"/>
    <sheet name="flightplan_short (2)" sheetId="5" r:id="rId6"/>
  </sheets>
  <calcPr calcId="125725"/>
</workbook>
</file>

<file path=xl/calcChain.xml><?xml version="1.0" encoding="utf-8"?>
<calcChain xmlns="http://schemas.openxmlformats.org/spreadsheetml/2006/main">
  <c r="J1031" i="7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AC1051" i="6"/>
  <c r="AB1051"/>
  <c r="Y1051"/>
  <c r="K1051"/>
  <c r="AC1050"/>
  <c r="AB1050"/>
  <c r="Y1050"/>
  <c r="K1050"/>
  <c r="L1050" s="1"/>
  <c r="AC1049"/>
  <c r="AB1049"/>
  <c r="Y1049"/>
  <c r="K1049"/>
  <c r="AC1048"/>
  <c r="AB1048"/>
  <c r="Y1048"/>
  <c r="K1048"/>
  <c r="AC1047"/>
  <c r="AB1047"/>
  <c r="Y1047"/>
  <c r="K1047"/>
  <c r="AC1046"/>
  <c r="AB1046"/>
  <c r="Y1046"/>
  <c r="K1046"/>
  <c r="M1046" s="1"/>
  <c r="N1046" s="1"/>
  <c r="AC1045"/>
  <c r="AB1045"/>
  <c r="Y1045"/>
  <c r="K1045"/>
  <c r="AC1044"/>
  <c r="AB1044"/>
  <c r="Y1044"/>
  <c r="K1044"/>
  <c r="Q1044" s="1"/>
  <c r="AC1043"/>
  <c r="AB1043"/>
  <c r="Y1043"/>
  <c r="K1043"/>
  <c r="AC1042"/>
  <c r="AB1042"/>
  <c r="Y1042"/>
  <c r="K1042"/>
  <c r="L1042" s="1"/>
  <c r="AC1041"/>
  <c r="AB1041"/>
  <c r="Y1041"/>
  <c r="K1041"/>
  <c r="AC1040"/>
  <c r="AB1040"/>
  <c r="Y1040"/>
  <c r="K1040"/>
  <c r="Q1040" s="1"/>
  <c r="AC1039"/>
  <c r="AB1039"/>
  <c r="Y1039"/>
  <c r="K1039"/>
  <c r="AC1038"/>
  <c r="AB1038"/>
  <c r="Y1038"/>
  <c r="K1038"/>
  <c r="Q1038" s="1"/>
  <c r="AC1037"/>
  <c r="AB1037"/>
  <c r="Y1037"/>
  <c r="K1037"/>
  <c r="AC1036"/>
  <c r="AB1036"/>
  <c r="Y1036"/>
  <c r="K1036"/>
  <c r="Q1036" s="1"/>
  <c r="AC1035"/>
  <c r="AB1035"/>
  <c r="Y1035"/>
  <c r="K1035"/>
  <c r="AC1034"/>
  <c r="AB1034"/>
  <c r="Y1034"/>
  <c r="K1034"/>
  <c r="L1034" s="1"/>
  <c r="AC1033"/>
  <c r="AB1033"/>
  <c r="Y1033"/>
  <c r="K1033"/>
  <c r="AC1032"/>
  <c r="AB1032"/>
  <c r="Y1032"/>
  <c r="K1032"/>
  <c r="Q1032" s="1"/>
  <c r="AC1031"/>
  <c r="AB1031"/>
  <c r="Y1031"/>
  <c r="K1031"/>
  <c r="AC1030"/>
  <c r="AB1030"/>
  <c r="Y1030"/>
  <c r="K1030"/>
  <c r="M1030" s="1"/>
  <c r="N1030" s="1"/>
  <c r="AC1029"/>
  <c r="AB1029"/>
  <c r="Y1029"/>
  <c r="K1029"/>
  <c r="AC1028"/>
  <c r="AB1028"/>
  <c r="Y1028"/>
  <c r="K1028"/>
  <c r="Q1028" s="1"/>
  <c r="AC1027"/>
  <c r="AB1027"/>
  <c r="Y1027"/>
  <c r="K1027"/>
  <c r="AC1026"/>
  <c r="AB1026"/>
  <c r="Y1026"/>
  <c r="K1026"/>
  <c r="AC1025"/>
  <c r="AB1025"/>
  <c r="Y1025"/>
  <c r="K1025"/>
  <c r="AC1024"/>
  <c r="AB1024"/>
  <c r="Y1024"/>
  <c r="K1024"/>
  <c r="Q1024" s="1"/>
  <c r="AC1023"/>
  <c r="AB1023"/>
  <c r="Y1023"/>
  <c r="K1023"/>
  <c r="AC1022"/>
  <c r="AB1022"/>
  <c r="Y1022"/>
  <c r="K1022"/>
  <c r="M1022" s="1"/>
  <c r="N1022" s="1"/>
  <c r="AC1021"/>
  <c r="AB1021"/>
  <c r="Y1021"/>
  <c r="K1021"/>
  <c r="AC1020"/>
  <c r="AB1020"/>
  <c r="Y1020"/>
  <c r="K1020"/>
  <c r="Q1020" s="1"/>
  <c r="AC1019"/>
  <c r="AB1019"/>
  <c r="Y1019"/>
  <c r="K1019"/>
  <c r="AC1018"/>
  <c r="AB1018"/>
  <c r="Y1018"/>
  <c r="K1018"/>
  <c r="L1018" s="1"/>
  <c r="AC1017"/>
  <c r="AB1017"/>
  <c r="Y1017"/>
  <c r="K1017"/>
  <c r="AC1016"/>
  <c r="AB1016"/>
  <c r="Y1016"/>
  <c r="K1016"/>
  <c r="Q1016" s="1"/>
  <c r="AC1015"/>
  <c r="AB1015"/>
  <c r="Y1015"/>
  <c r="K1015"/>
  <c r="AC1014"/>
  <c r="AB1014"/>
  <c r="Y1014"/>
  <c r="K1014"/>
  <c r="M1014" s="1"/>
  <c r="N1014" s="1"/>
  <c r="AC1013"/>
  <c r="AB1013"/>
  <c r="Y1013"/>
  <c r="K1013"/>
  <c r="AC1012"/>
  <c r="AB1012"/>
  <c r="Y1012"/>
  <c r="K1012"/>
  <c r="Q1012" s="1"/>
  <c r="AC1011"/>
  <c r="AB1011"/>
  <c r="Y1011"/>
  <c r="K1011"/>
  <c r="AC1010"/>
  <c r="AB1010"/>
  <c r="Y1010"/>
  <c r="K1010"/>
  <c r="L1010" s="1"/>
  <c r="AC1009"/>
  <c r="AB1009"/>
  <c r="Y1009"/>
  <c r="K1009"/>
  <c r="AC1008"/>
  <c r="AB1008"/>
  <c r="Y1008"/>
  <c r="K1008"/>
  <c r="Q1008" s="1"/>
  <c r="AC1007"/>
  <c r="AB1007"/>
  <c r="Y1007"/>
  <c r="K1007"/>
  <c r="AC1006"/>
  <c r="AB1006"/>
  <c r="Y1006"/>
  <c r="K1006"/>
  <c r="L1006" s="1"/>
  <c r="AC1005"/>
  <c r="AB1005"/>
  <c r="Y1005"/>
  <c r="K1005"/>
  <c r="AC1004"/>
  <c r="AB1004"/>
  <c r="Y1004"/>
  <c r="K1004"/>
  <c r="Q1004" s="1"/>
  <c r="AC1003"/>
  <c r="AB1003"/>
  <c r="Y1003"/>
  <c r="K1003"/>
  <c r="AC1002"/>
  <c r="AB1002"/>
  <c r="Y1002"/>
  <c r="K1002"/>
  <c r="L1002" s="1"/>
  <c r="AC1001"/>
  <c r="AB1001"/>
  <c r="Y1001"/>
  <c r="K1001"/>
  <c r="AC1000"/>
  <c r="AB1000"/>
  <c r="Y1000"/>
  <c r="K1000"/>
  <c r="Q1000" s="1"/>
  <c r="AC999"/>
  <c r="AB999"/>
  <c r="Y999"/>
  <c r="K999"/>
  <c r="AC998"/>
  <c r="AB998"/>
  <c r="Y998"/>
  <c r="K998"/>
  <c r="M998" s="1"/>
  <c r="N998" s="1"/>
  <c r="AC997"/>
  <c r="AB997"/>
  <c r="Y997"/>
  <c r="K997"/>
  <c r="AC996"/>
  <c r="AB996"/>
  <c r="Y996"/>
  <c r="K996"/>
  <c r="Q996" s="1"/>
  <c r="AC995"/>
  <c r="AB995"/>
  <c r="Y995"/>
  <c r="K995"/>
  <c r="AC994"/>
  <c r="AB994"/>
  <c r="Y994"/>
  <c r="K994"/>
  <c r="AC993"/>
  <c r="AB993"/>
  <c r="Y993"/>
  <c r="K993"/>
  <c r="AC992"/>
  <c r="AB992"/>
  <c r="Y992"/>
  <c r="K992"/>
  <c r="Q992" s="1"/>
  <c r="AC991"/>
  <c r="AB991"/>
  <c r="Y991"/>
  <c r="K991"/>
  <c r="AC990"/>
  <c r="AB990"/>
  <c r="Y990"/>
  <c r="K990"/>
  <c r="L990" s="1"/>
  <c r="AC989"/>
  <c r="AB989"/>
  <c r="Y989"/>
  <c r="K989"/>
  <c r="L989" s="1"/>
  <c r="AC988"/>
  <c r="AB988"/>
  <c r="Y988"/>
  <c r="K988"/>
  <c r="M988" s="1"/>
  <c r="N988" s="1"/>
  <c r="AC987"/>
  <c r="AB987"/>
  <c r="Y987"/>
  <c r="K987"/>
  <c r="AC986"/>
  <c r="AB986"/>
  <c r="Y986"/>
  <c r="K986"/>
  <c r="AC985"/>
  <c r="AB985"/>
  <c r="Y985"/>
  <c r="K985"/>
  <c r="AC984"/>
  <c r="AB984"/>
  <c r="Y984"/>
  <c r="K984"/>
  <c r="Q984" s="1"/>
  <c r="AC983"/>
  <c r="AB983"/>
  <c r="Y983"/>
  <c r="K983"/>
  <c r="Q983" s="1"/>
  <c r="AC982"/>
  <c r="AB982"/>
  <c r="Y982"/>
  <c r="K982"/>
  <c r="AC981"/>
  <c r="AB981"/>
  <c r="Y981"/>
  <c r="K981"/>
  <c r="AC980"/>
  <c r="AB980"/>
  <c r="Y980"/>
  <c r="K980"/>
  <c r="AC979"/>
  <c r="AB979"/>
  <c r="Y979"/>
  <c r="K979"/>
  <c r="AC978"/>
  <c r="AB978"/>
  <c r="Y978"/>
  <c r="K978"/>
  <c r="L978" s="1"/>
  <c r="AC977"/>
  <c r="AB977"/>
  <c r="Y977"/>
  <c r="K977"/>
  <c r="AC976"/>
  <c r="AB976"/>
  <c r="Y976"/>
  <c r="K976"/>
  <c r="AC975"/>
  <c r="AB975"/>
  <c r="Y975"/>
  <c r="K975"/>
  <c r="Q975" s="1"/>
  <c r="AC974"/>
  <c r="AB974"/>
  <c r="Y974"/>
  <c r="K974"/>
  <c r="AC973"/>
  <c r="AB973"/>
  <c r="Y973"/>
  <c r="K973"/>
  <c r="AC972"/>
  <c r="AB972"/>
  <c r="Y972"/>
  <c r="K972"/>
  <c r="Q972" s="1"/>
  <c r="AC971"/>
  <c r="AB971"/>
  <c r="Y971"/>
  <c r="K971"/>
  <c r="AC970"/>
  <c r="AB970"/>
  <c r="Y970"/>
  <c r="K970"/>
  <c r="AC969"/>
  <c r="AB969"/>
  <c r="Y969"/>
  <c r="K969"/>
  <c r="L969" s="1"/>
  <c r="AC968"/>
  <c r="AB968"/>
  <c r="Y968"/>
  <c r="K968"/>
  <c r="AC967"/>
  <c r="AB967"/>
  <c r="Y967"/>
  <c r="K967"/>
  <c r="Q967" s="1"/>
  <c r="AC966"/>
  <c r="AB966"/>
  <c r="Y966"/>
  <c r="K966"/>
  <c r="L966" s="1"/>
  <c r="AC965"/>
  <c r="AB965"/>
  <c r="Y965"/>
  <c r="K965"/>
  <c r="AC964"/>
  <c r="AB964"/>
  <c r="Y964"/>
  <c r="K964"/>
  <c r="Q964" s="1"/>
  <c r="AC963"/>
  <c r="AB963"/>
  <c r="Y963"/>
  <c r="K963"/>
  <c r="AC962"/>
  <c r="AB962"/>
  <c r="Y962"/>
  <c r="K962"/>
  <c r="AC961"/>
  <c r="AB961"/>
  <c r="Y961"/>
  <c r="K961"/>
  <c r="L961" s="1"/>
  <c r="AC960"/>
  <c r="AB960"/>
  <c r="Y960"/>
  <c r="K960"/>
  <c r="Q960" s="1"/>
  <c r="AC959"/>
  <c r="AB959"/>
  <c r="Y959"/>
  <c r="K959"/>
  <c r="Q959" s="1"/>
  <c r="AC958"/>
  <c r="AB958"/>
  <c r="Y958"/>
  <c r="K958"/>
  <c r="L958" s="1"/>
  <c r="AC957"/>
  <c r="AB957"/>
  <c r="Y957"/>
  <c r="K957"/>
  <c r="AC956"/>
  <c r="AB956"/>
  <c r="Y956"/>
  <c r="K956"/>
  <c r="Q956" s="1"/>
  <c r="AC955"/>
  <c r="AB955"/>
  <c r="Y955"/>
  <c r="K955"/>
  <c r="AC954"/>
  <c r="AB954"/>
  <c r="Y954"/>
  <c r="K954"/>
  <c r="AC953"/>
  <c r="AB953"/>
  <c r="Y953"/>
  <c r="K953"/>
  <c r="L953" s="1"/>
  <c r="AC952"/>
  <c r="AB952"/>
  <c r="Y952"/>
  <c r="K952"/>
  <c r="Q952" s="1"/>
  <c r="AC951"/>
  <c r="AB951"/>
  <c r="Y951"/>
  <c r="K951"/>
  <c r="Q951" s="1"/>
  <c r="AC950"/>
  <c r="AB950"/>
  <c r="Y950"/>
  <c r="K950"/>
  <c r="AC949"/>
  <c r="AB949"/>
  <c r="Y949"/>
  <c r="K949"/>
  <c r="L949" s="1"/>
  <c r="AC948"/>
  <c r="AB948"/>
  <c r="Y948"/>
  <c r="K948"/>
  <c r="AC947"/>
  <c r="AB947"/>
  <c r="Y947"/>
  <c r="K947"/>
  <c r="AC946"/>
  <c r="AB946"/>
  <c r="Y946"/>
  <c r="K946"/>
  <c r="L946" s="1"/>
  <c r="AC945"/>
  <c r="AB945"/>
  <c r="Y945"/>
  <c r="K945"/>
  <c r="AC944"/>
  <c r="AB944"/>
  <c r="Y944"/>
  <c r="K944"/>
  <c r="AC943"/>
  <c r="AB943"/>
  <c r="Y943"/>
  <c r="K943"/>
  <c r="Q943" s="1"/>
  <c r="AC942"/>
  <c r="AB942"/>
  <c r="Y942"/>
  <c r="K942"/>
  <c r="AC941"/>
  <c r="AB941"/>
  <c r="Y941"/>
  <c r="K941"/>
  <c r="AC940"/>
  <c r="AB940"/>
  <c r="Y940"/>
  <c r="K940"/>
  <c r="AC939"/>
  <c r="AB939"/>
  <c r="Y939"/>
  <c r="K939"/>
  <c r="AC938"/>
  <c r="AB938"/>
  <c r="Y938"/>
  <c r="K938"/>
  <c r="AC937"/>
  <c r="AB937"/>
  <c r="Y937"/>
  <c r="K937"/>
  <c r="L937" s="1"/>
  <c r="AC936"/>
  <c r="AB936"/>
  <c r="Y936"/>
  <c r="K936"/>
  <c r="AC935"/>
  <c r="AB935"/>
  <c r="Y935"/>
  <c r="K935"/>
  <c r="L935" s="1"/>
  <c r="AC934"/>
  <c r="AB934"/>
  <c r="Y934"/>
  <c r="K934"/>
  <c r="L934" s="1"/>
  <c r="AC933"/>
  <c r="AB933"/>
  <c r="Y933"/>
  <c r="K933"/>
  <c r="L933" s="1"/>
  <c r="AC932"/>
  <c r="AB932"/>
  <c r="Y932"/>
  <c r="K932"/>
  <c r="AC931"/>
  <c r="AB931"/>
  <c r="Y931"/>
  <c r="K931"/>
  <c r="AC930"/>
  <c r="AB930"/>
  <c r="Y930"/>
  <c r="K930"/>
  <c r="AC929"/>
  <c r="AB929"/>
  <c r="Y929"/>
  <c r="K929"/>
  <c r="L929" s="1"/>
  <c r="AC928"/>
  <c r="AB928"/>
  <c r="Y928"/>
  <c r="K928"/>
  <c r="AC927"/>
  <c r="AB927"/>
  <c r="Y927"/>
  <c r="K927"/>
  <c r="Q927" s="1"/>
  <c r="AC926"/>
  <c r="AB926"/>
  <c r="Y926"/>
  <c r="K926"/>
  <c r="AC925"/>
  <c r="AB925"/>
  <c r="Y925"/>
  <c r="K925"/>
  <c r="L925" s="1"/>
  <c r="AC924"/>
  <c r="AB924"/>
  <c r="Y924"/>
  <c r="K924"/>
  <c r="AC923"/>
  <c r="AB923"/>
  <c r="Y923"/>
  <c r="K923"/>
  <c r="AC922"/>
  <c r="AB922"/>
  <c r="Y922"/>
  <c r="K922"/>
  <c r="L922" s="1"/>
  <c r="AC921"/>
  <c r="AB921"/>
  <c r="Y921"/>
  <c r="K921"/>
  <c r="AC920"/>
  <c r="AB920"/>
  <c r="Y920"/>
  <c r="K920"/>
  <c r="L920" s="1"/>
  <c r="AC919"/>
  <c r="AB919"/>
  <c r="Y919"/>
  <c r="K919"/>
  <c r="AC918"/>
  <c r="AB918"/>
  <c r="Y918"/>
  <c r="K918"/>
  <c r="AC917"/>
  <c r="AB917"/>
  <c r="Y917"/>
  <c r="K917"/>
  <c r="AC916"/>
  <c r="AB916"/>
  <c r="Y916"/>
  <c r="K916"/>
  <c r="AC915"/>
  <c r="AB915"/>
  <c r="Y915"/>
  <c r="K915"/>
  <c r="AC914"/>
  <c r="AB914"/>
  <c r="Y914"/>
  <c r="K914"/>
  <c r="AC913"/>
  <c r="AB913"/>
  <c r="Y913"/>
  <c r="K913"/>
  <c r="AC912"/>
  <c r="AB912"/>
  <c r="Y912"/>
  <c r="K912"/>
  <c r="L912" s="1"/>
  <c r="AC911"/>
  <c r="AB911"/>
  <c r="Y911"/>
  <c r="K911"/>
  <c r="AC910"/>
  <c r="AB910"/>
  <c r="Y910"/>
  <c r="K910"/>
  <c r="AC909"/>
  <c r="AB909"/>
  <c r="Y909"/>
  <c r="K909"/>
  <c r="AC908"/>
  <c r="AB908"/>
  <c r="Y908"/>
  <c r="K908"/>
  <c r="AC907"/>
  <c r="AB907"/>
  <c r="Y907"/>
  <c r="K907"/>
  <c r="AC906"/>
  <c r="AB906"/>
  <c r="Y906"/>
  <c r="K906"/>
  <c r="L906" s="1"/>
  <c r="AC905"/>
  <c r="AB905"/>
  <c r="Y905"/>
  <c r="K905"/>
  <c r="AC904"/>
  <c r="AB904"/>
  <c r="Y904"/>
  <c r="K904"/>
  <c r="L904" s="1"/>
  <c r="AC903"/>
  <c r="AB903"/>
  <c r="Y903"/>
  <c r="K903"/>
  <c r="AC902"/>
  <c r="AB902"/>
  <c r="Y902"/>
  <c r="K902"/>
  <c r="AC901"/>
  <c r="AB901"/>
  <c r="Y901"/>
  <c r="K901"/>
  <c r="AC900"/>
  <c r="AB900"/>
  <c r="Y900"/>
  <c r="K900"/>
  <c r="AC899"/>
  <c r="AB899"/>
  <c r="Y899"/>
  <c r="K899"/>
  <c r="AC898"/>
  <c r="AB898"/>
  <c r="Y898"/>
  <c r="K898"/>
  <c r="AC897"/>
  <c r="AB897"/>
  <c r="Y897"/>
  <c r="K897"/>
  <c r="AC896"/>
  <c r="AB896"/>
  <c r="Y896"/>
  <c r="K896"/>
  <c r="L896" s="1"/>
  <c r="AC895"/>
  <c r="AB895"/>
  <c r="Y895"/>
  <c r="K895"/>
  <c r="AC894"/>
  <c r="AB894"/>
  <c r="Y894"/>
  <c r="K894"/>
  <c r="AC893"/>
  <c r="AB893"/>
  <c r="Y893"/>
  <c r="K893"/>
  <c r="AC892"/>
  <c r="AB892"/>
  <c r="Y892"/>
  <c r="K892"/>
  <c r="AC891"/>
  <c r="AB891"/>
  <c r="Y891"/>
  <c r="K891"/>
  <c r="AC890"/>
  <c r="AB890"/>
  <c r="Y890"/>
  <c r="K890"/>
  <c r="L890" s="1"/>
  <c r="AC889"/>
  <c r="AB889"/>
  <c r="Y889"/>
  <c r="K889"/>
  <c r="AC888"/>
  <c r="AB888"/>
  <c r="Y888"/>
  <c r="K888"/>
  <c r="L888" s="1"/>
  <c r="AC887"/>
  <c r="AB887"/>
  <c r="Y887"/>
  <c r="Z887" s="1"/>
  <c r="AA887" s="1"/>
  <c r="K887"/>
  <c r="AC886"/>
  <c r="AB886"/>
  <c r="Y886"/>
  <c r="K886"/>
  <c r="AC885"/>
  <c r="AB885"/>
  <c r="Y885"/>
  <c r="K885"/>
  <c r="AC884"/>
  <c r="AB884"/>
  <c r="Y884"/>
  <c r="K884"/>
  <c r="Q884" s="1"/>
  <c r="AC883"/>
  <c r="AB883"/>
  <c r="Y883"/>
  <c r="K883"/>
  <c r="AC882"/>
  <c r="AB882"/>
  <c r="Y882"/>
  <c r="K882"/>
  <c r="AC881"/>
  <c r="AB881"/>
  <c r="Y881"/>
  <c r="K881"/>
  <c r="AC880"/>
  <c r="AB880"/>
  <c r="Y880"/>
  <c r="K880"/>
  <c r="Q880" s="1"/>
  <c r="AC879"/>
  <c r="AB879"/>
  <c r="Y879"/>
  <c r="K879"/>
  <c r="AC878"/>
  <c r="AB878"/>
  <c r="Y878"/>
  <c r="K878"/>
  <c r="AC877"/>
  <c r="AB877"/>
  <c r="Y877"/>
  <c r="K877"/>
  <c r="AC876"/>
  <c r="AB876"/>
  <c r="Y876"/>
  <c r="K876"/>
  <c r="Q876" s="1"/>
  <c r="AC875"/>
  <c r="AB875"/>
  <c r="Y875"/>
  <c r="K875"/>
  <c r="AC874"/>
  <c r="AB874"/>
  <c r="Y874"/>
  <c r="K874"/>
  <c r="AC873"/>
  <c r="AB873"/>
  <c r="Y873"/>
  <c r="K873"/>
  <c r="AC872"/>
  <c r="AB872"/>
  <c r="Y872"/>
  <c r="K872"/>
  <c r="Q872" s="1"/>
  <c r="AC871"/>
  <c r="AB871"/>
  <c r="Y871"/>
  <c r="K871"/>
  <c r="AC870"/>
  <c r="AB870"/>
  <c r="Y870"/>
  <c r="K870"/>
  <c r="AC869"/>
  <c r="AB869"/>
  <c r="Y869"/>
  <c r="K869"/>
  <c r="AC868"/>
  <c r="AB868"/>
  <c r="Y868"/>
  <c r="K868"/>
  <c r="Q868" s="1"/>
  <c r="AC867"/>
  <c r="AB867"/>
  <c r="Y867"/>
  <c r="K867"/>
  <c r="AC866"/>
  <c r="AB866"/>
  <c r="Y866"/>
  <c r="K866"/>
  <c r="AC865"/>
  <c r="AB865"/>
  <c r="Y865"/>
  <c r="K865"/>
  <c r="AC864"/>
  <c r="AB864"/>
  <c r="Y864"/>
  <c r="K864"/>
  <c r="Q864" s="1"/>
  <c r="AC863"/>
  <c r="AB863"/>
  <c r="Y863"/>
  <c r="K863"/>
  <c r="AC862"/>
  <c r="AB862"/>
  <c r="Y862"/>
  <c r="K862"/>
  <c r="AC861"/>
  <c r="AB861"/>
  <c r="Y861"/>
  <c r="K861"/>
  <c r="AC860"/>
  <c r="AB860"/>
  <c r="Y860"/>
  <c r="K860"/>
  <c r="Q860" s="1"/>
  <c r="AC859"/>
  <c r="AB859"/>
  <c r="Y859"/>
  <c r="K859"/>
  <c r="AC858"/>
  <c r="AB858"/>
  <c r="Y858"/>
  <c r="K858"/>
  <c r="AC857"/>
  <c r="AB857"/>
  <c r="Y857"/>
  <c r="K857"/>
  <c r="AC856"/>
  <c r="AB856"/>
  <c r="Y856"/>
  <c r="K856"/>
  <c r="Q856" s="1"/>
  <c r="AC855"/>
  <c r="AB855"/>
  <c r="Y855"/>
  <c r="K855"/>
  <c r="AC854"/>
  <c r="AB854"/>
  <c r="Y854"/>
  <c r="K854"/>
  <c r="AC853"/>
  <c r="AB853"/>
  <c r="Y853"/>
  <c r="K853"/>
  <c r="AC852"/>
  <c r="AB852"/>
  <c r="Y852"/>
  <c r="K852"/>
  <c r="Q852" s="1"/>
  <c r="AC851"/>
  <c r="AB851"/>
  <c r="Y851"/>
  <c r="K851"/>
  <c r="AC850"/>
  <c r="AB850"/>
  <c r="Y850"/>
  <c r="K850"/>
  <c r="AC849"/>
  <c r="AB849"/>
  <c r="Y849"/>
  <c r="K849"/>
  <c r="AC848"/>
  <c r="AB848"/>
  <c r="Y848"/>
  <c r="K848"/>
  <c r="AC847"/>
  <c r="AB847"/>
  <c r="Y847"/>
  <c r="K847"/>
  <c r="AC846"/>
  <c r="AB846"/>
  <c r="Y846"/>
  <c r="Z846" s="1"/>
  <c r="K846"/>
  <c r="AC845"/>
  <c r="AB845"/>
  <c r="Y845"/>
  <c r="K845"/>
  <c r="AC844"/>
  <c r="AB844"/>
  <c r="Y844"/>
  <c r="K844"/>
  <c r="Q844" s="1"/>
  <c r="AC843"/>
  <c r="AB843"/>
  <c r="Y843"/>
  <c r="K843"/>
  <c r="AC842"/>
  <c r="AB842"/>
  <c r="Y842"/>
  <c r="K842"/>
  <c r="L842" s="1"/>
  <c r="AC841"/>
  <c r="AB841"/>
  <c r="Y841"/>
  <c r="K841"/>
  <c r="AC840"/>
  <c r="AB840"/>
  <c r="Y840"/>
  <c r="K840"/>
  <c r="AC839"/>
  <c r="AB839"/>
  <c r="Y839"/>
  <c r="K839"/>
  <c r="AC838"/>
  <c r="AB838"/>
  <c r="Y838"/>
  <c r="Z838" s="1"/>
  <c r="K838"/>
  <c r="M838" s="1"/>
  <c r="N838" s="1"/>
  <c r="AC837"/>
  <c r="AB837"/>
  <c r="Y837"/>
  <c r="K837"/>
  <c r="AC836"/>
  <c r="AB836"/>
  <c r="Y836"/>
  <c r="K836"/>
  <c r="L836" s="1"/>
  <c r="AC835"/>
  <c r="AB835"/>
  <c r="Y835"/>
  <c r="K835"/>
  <c r="AC834"/>
  <c r="AB834"/>
  <c r="Y834"/>
  <c r="K834"/>
  <c r="AC833"/>
  <c r="AB833"/>
  <c r="Y833"/>
  <c r="K833"/>
  <c r="AC832"/>
  <c r="AB832"/>
  <c r="Y832"/>
  <c r="K832"/>
  <c r="Q832" s="1"/>
  <c r="AC831"/>
  <c r="AB831"/>
  <c r="Y831"/>
  <c r="K831"/>
  <c r="AC830"/>
  <c r="AB830"/>
  <c r="Y830"/>
  <c r="K830"/>
  <c r="L830" s="1"/>
  <c r="AC829"/>
  <c r="AB829"/>
  <c r="Y829"/>
  <c r="K829"/>
  <c r="AC828"/>
  <c r="AB828"/>
  <c r="Y828"/>
  <c r="K828"/>
  <c r="Q828" s="1"/>
  <c r="AC827"/>
  <c r="AB827"/>
  <c r="Y827"/>
  <c r="K827"/>
  <c r="AC826"/>
  <c r="AB826"/>
  <c r="Y826"/>
  <c r="K826"/>
  <c r="L826" s="1"/>
  <c r="AC825"/>
  <c r="AB825"/>
  <c r="Y825"/>
  <c r="K825"/>
  <c r="AC824"/>
  <c r="AB824"/>
  <c r="Y824"/>
  <c r="Z824" s="1"/>
  <c r="K824"/>
  <c r="Q824" s="1"/>
  <c r="AC823"/>
  <c r="AB823"/>
  <c r="Y823"/>
  <c r="K823"/>
  <c r="AC822"/>
  <c r="AB822"/>
  <c r="Y822"/>
  <c r="K822"/>
  <c r="AC821"/>
  <c r="AB821"/>
  <c r="Y821"/>
  <c r="K821"/>
  <c r="AC820"/>
  <c r="AB820"/>
  <c r="Y820"/>
  <c r="K820"/>
  <c r="M820" s="1"/>
  <c r="N820" s="1"/>
  <c r="AC819"/>
  <c r="AB819"/>
  <c r="Y819"/>
  <c r="K819"/>
  <c r="AC818"/>
  <c r="AB818"/>
  <c r="Y818"/>
  <c r="K818"/>
  <c r="L818" s="1"/>
  <c r="AC817"/>
  <c r="AB817"/>
  <c r="Y817"/>
  <c r="K817"/>
  <c r="L817" s="1"/>
  <c r="AC816"/>
  <c r="AB816"/>
  <c r="Y816"/>
  <c r="K816"/>
  <c r="L816" s="1"/>
  <c r="AC815"/>
  <c r="AB815"/>
  <c r="Y815"/>
  <c r="K815"/>
  <c r="Q815" s="1"/>
  <c r="AC814"/>
  <c r="AB814"/>
  <c r="Y814"/>
  <c r="K814"/>
  <c r="L814" s="1"/>
  <c r="AC813"/>
  <c r="AB813"/>
  <c r="Y813"/>
  <c r="K813"/>
  <c r="AC812"/>
  <c r="AB812"/>
  <c r="Y812"/>
  <c r="K812"/>
  <c r="L812" s="1"/>
  <c r="AC811"/>
  <c r="AB811"/>
  <c r="Y811"/>
  <c r="K811"/>
  <c r="AC810"/>
  <c r="AB810"/>
  <c r="Y810"/>
  <c r="K810"/>
  <c r="L810" s="1"/>
  <c r="AC809"/>
  <c r="AB809"/>
  <c r="Y809"/>
  <c r="K809"/>
  <c r="Q809" s="1"/>
  <c r="AC808"/>
  <c r="AB808"/>
  <c r="Y808"/>
  <c r="K808"/>
  <c r="L808" s="1"/>
  <c r="AC807"/>
  <c r="AB807"/>
  <c r="Y807"/>
  <c r="K807"/>
  <c r="AC806"/>
  <c r="AB806"/>
  <c r="Y806"/>
  <c r="K806"/>
  <c r="L806" s="1"/>
  <c r="AC805"/>
  <c r="AB805"/>
  <c r="Y805"/>
  <c r="K805"/>
  <c r="L805" s="1"/>
  <c r="AC804"/>
  <c r="AB804"/>
  <c r="Y804"/>
  <c r="K804"/>
  <c r="L804" s="1"/>
  <c r="AC803"/>
  <c r="AB803"/>
  <c r="Y803"/>
  <c r="K803"/>
  <c r="Q803" s="1"/>
  <c r="AC802"/>
  <c r="AB802"/>
  <c r="Y802"/>
  <c r="K802"/>
  <c r="L802" s="1"/>
  <c r="AC801"/>
  <c r="AB801"/>
  <c r="Y801"/>
  <c r="K801"/>
  <c r="M801" s="1"/>
  <c r="N801" s="1"/>
  <c r="AC800"/>
  <c r="AB800"/>
  <c r="Y800"/>
  <c r="K800"/>
  <c r="L800" s="1"/>
  <c r="AC799"/>
  <c r="AB799"/>
  <c r="Y799"/>
  <c r="K799"/>
  <c r="Q799" s="1"/>
  <c r="AC798"/>
  <c r="AB798"/>
  <c r="Y798"/>
  <c r="K798"/>
  <c r="L798" s="1"/>
  <c r="AC797"/>
  <c r="AB797"/>
  <c r="Y797"/>
  <c r="K797"/>
  <c r="Q797" s="1"/>
  <c r="AC796"/>
  <c r="AB796"/>
  <c r="Y796"/>
  <c r="K796"/>
  <c r="L796" s="1"/>
  <c r="AC795"/>
  <c r="AB795"/>
  <c r="Y795"/>
  <c r="K795"/>
  <c r="L795" s="1"/>
  <c r="AC794"/>
  <c r="AB794"/>
  <c r="Y794"/>
  <c r="K794"/>
  <c r="L794" s="1"/>
  <c r="AC793"/>
  <c r="AB793"/>
  <c r="Y793"/>
  <c r="K793"/>
  <c r="AC792"/>
  <c r="AB792"/>
  <c r="Y792"/>
  <c r="K792"/>
  <c r="L792" s="1"/>
  <c r="AC791"/>
  <c r="AB791"/>
  <c r="Y791"/>
  <c r="K791"/>
  <c r="AC790"/>
  <c r="AB790"/>
  <c r="Y790"/>
  <c r="K790"/>
  <c r="L790" s="1"/>
  <c r="AC789"/>
  <c r="AB789"/>
  <c r="Y789"/>
  <c r="K789"/>
  <c r="AC788"/>
  <c r="AB788"/>
  <c r="Y788"/>
  <c r="K788"/>
  <c r="L788" s="1"/>
  <c r="AC787"/>
  <c r="AB787"/>
  <c r="Y787"/>
  <c r="K787"/>
  <c r="L787" s="1"/>
  <c r="AC786"/>
  <c r="AB786"/>
  <c r="Y786"/>
  <c r="K786"/>
  <c r="L786" s="1"/>
  <c r="AC785"/>
  <c r="AB785"/>
  <c r="Y785"/>
  <c r="K785"/>
  <c r="AC784"/>
  <c r="AB784"/>
  <c r="Y784"/>
  <c r="K784"/>
  <c r="L784" s="1"/>
  <c r="AC783"/>
  <c r="AB783"/>
  <c r="Y783"/>
  <c r="K783"/>
  <c r="Q783" s="1"/>
  <c r="AC782"/>
  <c r="AB782"/>
  <c r="Y782"/>
  <c r="K782"/>
  <c r="L782" s="1"/>
  <c r="AC781"/>
  <c r="AB781"/>
  <c r="Y781"/>
  <c r="K781"/>
  <c r="Q781" s="1"/>
  <c r="AC780"/>
  <c r="AB780"/>
  <c r="Y780"/>
  <c r="K780"/>
  <c r="L780" s="1"/>
  <c r="AC779"/>
  <c r="AB779"/>
  <c r="Y779"/>
  <c r="K779"/>
  <c r="AC778"/>
  <c r="AB778"/>
  <c r="Y778"/>
  <c r="K778"/>
  <c r="L778" s="1"/>
  <c r="AC777"/>
  <c r="AB777"/>
  <c r="Y777"/>
  <c r="K777"/>
  <c r="AC776"/>
  <c r="AB776"/>
  <c r="Y776"/>
  <c r="K776"/>
  <c r="L776" s="1"/>
  <c r="AC775"/>
  <c r="AB775"/>
  <c r="Y775"/>
  <c r="K775"/>
  <c r="L775" s="1"/>
  <c r="AC774"/>
  <c r="AB774"/>
  <c r="Y774"/>
  <c r="K774"/>
  <c r="L774" s="1"/>
  <c r="AC773"/>
  <c r="AB773"/>
  <c r="Y773"/>
  <c r="K773"/>
  <c r="Q773" s="1"/>
  <c r="AC772"/>
  <c r="AB772"/>
  <c r="Y772"/>
  <c r="K772"/>
  <c r="L772" s="1"/>
  <c r="AC771"/>
  <c r="AB771"/>
  <c r="Y771"/>
  <c r="K771"/>
  <c r="Q771" s="1"/>
  <c r="AC770"/>
  <c r="AB770"/>
  <c r="Y770"/>
  <c r="K770"/>
  <c r="L770" s="1"/>
  <c r="AC769"/>
  <c r="AB769"/>
  <c r="Y769"/>
  <c r="K769"/>
  <c r="L769" s="1"/>
  <c r="AC768"/>
  <c r="AB768"/>
  <c r="Y768"/>
  <c r="K768"/>
  <c r="L768" s="1"/>
  <c r="AC767"/>
  <c r="AB767"/>
  <c r="Y767"/>
  <c r="K767"/>
  <c r="L767" s="1"/>
  <c r="AC766"/>
  <c r="AB766"/>
  <c r="Y766"/>
  <c r="K766"/>
  <c r="M766" s="1"/>
  <c r="N766" s="1"/>
  <c r="AC765"/>
  <c r="AB765"/>
  <c r="Y765"/>
  <c r="K765"/>
  <c r="L765" s="1"/>
  <c r="AC764"/>
  <c r="AB764"/>
  <c r="Y764"/>
  <c r="K764"/>
  <c r="AC763"/>
  <c r="AB763"/>
  <c r="Y763"/>
  <c r="K763"/>
  <c r="AC762"/>
  <c r="AB762"/>
  <c r="Y762"/>
  <c r="K762"/>
  <c r="L762" s="1"/>
  <c r="AC761"/>
  <c r="AB761"/>
  <c r="Y761"/>
  <c r="K761"/>
  <c r="L761" s="1"/>
  <c r="AC760"/>
  <c r="AB760"/>
  <c r="Y760"/>
  <c r="K760"/>
  <c r="M760" s="1"/>
  <c r="N760" s="1"/>
  <c r="AC759"/>
  <c r="AB759"/>
  <c r="Y759"/>
  <c r="K759"/>
  <c r="L759" s="1"/>
  <c r="AC758"/>
  <c r="AB758"/>
  <c r="Y758"/>
  <c r="Z758" s="1"/>
  <c r="K758"/>
  <c r="L758" s="1"/>
  <c r="AC757"/>
  <c r="AB757"/>
  <c r="Y757"/>
  <c r="K757"/>
  <c r="L757" s="1"/>
  <c r="AC756"/>
  <c r="AB756"/>
  <c r="Y756"/>
  <c r="Z756" s="1"/>
  <c r="K756"/>
  <c r="Q756" s="1"/>
  <c r="AC755"/>
  <c r="AB755"/>
  <c r="Y755"/>
  <c r="K755"/>
  <c r="AC754"/>
  <c r="AB754"/>
  <c r="Y754"/>
  <c r="Z754" s="1"/>
  <c r="K754"/>
  <c r="Q754" s="1"/>
  <c r="AC753"/>
  <c r="AB753"/>
  <c r="Y753"/>
  <c r="K753"/>
  <c r="L753" s="1"/>
  <c r="AC752"/>
  <c r="AB752"/>
  <c r="Y752"/>
  <c r="K752"/>
  <c r="Q752" s="1"/>
  <c r="AC751"/>
  <c r="AB751"/>
  <c r="Y751"/>
  <c r="K751"/>
  <c r="L751" s="1"/>
  <c r="AC750"/>
  <c r="AB750"/>
  <c r="Y750"/>
  <c r="K750"/>
  <c r="M750" s="1"/>
  <c r="N750" s="1"/>
  <c r="AC749"/>
  <c r="AB749"/>
  <c r="Y749"/>
  <c r="K749"/>
  <c r="L749" s="1"/>
  <c r="AC748"/>
  <c r="AB748"/>
  <c r="Y748"/>
  <c r="K748"/>
  <c r="AC747"/>
  <c r="AB747"/>
  <c r="Y747"/>
  <c r="K747"/>
  <c r="AC746"/>
  <c r="AB746"/>
  <c r="Y746"/>
  <c r="K746"/>
  <c r="L746" s="1"/>
  <c r="AC745"/>
  <c r="AB745"/>
  <c r="Y745"/>
  <c r="K745"/>
  <c r="L745" s="1"/>
  <c r="AC744"/>
  <c r="AB744"/>
  <c r="Y744"/>
  <c r="K744"/>
  <c r="M744" s="1"/>
  <c r="N744" s="1"/>
  <c r="AC743"/>
  <c r="AB743"/>
  <c r="Y743"/>
  <c r="K743"/>
  <c r="L743" s="1"/>
  <c r="AC742"/>
  <c r="AB742"/>
  <c r="Y742"/>
  <c r="Z742" s="1"/>
  <c r="K742"/>
  <c r="AC741"/>
  <c r="AB741"/>
  <c r="Y741"/>
  <c r="K741"/>
  <c r="L741" s="1"/>
  <c r="AC740"/>
  <c r="AB740"/>
  <c r="Y740"/>
  <c r="Z740" s="1"/>
  <c r="K740"/>
  <c r="Q740" s="1"/>
  <c r="AC739"/>
  <c r="AB739"/>
  <c r="Y739"/>
  <c r="K739"/>
  <c r="AC738"/>
  <c r="AB738"/>
  <c r="Y738"/>
  <c r="Z738" s="1"/>
  <c r="K738"/>
  <c r="Q738" s="1"/>
  <c r="AC737"/>
  <c r="AB737"/>
  <c r="Y737"/>
  <c r="K737"/>
  <c r="L737" s="1"/>
  <c r="AC736"/>
  <c r="AB736"/>
  <c r="Y736"/>
  <c r="K736"/>
  <c r="Q736" s="1"/>
  <c r="AC735"/>
  <c r="AB735"/>
  <c r="Y735"/>
  <c r="K735"/>
  <c r="L735" s="1"/>
  <c r="AC734"/>
  <c r="AB734"/>
  <c r="Y734"/>
  <c r="K734"/>
  <c r="M734" s="1"/>
  <c r="N734" s="1"/>
  <c r="AC733"/>
  <c r="AB733"/>
  <c r="Y733"/>
  <c r="K733"/>
  <c r="L733" s="1"/>
  <c r="AC732"/>
  <c r="AB732"/>
  <c r="Y732"/>
  <c r="K732"/>
  <c r="L732" s="1"/>
  <c r="AC731"/>
  <c r="AB731"/>
  <c r="Y731"/>
  <c r="K731"/>
  <c r="AC730"/>
  <c r="AB730"/>
  <c r="Y730"/>
  <c r="K730"/>
  <c r="AC729"/>
  <c r="AB729"/>
  <c r="Y729"/>
  <c r="K729"/>
  <c r="L729" s="1"/>
  <c r="AC728"/>
  <c r="AB728"/>
  <c r="Y728"/>
  <c r="K728"/>
  <c r="M728" s="1"/>
  <c r="N728" s="1"/>
  <c r="AC727"/>
  <c r="AB727"/>
  <c r="Y727"/>
  <c r="K727"/>
  <c r="L727" s="1"/>
  <c r="AC726"/>
  <c r="AB726"/>
  <c r="Y726"/>
  <c r="Z726" s="1"/>
  <c r="K726"/>
  <c r="M726" s="1"/>
  <c r="N726" s="1"/>
  <c r="AC725"/>
  <c r="AB725"/>
  <c r="Y725"/>
  <c r="K725"/>
  <c r="L725" s="1"/>
  <c r="AC724"/>
  <c r="AB724"/>
  <c r="Y724"/>
  <c r="Z724" s="1"/>
  <c r="K724"/>
  <c r="Q724" s="1"/>
  <c r="AC723"/>
  <c r="AB723"/>
  <c r="Y723"/>
  <c r="K723"/>
  <c r="AC722"/>
  <c r="AB722"/>
  <c r="Y722"/>
  <c r="Z722" s="1"/>
  <c r="K722"/>
  <c r="AC721"/>
  <c r="AB721"/>
  <c r="Y721"/>
  <c r="K721"/>
  <c r="L721" s="1"/>
  <c r="AC720"/>
  <c r="AB720"/>
  <c r="Y720"/>
  <c r="K720"/>
  <c r="L720" s="1"/>
  <c r="AC719"/>
  <c r="AB719"/>
  <c r="Y719"/>
  <c r="K719"/>
  <c r="L719" s="1"/>
  <c r="AC718"/>
  <c r="AB718"/>
  <c r="Y718"/>
  <c r="K718"/>
  <c r="L718" s="1"/>
  <c r="AC717"/>
  <c r="AB717"/>
  <c r="Y717"/>
  <c r="K717"/>
  <c r="L717" s="1"/>
  <c r="AC716"/>
  <c r="AB716"/>
  <c r="Y716"/>
  <c r="K716"/>
  <c r="L716" s="1"/>
  <c r="AC715"/>
  <c r="AB715"/>
  <c r="Y715"/>
  <c r="K715"/>
  <c r="AC714"/>
  <c r="AB714"/>
  <c r="Y714"/>
  <c r="K714"/>
  <c r="AC713"/>
  <c r="AB713"/>
  <c r="Y713"/>
  <c r="K713"/>
  <c r="L713" s="1"/>
  <c r="AC712"/>
  <c r="AB712"/>
  <c r="Y712"/>
  <c r="K712"/>
  <c r="AC711"/>
  <c r="AB711"/>
  <c r="Y711"/>
  <c r="K711"/>
  <c r="L711" s="1"/>
  <c r="AC710"/>
  <c r="AB710"/>
  <c r="Y710"/>
  <c r="Z710" s="1"/>
  <c r="K710"/>
  <c r="L710" s="1"/>
  <c r="AC709"/>
  <c r="AB709"/>
  <c r="Y709"/>
  <c r="K709"/>
  <c r="L709" s="1"/>
  <c r="AC708"/>
  <c r="AB708"/>
  <c r="Y708"/>
  <c r="Z708" s="1"/>
  <c r="K708"/>
  <c r="L708" s="1"/>
  <c r="AC707"/>
  <c r="AB707"/>
  <c r="Y707"/>
  <c r="K707"/>
  <c r="AC706"/>
  <c r="AB706"/>
  <c r="Y706"/>
  <c r="Z706" s="1"/>
  <c r="K706"/>
  <c r="L706" s="1"/>
  <c r="AC705"/>
  <c r="AB705"/>
  <c r="Y705"/>
  <c r="K705"/>
  <c r="L705" s="1"/>
  <c r="AC704"/>
  <c r="AB704"/>
  <c r="Y704"/>
  <c r="K704"/>
  <c r="Q704" s="1"/>
  <c r="AC703"/>
  <c r="AB703"/>
  <c r="Y703"/>
  <c r="K703"/>
  <c r="L703" s="1"/>
  <c r="AC702"/>
  <c r="AB702"/>
  <c r="Y702"/>
  <c r="K702"/>
  <c r="M702" s="1"/>
  <c r="N702" s="1"/>
  <c r="AC701"/>
  <c r="AB701"/>
  <c r="Y701"/>
  <c r="K701"/>
  <c r="L701" s="1"/>
  <c r="AC700"/>
  <c r="AB700"/>
  <c r="Y700"/>
  <c r="K700"/>
  <c r="L700" s="1"/>
  <c r="AC699"/>
  <c r="AB699"/>
  <c r="Y699"/>
  <c r="K699"/>
  <c r="AC698"/>
  <c r="AB698"/>
  <c r="Y698"/>
  <c r="K698"/>
  <c r="AC697"/>
  <c r="AB697"/>
  <c r="Y697"/>
  <c r="K697"/>
  <c r="L697" s="1"/>
  <c r="AC696"/>
  <c r="AB696"/>
  <c r="Y696"/>
  <c r="K696"/>
  <c r="M696" s="1"/>
  <c r="N696" s="1"/>
  <c r="AC695"/>
  <c r="AB695"/>
  <c r="Y695"/>
  <c r="K695"/>
  <c r="L695" s="1"/>
  <c r="AC694"/>
  <c r="AB694"/>
  <c r="Y694"/>
  <c r="Z694" s="1"/>
  <c r="K694"/>
  <c r="AC693"/>
  <c r="AB693"/>
  <c r="Y693"/>
  <c r="K693"/>
  <c r="L693" s="1"/>
  <c r="AC692"/>
  <c r="AB692"/>
  <c r="Y692"/>
  <c r="Z692" s="1"/>
  <c r="K692"/>
  <c r="L692" s="1"/>
  <c r="AC691"/>
  <c r="AB691"/>
  <c r="Y691"/>
  <c r="K691"/>
  <c r="AC690"/>
  <c r="AB690"/>
  <c r="Y690"/>
  <c r="Z690" s="1"/>
  <c r="K690"/>
  <c r="L690" s="1"/>
  <c r="AC689"/>
  <c r="AB689"/>
  <c r="Y689"/>
  <c r="K689"/>
  <c r="L689" s="1"/>
  <c r="AC688"/>
  <c r="AB688"/>
  <c r="Y688"/>
  <c r="K688"/>
  <c r="M688" s="1"/>
  <c r="N688" s="1"/>
  <c r="AC687"/>
  <c r="AB687"/>
  <c r="Y687"/>
  <c r="K687"/>
  <c r="L687" s="1"/>
  <c r="AC686"/>
  <c r="AB686"/>
  <c r="Y686"/>
  <c r="K686"/>
  <c r="AC685"/>
  <c r="AB685"/>
  <c r="Y685"/>
  <c r="K685"/>
  <c r="L685" s="1"/>
  <c r="AC684"/>
  <c r="AB684"/>
  <c r="Y684"/>
  <c r="K684"/>
  <c r="L684" s="1"/>
  <c r="AC683"/>
  <c r="AB683"/>
  <c r="Y683"/>
  <c r="K683"/>
  <c r="AC682"/>
  <c r="AB682"/>
  <c r="Y682"/>
  <c r="K682"/>
  <c r="AC681"/>
  <c r="AB681"/>
  <c r="Y681"/>
  <c r="K681"/>
  <c r="L681" s="1"/>
  <c r="AC680"/>
  <c r="AB680"/>
  <c r="Y680"/>
  <c r="K680"/>
  <c r="M680" s="1"/>
  <c r="N680" s="1"/>
  <c r="AC679"/>
  <c r="AB679"/>
  <c r="Y679"/>
  <c r="K679"/>
  <c r="L679" s="1"/>
  <c r="AC678"/>
  <c r="AB678"/>
  <c r="Y678"/>
  <c r="Z678" s="1"/>
  <c r="K678"/>
  <c r="M678" s="1"/>
  <c r="N678" s="1"/>
  <c r="AC677"/>
  <c r="AB677"/>
  <c r="Y677"/>
  <c r="K677"/>
  <c r="L677" s="1"/>
  <c r="AC676"/>
  <c r="AB676"/>
  <c r="Y676"/>
  <c r="Z676" s="1"/>
  <c r="K676"/>
  <c r="Q676" s="1"/>
  <c r="AC675"/>
  <c r="AB675"/>
  <c r="Y675"/>
  <c r="K675"/>
  <c r="AC674"/>
  <c r="AB674"/>
  <c r="Y674"/>
  <c r="Z674" s="1"/>
  <c r="K674"/>
  <c r="AC673"/>
  <c r="AB673"/>
  <c r="Y673"/>
  <c r="K673"/>
  <c r="L673" s="1"/>
  <c r="AC672"/>
  <c r="AB672"/>
  <c r="Y672"/>
  <c r="K672"/>
  <c r="L672" s="1"/>
  <c r="AC671"/>
  <c r="AB671"/>
  <c r="Y671"/>
  <c r="K671"/>
  <c r="L671" s="1"/>
  <c r="AC670"/>
  <c r="AB670"/>
  <c r="Y670"/>
  <c r="K670"/>
  <c r="M670" s="1"/>
  <c r="N670" s="1"/>
  <c r="AC669"/>
  <c r="AB669"/>
  <c r="Y669"/>
  <c r="K669"/>
  <c r="L669" s="1"/>
  <c r="AC668"/>
  <c r="AB668"/>
  <c r="Y668"/>
  <c r="K668"/>
  <c r="L668" s="1"/>
  <c r="AC667"/>
  <c r="AB667"/>
  <c r="Y667"/>
  <c r="K667"/>
  <c r="AC666"/>
  <c r="AB666"/>
  <c r="Y666"/>
  <c r="K666"/>
  <c r="AC665"/>
  <c r="AB665"/>
  <c r="Y665"/>
  <c r="K665"/>
  <c r="L665" s="1"/>
  <c r="AC664"/>
  <c r="AB664"/>
  <c r="Y664"/>
  <c r="K664"/>
  <c r="AC663"/>
  <c r="AB663"/>
  <c r="Y663"/>
  <c r="K663"/>
  <c r="L663" s="1"/>
  <c r="AC662"/>
  <c r="AB662"/>
  <c r="Y662"/>
  <c r="Z662" s="1"/>
  <c r="K662"/>
  <c r="L662" s="1"/>
  <c r="AC661"/>
  <c r="AB661"/>
  <c r="Y661"/>
  <c r="K661"/>
  <c r="L661" s="1"/>
  <c r="AC660"/>
  <c r="AB660"/>
  <c r="Y660"/>
  <c r="Z660" s="1"/>
  <c r="K660"/>
  <c r="Q660" s="1"/>
  <c r="AC659"/>
  <c r="AB659"/>
  <c r="Y659"/>
  <c r="K659"/>
  <c r="AC658"/>
  <c r="AB658"/>
  <c r="Y658"/>
  <c r="Z658" s="1"/>
  <c r="K658"/>
  <c r="L658" s="1"/>
  <c r="AC657"/>
  <c r="AB657"/>
  <c r="Y657"/>
  <c r="K657"/>
  <c r="L657" s="1"/>
  <c r="AC656"/>
  <c r="AB656"/>
  <c r="Y656"/>
  <c r="K656"/>
  <c r="AC655"/>
  <c r="AB655"/>
  <c r="Y655"/>
  <c r="K655"/>
  <c r="L655" s="1"/>
  <c r="AC654"/>
  <c r="AB654"/>
  <c r="Y654"/>
  <c r="K654"/>
  <c r="M654" s="1"/>
  <c r="N654" s="1"/>
  <c r="AC653"/>
  <c r="AB653"/>
  <c r="Y653"/>
  <c r="K653"/>
  <c r="L653" s="1"/>
  <c r="AC652"/>
  <c r="AB652"/>
  <c r="Y652"/>
  <c r="K652"/>
  <c r="L652" s="1"/>
  <c r="AC651"/>
  <c r="AB651"/>
  <c r="Y651"/>
  <c r="K651"/>
  <c r="AC650"/>
  <c r="AB650"/>
  <c r="Y650"/>
  <c r="K650"/>
  <c r="AC649"/>
  <c r="AB649"/>
  <c r="Y649"/>
  <c r="K649"/>
  <c r="L649" s="1"/>
  <c r="AC648"/>
  <c r="AB648"/>
  <c r="Y648"/>
  <c r="K648"/>
  <c r="M648" s="1"/>
  <c r="N648" s="1"/>
  <c r="AC647"/>
  <c r="AB647"/>
  <c r="Y647"/>
  <c r="K647"/>
  <c r="L647" s="1"/>
  <c r="AC646"/>
  <c r="AB646"/>
  <c r="Y646"/>
  <c r="Z646" s="1"/>
  <c r="K646"/>
  <c r="AC645"/>
  <c r="AB645"/>
  <c r="Y645"/>
  <c r="K645"/>
  <c r="L645" s="1"/>
  <c r="AC644"/>
  <c r="AB644"/>
  <c r="Y644"/>
  <c r="Z644" s="1"/>
  <c r="K644"/>
  <c r="Q644" s="1"/>
  <c r="AC643"/>
  <c r="AB643"/>
  <c r="Y643"/>
  <c r="K643"/>
  <c r="AC642"/>
  <c r="AB642"/>
  <c r="Y642"/>
  <c r="K642"/>
  <c r="Q642" s="1"/>
  <c r="AC641"/>
  <c r="AB641"/>
  <c r="Y641"/>
  <c r="K641"/>
  <c r="AC640"/>
  <c r="AB640"/>
  <c r="Y640"/>
  <c r="Z640" s="1"/>
  <c r="K640"/>
  <c r="AC639"/>
  <c r="AB639"/>
  <c r="Y639"/>
  <c r="K639"/>
  <c r="AC638"/>
  <c r="AB638"/>
  <c r="Y638"/>
  <c r="K638"/>
  <c r="M638" s="1"/>
  <c r="N638" s="1"/>
  <c r="AC637"/>
  <c r="AB637"/>
  <c r="Y637"/>
  <c r="K637"/>
  <c r="AC636"/>
  <c r="AB636"/>
  <c r="Y636"/>
  <c r="Z636" s="1"/>
  <c r="K636"/>
  <c r="AC635"/>
  <c r="AB635"/>
  <c r="Y635"/>
  <c r="K635"/>
  <c r="AC634"/>
  <c r="AB634"/>
  <c r="Y634"/>
  <c r="K634"/>
  <c r="Q634" s="1"/>
  <c r="AC633"/>
  <c r="AB633"/>
  <c r="Y633"/>
  <c r="K633"/>
  <c r="AC632"/>
  <c r="AB632"/>
  <c r="Y632"/>
  <c r="Z632" s="1"/>
  <c r="K632"/>
  <c r="AC631"/>
  <c r="AB631"/>
  <c r="Y631"/>
  <c r="K631"/>
  <c r="AC630"/>
  <c r="AB630"/>
  <c r="Y630"/>
  <c r="K630"/>
  <c r="L630" s="1"/>
  <c r="AC629"/>
  <c r="AB629"/>
  <c r="Y629"/>
  <c r="K629"/>
  <c r="AC628"/>
  <c r="AB628"/>
  <c r="Y628"/>
  <c r="Z628" s="1"/>
  <c r="K628"/>
  <c r="AC627"/>
  <c r="AB627"/>
  <c r="Y627"/>
  <c r="K627"/>
  <c r="AC626"/>
  <c r="AB626"/>
  <c r="Y626"/>
  <c r="K626"/>
  <c r="Q626" s="1"/>
  <c r="AC625"/>
  <c r="AB625"/>
  <c r="Y625"/>
  <c r="K625"/>
  <c r="AC624"/>
  <c r="AB624"/>
  <c r="Y624"/>
  <c r="Z624" s="1"/>
  <c r="K624"/>
  <c r="Q624" s="1"/>
  <c r="AC623"/>
  <c r="AB623"/>
  <c r="Y623"/>
  <c r="K623"/>
  <c r="AC622"/>
  <c r="AB622"/>
  <c r="Y622"/>
  <c r="K622"/>
  <c r="M622" s="1"/>
  <c r="N622" s="1"/>
  <c r="AC621"/>
  <c r="AB621"/>
  <c r="Y621"/>
  <c r="K621"/>
  <c r="AC620"/>
  <c r="AB620"/>
  <c r="Y620"/>
  <c r="Z620" s="1"/>
  <c r="K620"/>
  <c r="L620" s="1"/>
  <c r="AC619"/>
  <c r="AB619"/>
  <c r="Y619"/>
  <c r="K619"/>
  <c r="AC618"/>
  <c r="AB618"/>
  <c r="Y618"/>
  <c r="K618"/>
  <c r="Q618" s="1"/>
  <c r="AC617"/>
  <c r="AB617"/>
  <c r="Y617"/>
  <c r="K617"/>
  <c r="AC616"/>
  <c r="AB616"/>
  <c r="Y616"/>
  <c r="Z616" s="1"/>
  <c r="K616"/>
  <c r="Q616" s="1"/>
  <c r="AC615"/>
  <c r="AB615"/>
  <c r="Y615"/>
  <c r="K615"/>
  <c r="AC614"/>
  <c r="AB614"/>
  <c r="Y614"/>
  <c r="K614"/>
  <c r="L614" s="1"/>
  <c r="AC613"/>
  <c r="AB613"/>
  <c r="Y613"/>
  <c r="K613"/>
  <c r="AC612"/>
  <c r="AB612"/>
  <c r="Y612"/>
  <c r="Z612" s="1"/>
  <c r="K612"/>
  <c r="M612" s="1"/>
  <c r="N612" s="1"/>
  <c r="AC611"/>
  <c r="AB611"/>
  <c r="Y611"/>
  <c r="K611"/>
  <c r="AC610"/>
  <c r="AB610"/>
  <c r="Y610"/>
  <c r="K610"/>
  <c r="Q610" s="1"/>
  <c r="AC609"/>
  <c r="AB609"/>
  <c r="Y609"/>
  <c r="K609"/>
  <c r="AC608"/>
  <c r="AB608"/>
  <c r="Y608"/>
  <c r="Z608" s="1"/>
  <c r="K608"/>
  <c r="AC607"/>
  <c r="AB607"/>
  <c r="Y607"/>
  <c r="K607"/>
  <c r="AC606"/>
  <c r="AB606"/>
  <c r="Y606"/>
  <c r="K606"/>
  <c r="L606" s="1"/>
  <c r="AC605"/>
  <c r="AB605"/>
  <c r="Y605"/>
  <c r="K605"/>
  <c r="AC604"/>
  <c r="AB604"/>
  <c r="Y604"/>
  <c r="Z604" s="1"/>
  <c r="K604"/>
  <c r="AC603"/>
  <c r="AB603"/>
  <c r="Y603"/>
  <c r="K603"/>
  <c r="AC602"/>
  <c r="AB602"/>
  <c r="Y602"/>
  <c r="K602"/>
  <c r="Q602" s="1"/>
  <c r="AC601"/>
  <c r="AB601"/>
  <c r="Y601"/>
  <c r="K601"/>
  <c r="AC600"/>
  <c r="AB600"/>
  <c r="Y600"/>
  <c r="Z600" s="1"/>
  <c r="K600"/>
  <c r="AC599"/>
  <c r="AB599"/>
  <c r="Y599"/>
  <c r="K599"/>
  <c r="AC598"/>
  <c r="AB598"/>
  <c r="Y598"/>
  <c r="K598"/>
  <c r="L598" s="1"/>
  <c r="AC597"/>
  <c r="AB597"/>
  <c r="Y597"/>
  <c r="K597"/>
  <c r="AC596"/>
  <c r="AB596"/>
  <c r="Y596"/>
  <c r="Z596" s="1"/>
  <c r="K596"/>
  <c r="L596" s="1"/>
  <c r="AC595"/>
  <c r="AB595"/>
  <c r="Y595"/>
  <c r="K595"/>
  <c r="AC594"/>
  <c r="AB594"/>
  <c r="Y594"/>
  <c r="K594"/>
  <c r="Q594" s="1"/>
  <c r="AC593"/>
  <c r="AB593"/>
  <c r="Y593"/>
  <c r="K593"/>
  <c r="AC592"/>
  <c r="AB592"/>
  <c r="Y592"/>
  <c r="K592"/>
  <c r="Q592" s="1"/>
  <c r="AC591"/>
  <c r="AB591"/>
  <c r="Y591"/>
  <c r="Z591" s="1"/>
  <c r="AA591" s="1"/>
  <c r="K591"/>
  <c r="AC590"/>
  <c r="AB590"/>
  <c r="Y590"/>
  <c r="K590"/>
  <c r="L590" s="1"/>
  <c r="AC589"/>
  <c r="AB589"/>
  <c r="Y589"/>
  <c r="K589"/>
  <c r="AC588"/>
  <c r="AB588"/>
  <c r="Y588"/>
  <c r="K588"/>
  <c r="L588" s="1"/>
  <c r="AC587"/>
  <c r="AB587"/>
  <c r="Y587"/>
  <c r="K587"/>
  <c r="AC586"/>
  <c r="AB586"/>
  <c r="Y586"/>
  <c r="K586"/>
  <c r="L586" s="1"/>
  <c r="AC585"/>
  <c r="AB585"/>
  <c r="Y585"/>
  <c r="K585"/>
  <c r="AC584"/>
  <c r="AB584"/>
  <c r="Y584"/>
  <c r="K584"/>
  <c r="L584" s="1"/>
  <c r="AC583"/>
  <c r="AB583"/>
  <c r="Y583"/>
  <c r="Z583" s="1"/>
  <c r="AA583" s="1"/>
  <c r="K583"/>
  <c r="AC582"/>
  <c r="AB582"/>
  <c r="Y582"/>
  <c r="K582"/>
  <c r="AC581"/>
  <c r="AB581"/>
  <c r="Y581"/>
  <c r="K581"/>
  <c r="AC580"/>
  <c r="AB580"/>
  <c r="Y580"/>
  <c r="K580"/>
  <c r="Q580" s="1"/>
  <c r="AC579"/>
  <c r="AB579"/>
  <c r="Y579"/>
  <c r="K579"/>
  <c r="AC578"/>
  <c r="AB578"/>
  <c r="Y578"/>
  <c r="K578"/>
  <c r="M578" s="1"/>
  <c r="N578" s="1"/>
  <c r="AC577"/>
  <c r="AB577"/>
  <c r="Y577"/>
  <c r="K577"/>
  <c r="AC576"/>
  <c r="AB576"/>
  <c r="Y576"/>
  <c r="K576"/>
  <c r="Q576" s="1"/>
  <c r="AC575"/>
  <c r="AB575"/>
  <c r="Y575"/>
  <c r="Z575" s="1"/>
  <c r="AA575" s="1"/>
  <c r="K575"/>
  <c r="AC574"/>
  <c r="AB574"/>
  <c r="Y574"/>
  <c r="K574"/>
  <c r="AC573"/>
  <c r="AB573"/>
  <c r="Y573"/>
  <c r="K573"/>
  <c r="AC572"/>
  <c r="AB572"/>
  <c r="Y572"/>
  <c r="K572"/>
  <c r="L572" s="1"/>
  <c r="AC571"/>
  <c r="AB571"/>
  <c r="Y571"/>
  <c r="K571"/>
  <c r="AC570"/>
  <c r="AB570"/>
  <c r="Y570"/>
  <c r="K570"/>
  <c r="M570" s="1"/>
  <c r="N570" s="1"/>
  <c r="AC569"/>
  <c r="AB569"/>
  <c r="Y569"/>
  <c r="K569"/>
  <c r="AC568"/>
  <c r="AB568"/>
  <c r="Y568"/>
  <c r="K568"/>
  <c r="AC567"/>
  <c r="AB567"/>
  <c r="Y567"/>
  <c r="Z567" s="1"/>
  <c r="AA567" s="1"/>
  <c r="K567"/>
  <c r="AC566"/>
  <c r="AB566"/>
  <c r="Y566"/>
  <c r="K566"/>
  <c r="Q566" s="1"/>
  <c r="AC565"/>
  <c r="AB565"/>
  <c r="Y565"/>
  <c r="K565"/>
  <c r="AC564"/>
  <c r="AB564"/>
  <c r="Y564"/>
  <c r="K564"/>
  <c r="Q564" s="1"/>
  <c r="AC563"/>
  <c r="AB563"/>
  <c r="Y563"/>
  <c r="K563"/>
  <c r="AC562"/>
  <c r="AB562"/>
  <c r="Y562"/>
  <c r="K562"/>
  <c r="Q562" s="1"/>
  <c r="AC561"/>
  <c r="AB561"/>
  <c r="Y561"/>
  <c r="K561"/>
  <c r="AC560"/>
  <c r="AB560"/>
  <c r="Y560"/>
  <c r="K560"/>
  <c r="Q560" s="1"/>
  <c r="AC559"/>
  <c r="AB559"/>
  <c r="Y559"/>
  <c r="Z559" s="1"/>
  <c r="AA559" s="1"/>
  <c r="K559"/>
  <c r="AC558"/>
  <c r="AB558"/>
  <c r="Y558"/>
  <c r="K558"/>
  <c r="L558" s="1"/>
  <c r="AC557"/>
  <c r="AB557"/>
  <c r="Y557"/>
  <c r="K557"/>
  <c r="AC556"/>
  <c r="AB556"/>
  <c r="Y556"/>
  <c r="K556"/>
  <c r="L556" s="1"/>
  <c r="AC555"/>
  <c r="AB555"/>
  <c r="Y555"/>
  <c r="K555"/>
  <c r="AC554"/>
  <c r="AB554"/>
  <c r="Y554"/>
  <c r="K554"/>
  <c r="AC553"/>
  <c r="AB553"/>
  <c r="Y553"/>
  <c r="K553"/>
  <c r="AC552"/>
  <c r="AB552"/>
  <c r="Y552"/>
  <c r="K552"/>
  <c r="L552" s="1"/>
  <c r="AC551"/>
  <c r="AB551"/>
  <c r="Y551"/>
  <c r="Z551" s="1"/>
  <c r="AA551" s="1"/>
  <c r="K551"/>
  <c r="AC550"/>
  <c r="AB550"/>
  <c r="Y550"/>
  <c r="K550"/>
  <c r="Q550" s="1"/>
  <c r="AC549"/>
  <c r="AB549"/>
  <c r="Y549"/>
  <c r="K549"/>
  <c r="AC548"/>
  <c r="AB548"/>
  <c r="Y548"/>
  <c r="K548"/>
  <c r="L548" s="1"/>
  <c r="AC547"/>
  <c r="AB547"/>
  <c r="Y547"/>
  <c r="K547"/>
  <c r="AC546"/>
  <c r="AB546"/>
  <c r="Y546"/>
  <c r="K546"/>
  <c r="Q546" s="1"/>
  <c r="AC545"/>
  <c r="AB545"/>
  <c r="Y545"/>
  <c r="K545"/>
  <c r="AC544"/>
  <c r="AB544"/>
  <c r="Y544"/>
  <c r="K544"/>
  <c r="L544" s="1"/>
  <c r="AC543"/>
  <c r="AB543"/>
  <c r="Y543"/>
  <c r="Z543" s="1"/>
  <c r="AA543" s="1"/>
  <c r="K543"/>
  <c r="AC542"/>
  <c r="AB542"/>
  <c r="Y542"/>
  <c r="K542"/>
  <c r="L542" s="1"/>
  <c r="AC541"/>
  <c r="AB541"/>
  <c r="Y541"/>
  <c r="K541"/>
  <c r="AC540"/>
  <c r="AB540"/>
  <c r="Y540"/>
  <c r="K540"/>
  <c r="L540" s="1"/>
  <c r="AC539"/>
  <c r="AB539"/>
  <c r="Y539"/>
  <c r="K539"/>
  <c r="AC538"/>
  <c r="AB538"/>
  <c r="Y538"/>
  <c r="K538"/>
  <c r="M538" s="1"/>
  <c r="N538" s="1"/>
  <c r="AC537"/>
  <c r="AB537"/>
  <c r="Y537"/>
  <c r="K537"/>
  <c r="AC536"/>
  <c r="AB536"/>
  <c r="Y536"/>
  <c r="K536"/>
  <c r="L536" s="1"/>
  <c r="AC535"/>
  <c r="AB535"/>
  <c r="Y535"/>
  <c r="Z535" s="1"/>
  <c r="AA535" s="1"/>
  <c r="K535"/>
  <c r="AC534"/>
  <c r="AB534"/>
  <c r="Y534"/>
  <c r="K534"/>
  <c r="Q534" s="1"/>
  <c r="AC533"/>
  <c r="AB533"/>
  <c r="Y533"/>
  <c r="K533"/>
  <c r="AC532"/>
  <c r="AB532"/>
  <c r="Y532"/>
  <c r="K532"/>
  <c r="AC531"/>
  <c r="AB531"/>
  <c r="Y531"/>
  <c r="K531"/>
  <c r="L531" s="1"/>
  <c r="AC530"/>
  <c r="AB530"/>
  <c r="Y530"/>
  <c r="K530"/>
  <c r="L530" s="1"/>
  <c r="AC529"/>
  <c r="AB529"/>
  <c r="Y529"/>
  <c r="K529"/>
  <c r="L529" s="1"/>
  <c r="AC528"/>
  <c r="AB528"/>
  <c r="Y528"/>
  <c r="K528"/>
  <c r="AC527"/>
  <c r="AB527"/>
  <c r="Y527"/>
  <c r="K527"/>
  <c r="L527" s="1"/>
  <c r="AC526"/>
  <c r="AB526"/>
  <c r="Y526"/>
  <c r="K526"/>
  <c r="L526" s="1"/>
  <c r="AC525"/>
  <c r="AB525"/>
  <c r="Y525"/>
  <c r="K525"/>
  <c r="L525" s="1"/>
  <c r="AC524"/>
  <c r="AB524"/>
  <c r="Y524"/>
  <c r="K524"/>
  <c r="Q524" s="1"/>
  <c r="AC523"/>
  <c r="AB523"/>
  <c r="Y523"/>
  <c r="K523"/>
  <c r="L523" s="1"/>
  <c r="AC522"/>
  <c r="AB522"/>
  <c r="Y522"/>
  <c r="K522"/>
  <c r="Q522" s="1"/>
  <c r="AC521"/>
  <c r="AB521"/>
  <c r="Y521"/>
  <c r="K521"/>
  <c r="L521" s="1"/>
  <c r="AC520"/>
  <c r="AB520"/>
  <c r="Y520"/>
  <c r="K520"/>
  <c r="L520" s="1"/>
  <c r="AC519"/>
  <c r="AB519"/>
  <c r="Y519"/>
  <c r="K519"/>
  <c r="L519" s="1"/>
  <c r="AC518"/>
  <c r="AB518"/>
  <c r="Y518"/>
  <c r="K518"/>
  <c r="Q518" s="1"/>
  <c r="AC517"/>
  <c r="AB517"/>
  <c r="Y517"/>
  <c r="K517"/>
  <c r="L517" s="1"/>
  <c r="AC516"/>
  <c r="AB516"/>
  <c r="Y516"/>
  <c r="K516"/>
  <c r="L516" s="1"/>
  <c r="AC515"/>
  <c r="AB515"/>
  <c r="Y515"/>
  <c r="K515"/>
  <c r="L515" s="1"/>
  <c r="AC514"/>
  <c r="AB514"/>
  <c r="Y514"/>
  <c r="K514"/>
  <c r="AC513"/>
  <c r="AB513"/>
  <c r="Y513"/>
  <c r="K513"/>
  <c r="L513" s="1"/>
  <c r="AC512"/>
  <c r="AB512"/>
  <c r="Y512"/>
  <c r="K512"/>
  <c r="L512" s="1"/>
  <c r="AC511"/>
  <c r="AB511"/>
  <c r="Y511"/>
  <c r="K511"/>
  <c r="L511" s="1"/>
  <c r="AC510"/>
  <c r="AB510"/>
  <c r="Y510"/>
  <c r="K510"/>
  <c r="L510" s="1"/>
  <c r="AC509"/>
  <c r="AB509"/>
  <c r="Y509"/>
  <c r="K509"/>
  <c r="L509" s="1"/>
  <c r="AC508"/>
  <c r="AB508"/>
  <c r="Y508"/>
  <c r="K508"/>
  <c r="AC507"/>
  <c r="AB507"/>
  <c r="Y507"/>
  <c r="K507"/>
  <c r="L507" s="1"/>
  <c r="AC506"/>
  <c r="AB506"/>
  <c r="Y506"/>
  <c r="K506"/>
  <c r="AC505"/>
  <c r="AB505"/>
  <c r="Y505"/>
  <c r="K505"/>
  <c r="L505" s="1"/>
  <c r="AC504"/>
  <c r="AB504"/>
  <c r="Y504"/>
  <c r="K504"/>
  <c r="Q504" s="1"/>
  <c r="AC503"/>
  <c r="AB503"/>
  <c r="Y503"/>
  <c r="K503"/>
  <c r="L503" s="1"/>
  <c r="AC502"/>
  <c r="AB502"/>
  <c r="Y502"/>
  <c r="K502"/>
  <c r="AC501"/>
  <c r="AB501"/>
  <c r="Y501"/>
  <c r="K501"/>
  <c r="L501" s="1"/>
  <c r="AC500"/>
  <c r="AB500"/>
  <c r="Y500"/>
  <c r="K500"/>
  <c r="AC499"/>
  <c r="AB499"/>
  <c r="Y499"/>
  <c r="K499"/>
  <c r="Q499" s="1"/>
  <c r="AC498"/>
  <c r="AB498"/>
  <c r="Y498"/>
  <c r="K498"/>
  <c r="AC497"/>
  <c r="AB497"/>
  <c r="Y497"/>
  <c r="K497"/>
  <c r="Q497" s="1"/>
  <c r="AC496"/>
  <c r="AB496"/>
  <c r="Y496"/>
  <c r="Z496" s="1"/>
  <c r="K496"/>
  <c r="AC495"/>
  <c r="AB495"/>
  <c r="Y495"/>
  <c r="K495"/>
  <c r="L495" s="1"/>
  <c r="AC494"/>
  <c r="AB494"/>
  <c r="Y494"/>
  <c r="K494"/>
  <c r="AC493"/>
  <c r="AB493"/>
  <c r="Y493"/>
  <c r="K493"/>
  <c r="Q493" s="1"/>
  <c r="AC492"/>
  <c r="AB492"/>
  <c r="Y492"/>
  <c r="Z492" s="1"/>
  <c r="AA492" s="1"/>
  <c r="K492"/>
  <c r="AC491"/>
  <c r="AB491"/>
  <c r="Y491"/>
  <c r="K491"/>
  <c r="L491" s="1"/>
  <c r="AC490"/>
  <c r="AB490"/>
  <c r="Y490"/>
  <c r="K490"/>
  <c r="AC489"/>
  <c r="AB489"/>
  <c r="Y489"/>
  <c r="K489"/>
  <c r="AC488"/>
  <c r="AB488"/>
  <c r="Y488"/>
  <c r="Z488" s="1"/>
  <c r="K488"/>
  <c r="AC487"/>
  <c r="AB487"/>
  <c r="Y487"/>
  <c r="K487"/>
  <c r="L487" s="1"/>
  <c r="AC486"/>
  <c r="AB486"/>
  <c r="Y486"/>
  <c r="K486"/>
  <c r="AC485"/>
  <c r="AB485"/>
  <c r="Y485"/>
  <c r="K485"/>
  <c r="L485" s="1"/>
  <c r="AC484"/>
  <c r="AB484"/>
  <c r="Y484"/>
  <c r="Z484" s="1"/>
  <c r="AA484" s="1"/>
  <c r="K484"/>
  <c r="AC483"/>
  <c r="AB483"/>
  <c r="Y483"/>
  <c r="K483"/>
  <c r="Q483" s="1"/>
  <c r="AC482"/>
  <c r="AB482"/>
  <c r="Y482"/>
  <c r="K482"/>
  <c r="AC481"/>
  <c r="AB481"/>
  <c r="Y481"/>
  <c r="K481"/>
  <c r="L481" s="1"/>
  <c r="AC480"/>
  <c r="AB480"/>
  <c r="Y480"/>
  <c r="K480"/>
  <c r="AC479"/>
  <c r="AB479"/>
  <c r="Y479"/>
  <c r="K479"/>
  <c r="Q479" s="1"/>
  <c r="AC478"/>
  <c r="AB478"/>
  <c r="Y478"/>
  <c r="K478"/>
  <c r="AC477"/>
  <c r="AB477"/>
  <c r="Y477"/>
  <c r="K477"/>
  <c r="AC476"/>
  <c r="AB476"/>
  <c r="Y476"/>
  <c r="Z476" s="1"/>
  <c r="AA476" s="1"/>
  <c r="K476"/>
  <c r="AC475"/>
  <c r="AB475"/>
  <c r="Y475"/>
  <c r="K475"/>
  <c r="L475" s="1"/>
  <c r="AC474"/>
  <c r="AB474"/>
  <c r="Y474"/>
  <c r="K474"/>
  <c r="AC473"/>
  <c r="AB473"/>
  <c r="Y473"/>
  <c r="K473"/>
  <c r="AC472"/>
  <c r="AB472"/>
  <c r="Y472"/>
  <c r="Z472" s="1"/>
  <c r="AA472" s="1"/>
  <c r="K472"/>
  <c r="AC471"/>
  <c r="AB471"/>
  <c r="Y471"/>
  <c r="K471"/>
  <c r="L471" s="1"/>
  <c r="AC470"/>
  <c r="AB470"/>
  <c r="Y470"/>
  <c r="K470"/>
  <c r="AC469"/>
  <c r="AB469"/>
  <c r="Y469"/>
  <c r="K469"/>
  <c r="M469" s="1"/>
  <c r="N469" s="1"/>
  <c r="AC468"/>
  <c r="AB468"/>
  <c r="Y468"/>
  <c r="Z468" s="1"/>
  <c r="AA468" s="1"/>
  <c r="K468"/>
  <c r="AC467"/>
  <c r="AB467"/>
  <c r="Y467"/>
  <c r="K467"/>
  <c r="AC466"/>
  <c r="AB466"/>
  <c r="Y466"/>
  <c r="K466"/>
  <c r="AC465"/>
  <c r="AB465"/>
  <c r="Y465"/>
  <c r="K465"/>
  <c r="Q465" s="1"/>
  <c r="AC464"/>
  <c r="AB464"/>
  <c r="Y464"/>
  <c r="Z464" s="1"/>
  <c r="K464"/>
  <c r="AC463"/>
  <c r="AB463"/>
  <c r="Y463"/>
  <c r="K463"/>
  <c r="L463" s="1"/>
  <c r="AC462"/>
  <c r="AB462"/>
  <c r="Y462"/>
  <c r="K462"/>
  <c r="AC461"/>
  <c r="AB461"/>
  <c r="Y461"/>
  <c r="K461"/>
  <c r="Q461" s="1"/>
  <c r="AC460"/>
  <c r="AB460"/>
  <c r="Y460"/>
  <c r="Z460" s="1"/>
  <c r="AA460" s="1"/>
  <c r="K460"/>
  <c r="AC459"/>
  <c r="AB459"/>
  <c r="Y459"/>
  <c r="K459"/>
  <c r="L459" s="1"/>
  <c r="AC458"/>
  <c r="AB458"/>
  <c r="Y458"/>
  <c r="K458"/>
  <c r="AC457"/>
  <c r="AB457"/>
  <c r="Y457"/>
  <c r="K457"/>
  <c r="M457" s="1"/>
  <c r="N457" s="1"/>
  <c r="AC456"/>
  <c r="AB456"/>
  <c r="Y456"/>
  <c r="Z456" s="1"/>
  <c r="K456"/>
  <c r="AC455"/>
  <c r="AB455"/>
  <c r="Y455"/>
  <c r="K455"/>
  <c r="L455" s="1"/>
  <c r="AC454"/>
  <c r="AB454"/>
  <c r="Y454"/>
  <c r="K454"/>
  <c r="AC453"/>
  <c r="AB453"/>
  <c r="Y453"/>
  <c r="K453"/>
  <c r="L453" s="1"/>
  <c r="AC452"/>
  <c r="AB452"/>
  <c r="Y452"/>
  <c r="Z452" s="1"/>
  <c r="AA452" s="1"/>
  <c r="K452"/>
  <c r="AC451"/>
  <c r="AB451"/>
  <c r="Y451"/>
  <c r="K451"/>
  <c r="L451" s="1"/>
  <c r="AC450"/>
  <c r="AB450"/>
  <c r="Y450"/>
  <c r="K450"/>
  <c r="AC449"/>
  <c r="AB449"/>
  <c r="Y449"/>
  <c r="K449"/>
  <c r="Q449" s="1"/>
  <c r="AC448"/>
  <c r="AB448"/>
  <c r="Y448"/>
  <c r="K448"/>
  <c r="AC447"/>
  <c r="AB447"/>
  <c r="Y447"/>
  <c r="K447"/>
  <c r="Q447" s="1"/>
  <c r="AC446"/>
  <c r="AB446"/>
  <c r="Y446"/>
  <c r="K446"/>
  <c r="AC445"/>
  <c r="AB445"/>
  <c r="Y445"/>
  <c r="K445"/>
  <c r="Q445" s="1"/>
  <c r="AC444"/>
  <c r="AB444"/>
  <c r="Y444"/>
  <c r="Z444" s="1"/>
  <c r="AA444" s="1"/>
  <c r="K444"/>
  <c r="AC443"/>
  <c r="AB443"/>
  <c r="Y443"/>
  <c r="K443"/>
  <c r="L443" s="1"/>
  <c r="AC442"/>
  <c r="AB442"/>
  <c r="Y442"/>
  <c r="K442"/>
  <c r="AC441"/>
  <c r="AB441"/>
  <c r="Y441"/>
  <c r="K441"/>
  <c r="L441" s="1"/>
  <c r="AC440"/>
  <c r="AB440"/>
  <c r="Y440"/>
  <c r="Z440" s="1"/>
  <c r="K440"/>
  <c r="AC439"/>
  <c r="AB439"/>
  <c r="Y439"/>
  <c r="K439"/>
  <c r="AC438"/>
  <c r="AB438"/>
  <c r="Y438"/>
  <c r="K438"/>
  <c r="AC437"/>
  <c r="AB437"/>
  <c r="Y437"/>
  <c r="K437"/>
  <c r="L437" s="1"/>
  <c r="AC436"/>
  <c r="AB436"/>
  <c r="Y436"/>
  <c r="Z436" s="1"/>
  <c r="AA436" s="1"/>
  <c r="K436"/>
  <c r="AC435"/>
  <c r="AB435"/>
  <c r="Y435"/>
  <c r="K435"/>
  <c r="Q435" s="1"/>
  <c r="AC434"/>
  <c r="AB434"/>
  <c r="Y434"/>
  <c r="K434"/>
  <c r="AC433"/>
  <c r="AB433"/>
  <c r="Y433"/>
  <c r="K433"/>
  <c r="AC432"/>
  <c r="AB432"/>
  <c r="Y432"/>
  <c r="Z432" s="1"/>
  <c r="K432"/>
  <c r="AC431"/>
  <c r="AB431"/>
  <c r="Y431"/>
  <c r="K431"/>
  <c r="L431" s="1"/>
  <c r="AC430"/>
  <c r="AB430"/>
  <c r="Y430"/>
  <c r="K430"/>
  <c r="AC429"/>
  <c r="AB429"/>
  <c r="Y429"/>
  <c r="K429"/>
  <c r="L429" s="1"/>
  <c r="AC428"/>
  <c r="AB428"/>
  <c r="Y428"/>
  <c r="Z428" s="1"/>
  <c r="AA428" s="1"/>
  <c r="K428"/>
  <c r="AC427"/>
  <c r="AB427"/>
  <c r="Y427"/>
  <c r="K427"/>
  <c r="M427" s="1"/>
  <c r="N427" s="1"/>
  <c r="AC426"/>
  <c r="AB426"/>
  <c r="Y426"/>
  <c r="K426"/>
  <c r="AC425"/>
  <c r="AB425"/>
  <c r="Y425"/>
  <c r="K425"/>
  <c r="Q425" s="1"/>
  <c r="AC424"/>
  <c r="AB424"/>
  <c r="Y424"/>
  <c r="Z424" s="1"/>
  <c r="K424"/>
  <c r="AC423"/>
  <c r="AB423"/>
  <c r="Y423"/>
  <c r="K423"/>
  <c r="L423" s="1"/>
  <c r="AC422"/>
  <c r="AB422"/>
  <c r="Y422"/>
  <c r="K422"/>
  <c r="AC421"/>
  <c r="AB421"/>
  <c r="Y421"/>
  <c r="K421"/>
  <c r="L421" s="1"/>
  <c r="AC420"/>
  <c r="AB420"/>
  <c r="Y420"/>
  <c r="Z420" s="1"/>
  <c r="AA420" s="1"/>
  <c r="K420"/>
  <c r="AC419"/>
  <c r="AB419"/>
  <c r="Y419"/>
  <c r="K419"/>
  <c r="M419" s="1"/>
  <c r="N419" s="1"/>
  <c r="AC418"/>
  <c r="AB418"/>
  <c r="Y418"/>
  <c r="K418"/>
  <c r="AC417"/>
  <c r="AB417"/>
  <c r="Y417"/>
  <c r="K417"/>
  <c r="Q417" s="1"/>
  <c r="AC416"/>
  <c r="AB416"/>
  <c r="Y416"/>
  <c r="K416"/>
  <c r="AC415"/>
  <c r="AB415"/>
  <c r="Y415"/>
  <c r="K415"/>
  <c r="Q415" s="1"/>
  <c r="AC414"/>
  <c r="AB414"/>
  <c r="Y414"/>
  <c r="K414"/>
  <c r="AC413"/>
  <c r="AB413"/>
  <c r="Y413"/>
  <c r="K413"/>
  <c r="Q413" s="1"/>
  <c r="AC412"/>
  <c r="AB412"/>
  <c r="Y412"/>
  <c r="Z412" s="1"/>
  <c r="AA412" s="1"/>
  <c r="K412"/>
  <c r="AC411"/>
  <c r="AB411"/>
  <c r="Y411"/>
  <c r="K411"/>
  <c r="L411" s="1"/>
  <c r="AC410"/>
  <c r="AB410"/>
  <c r="Y410"/>
  <c r="K410"/>
  <c r="AC409"/>
  <c r="AB409"/>
  <c r="Y409"/>
  <c r="K409"/>
  <c r="L409" s="1"/>
  <c r="AC408"/>
  <c r="AB408"/>
  <c r="Y408"/>
  <c r="Z408" s="1"/>
  <c r="AA408" s="1"/>
  <c r="K408"/>
  <c r="AC407"/>
  <c r="AB407"/>
  <c r="Y407"/>
  <c r="K407"/>
  <c r="M407" s="1"/>
  <c r="N407" s="1"/>
  <c r="AC406"/>
  <c r="AB406"/>
  <c r="Y406"/>
  <c r="K406"/>
  <c r="AC405"/>
  <c r="AB405"/>
  <c r="Y405"/>
  <c r="K405"/>
  <c r="Q405" s="1"/>
  <c r="AC404"/>
  <c r="AB404"/>
  <c r="Y404"/>
  <c r="Z404" s="1"/>
  <c r="AA404" s="1"/>
  <c r="K404"/>
  <c r="AC403"/>
  <c r="AB403"/>
  <c r="Y403"/>
  <c r="K403"/>
  <c r="Q403" s="1"/>
  <c r="AC402"/>
  <c r="AB402"/>
  <c r="Y402"/>
  <c r="K402"/>
  <c r="AC401"/>
  <c r="AB401"/>
  <c r="Y401"/>
  <c r="K401"/>
  <c r="Q401" s="1"/>
  <c r="AC400"/>
  <c r="AB400"/>
  <c r="Y400"/>
  <c r="Z400" s="1"/>
  <c r="K400"/>
  <c r="AC399"/>
  <c r="AB399"/>
  <c r="Y399"/>
  <c r="K399"/>
  <c r="L399" s="1"/>
  <c r="AC398"/>
  <c r="AB398"/>
  <c r="Y398"/>
  <c r="K398"/>
  <c r="AC397"/>
  <c r="AB397"/>
  <c r="Y397"/>
  <c r="K397"/>
  <c r="Q397" s="1"/>
  <c r="AC396"/>
  <c r="AB396"/>
  <c r="Y396"/>
  <c r="Z396" s="1"/>
  <c r="AA396" s="1"/>
  <c r="K396"/>
  <c r="AC395"/>
  <c r="AB395"/>
  <c r="Y395"/>
  <c r="K395"/>
  <c r="M395" s="1"/>
  <c r="N395" s="1"/>
  <c r="AC394"/>
  <c r="AB394"/>
  <c r="Y394"/>
  <c r="K394"/>
  <c r="AC393"/>
  <c r="AB393"/>
  <c r="Y393"/>
  <c r="K393"/>
  <c r="Q393" s="1"/>
  <c r="AC392"/>
  <c r="AB392"/>
  <c r="Y392"/>
  <c r="Z392" s="1"/>
  <c r="K392"/>
  <c r="AC391"/>
  <c r="AB391"/>
  <c r="Y391"/>
  <c r="K391"/>
  <c r="L391" s="1"/>
  <c r="AC390"/>
  <c r="AB390"/>
  <c r="Y390"/>
  <c r="K390"/>
  <c r="AC389"/>
  <c r="AB389"/>
  <c r="Y389"/>
  <c r="K389"/>
  <c r="L389" s="1"/>
  <c r="AC388"/>
  <c r="AB388"/>
  <c r="Y388"/>
  <c r="Z388" s="1"/>
  <c r="AA388" s="1"/>
  <c r="K388"/>
  <c r="AC387"/>
  <c r="AB387"/>
  <c r="Y387"/>
  <c r="K387"/>
  <c r="Q387" s="1"/>
  <c r="AC386"/>
  <c r="AB386"/>
  <c r="Y386"/>
  <c r="K386"/>
  <c r="AC385"/>
  <c r="AB385"/>
  <c r="Y385"/>
  <c r="K385"/>
  <c r="Q385" s="1"/>
  <c r="AC384"/>
  <c r="AB384"/>
  <c r="Y384"/>
  <c r="K384"/>
  <c r="AC383"/>
  <c r="AB383"/>
  <c r="Y383"/>
  <c r="K383"/>
  <c r="Q383" s="1"/>
  <c r="AC382"/>
  <c r="AB382"/>
  <c r="Y382"/>
  <c r="K382"/>
  <c r="AC381"/>
  <c r="AB381"/>
  <c r="Y381"/>
  <c r="K381"/>
  <c r="Q381" s="1"/>
  <c r="AC380"/>
  <c r="AB380"/>
  <c r="Y380"/>
  <c r="Z380" s="1"/>
  <c r="AA380" s="1"/>
  <c r="K380"/>
  <c r="AC379"/>
  <c r="AB379"/>
  <c r="Y379"/>
  <c r="K379"/>
  <c r="L379" s="1"/>
  <c r="AC378"/>
  <c r="AB378"/>
  <c r="Y378"/>
  <c r="K378"/>
  <c r="AC377"/>
  <c r="AB377"/>
  <c r="Y377"/>
  <c r="K377"/>
  <c r="L377" s="1"/>
  <c r="AC376"/>
  <c r="AB376"/>
  <c r="Y376"/>
  <c r="K376"/>
  <c r="AC375"/>
  <c r="AB375"/>
  <c r="Y375"/>
  <c r="K375"/>
  <c r="L375" s="1"/>
  <c r="AC374"/>
  <c r="AB374"/>
  <c r="Y374"/>
  <c r="K374"/>
  <c r="L374" s="1"/>
  <c r="AC373"/>
  <c r="AB373"/>
  <c r="Y373"/>
  <c r="K373"/>
  <c r="Q373" s="1"/>
  <c r="AC372"/>
  <c r="AB372"/>
  <c r="Y372"/>
  <c r="K372"/>
  <c r="Q372" s="1"/>
  <c r="AC371"/>
  <c r="AB371"/>
  <c r="Y371"/>
  <c r="K371"/>
  <c r="L371" s="1"/>
  <c r="AC370"/>
  <c r="AB370"/>
  <c r="Y370"/>
  <c r="K370"/>
  <c r="AC369"/>
  <c r="AB369"/>
  <c r="Y369"/>
  <c r="K369"/>
  <c r="Q369" s="1"/>
  <c r="AC368"/>
  <c r="AB368"/>
  <c r="Y368"/>
  <c r="K368"/>
  <c r="AC367"/>
  <c r="AB367"/>
  <c r="Y367"/>
  <c r="K367"/>
  <c r="AC366"/>
  <c r="AB366"/>
  <c r="Y366"/>
  <c r="K366"/>
  <c r="L366" s="1"/>
  <c r="AC365"/>
  <c r="AB365"/>
  <c r="Y365"/>
  <c r="K365"/>
  <c r="Q365" s="1"/>
  <c r="AC364"/>
  <c r="AB364"/>
  <c r="Y364"/>
  <c r="Z364" s="1"/>
  <c r="K364"/>
  <c r="Q364" s="1"/>
  <c r="AC363"/>
  <c r="AB363"/>
  <c r="Y363"/>
  <c r="K363"/>
  <c r="L363" s="1"/>
  <c r="AC362"/>
  <c r="AB362"/>
  <c r="Y362"/>
  <c r="K362"/>
  <c r="L362" s="1"/>
  <c r="AC361"/>
  <c r="AB361"/>
  <c r="Y361"/>
  <c r="K361"/>
  <c r="Q361" s="1"/>
  <c r="AC360"/>
  <c r="AB360"/>
  <c r="Y360"/>
  <c r="Z360" s="1"/>
  <c r="K360"/>
  <c r="AC359"/>
  <c r="AB359"/>
  <c r="Y359"/>
  <c r="K359"/>
  <c r="AC358"/>
  <c r="AB358"/>
  <c r="Y358"/>
  <c r="K358"/>
  <c r="L358" s="1"/>
  <c r="AC357"/>
  <c r="AB357"/>
  <c r="Y357"/>
  <c r="K357"/>
  <c r="AC356"/>
  <c r="AB356"/>
  <c r="Y356"/>
  <c r="K356"/>
  <c r="Q356" s="1"/>
  <c r="AC355"/>
  <c r="AB355"/>
  <c r="Y355"/>
  <c r="K355"/>
  <c r="L355" s="1"/>
  <c r="AC354"/>
  <c r="AB354"/>
  <c r="Y354"/>
  <c r="K354"/>
  <c r="L354" s="1"/>
  <c r="AC353"/>
  <c r="AB353"/>
  <c r="Y353"/>
  <c r="K353"/>
  <c r="AC352"/>
  <c r="AB352"/>
  <c r="Y352"/>
  <c r="Z352" s="1"/>
  <c r="AA352" s="1"/>
  <c r="K352"/>
  <c r="AC351"/>
  <c r="AB351"/>
  <c r="Y351"/>
  <c r="K351"/>
  <c r="AC350"/>
  <c r="AB350"/>
  <c r="Y350"/>
  <c r="K350"/>
  <c r="AC349"/>
  <c r="AB349"/>
  <c r="Y349"/>
  <c r="K349"/>
  <c r="Q349" s="1"/>
  <c r="AC348"/>
  <c r="AB348"/>
  <c r="Y348"/>
  <c r="Z348" s="1"/>
  <c r="K348"/>
  <c r="Q348" s="1"/>
  <c r="AC347"/>
  <c r="AB347"/>
  <c r="Y347"/>
  <c r="K347"/>
  <c r="L347" s="1"/>
  <c r="AC346"/>
  <c r="AB346"/>
  <c r="Y346"/>
  <c r="K346"/>
  <c r="AC345"/>
  <c r="AB345"/>
  <c r="Y345"/>
  <c r="K345"/>
  <c r="Q345" s="1"/>
  <c r="AC344"/>
  <c r="AB344"/>
  <c r="Y344"/>
  <c r="Z344" s="1"/>
  <c r="K344"/>
  <c r="AC343"/>
  <c r="AB343"/>
  <c r="Y343"/>
  <c r="K343"/>
  <c r="AC342"/>
  <c r="AB342"/>
  <c r="Y342"/>
  <c r="K342"/>
  <c r="L342" s="1"/>
  <c r="AC341"/>
  <c r="AB341"/>
  <c r="Y341"/>
  <c r="K341"/>
  <c r="Q341" s="1"/>
  <c r="AC340"/>
  <c r="AB340"/>
  <c r="Y340"/>
  <c r="K340"/>
  <c r="Q340" s="1"/>
  <c r="AC339"/>
  <c r="AB339"/>
  <c r="Y339"/>
  <c r="K339"/>
  <c r="L339" s="1"/>
  <c r="AC338"/>
  <c r="AB338"/>
  <c r="Y338"/>
  <c r="K338"/>
  <c r="L338" s="1"/>
  <c r="AC337"/>
  <c r="AB337"/>
  <c r="Y337"/>
  <c r="K337"/>
  <c r="Q337" s="1"/>
  <c r="AC336"/>
  <c r="AB336"/>
  <c r="Y336"/>
  <c r="K336"/>
  <c r="AC335"/>
  <c r="AB335"/>
  <c r="Y335"/>
  <c r="K335"/>
  <c r="AC334"/>
  <c r="AB334"/>
  <c r="Y334"/>
  <c r="K334"/>
  <c r="L334" s="1"/>
  <c r="AC333"/>
  <c r="AB333"/>
  <c r="Y333"/>
  <c r="K333"/>
  <c r="Q333" s="1"/>
  <c r="AC332"/>
  <c r="AB332"/>
  <c r="Y332"/>
  <c r="Z332" s="1"/>
  <c r="K332"/>
  <c r="Q332" s="1"/>
  <c r="AC331"/>
  <c r="AB331"/>
  <c r="Y331"/>
  <c r="K331"/>
  <c r="L331" s="1"/>
  <c r="AC330"/>
  <c r="AB330"/>
  <c r="Y330"/>
  <c r="K330"/>
  <c r="L330" s="1"/>
  <c r="AC329"/>
  <c r="AB329"/>
  <c r="Y329"/>
  <c r="K329"/>
  <c r="Q329" s="1"/>
  <c r="AC328"/>
  <c r="AB328"/>
  <c r="Y328"/>
  <c r="Z328" s="1"/>
  <c r="K328"/>
  <c r="AC327"/>
  <c r="AB327"/>
  <c r="Y327"/>
  <c r="K327"/>
  <c r="AC326"/>
  <c r="AB326"/>
  <c r="Y326"/>
  <c r="K326"/>
  <c r="L326" s="1"/>
  <c r="AC325"/>
  <c r="AB325"/>
  <c r="Y325"/>
  <c r="K325"/>
  <c r="AC324"/>
  <c r="AB324"/>
  <c r="Y324"/>
  <c r="K324"/>
  <c r="Q324" s="1"/>
  <c r="AC323"/>
  <c r="AB323"/>
  <c r="Y323"/>
  <c r="K323"/>
  <c r="L323" s="1"/>
  <c r="AC322"/>
  <c r="AB322"/>
  <c r="Y322"/>
  <c r="K322"/>
  <c r="L322" s="1"/>
  <c r="AC321"/>
  <c r="AB321"/>
  <c r="Y321"/>
  <c r="K321"/>
  <c r="AC320"/>
  <c r="AB320"/>
  <c r="Y320"/>
  <c r="Z320" s="1"/>
  <c r="K320"/>
  <c r="AC319"/>
  <c r="AB319"/>
  <c r="Y319"/>
  <c r="K319"/>
  <c r="AC318"/>
  <c r="AB318"/>
  <c r="Y318"/>
  <c r="K318"/>
  <c r="AC317"/>
  <c r="AB317"/>
  <c r="Y317"/>
  <c r="K317"/>
  <c r="Q317" s="1"/>
  <c r="AC316"/>
  <c r="AB316"/>
  <c r="Y316"/>
  <c r="Z316" s="1"/>
  <c r="K316"/>
  <c r="Q316" s="1"/>
  <c r="AC315"/>
  <c r="AB315"/>
  <c r="Y315"/>
  <c r="K315"/>
  <c r="L315" s="1"/>
  <c r="AC314"/>
  <c r="AB314"/>
  <c r="Y314"/>
  <c r="K314"/>
  <c r="AC313"/>
  <c r="AB313"/>
  <c r="Y313"/>
  <c r="K313"/>
  <c r="Q313" s="1"/>
  <c r="AC312"/>
  <c r="AB312"/>
  <c r="Y312"/>
  <c r="Z312" s="1"/>
  <c r="K312"/>
  <c r="AC311"/>
  <c r="AB311"/>
  <c r="Y311"/>
  <c r="K311"/>
  <c r="AC310"/>
  <c r="AB310"/>
  <c r="Y310"/>
  <c r="K310"/>
  <c r="L310" s="1"/>
  <c r="AC309"/>
  <c r="AB309"/>
  <c r="Y309"/>
  <c r="K309"/>
  <c r="Q309" s="1"/>
  <c r="AC308"/>
  <c r="AB308"/>
  <c r="Y308"/>
  <c r="K308"/>
  <c r="Q308" s="1"/>
  <c r="AC307"/>
  <c r="AB307"/>
  <c r="Y307"/>
  <c r="K307"/>
  <c r="L307" s="1"/>
  <c r="AC306"/>
  <c r="AB306"/>
  <c r="Y306"/>
  <c r="K306"/>
  <c r="L306" s="1"/>
  <c r="AC305"/>
  <c r="AB305"/>
  <c r="Y305"/>
  <c r="K305"/>
  <c r="Q305" s="1"/>
  <c r="AC304"/>
  <c r="AB304"/>
  <c r="Y304"/>
  <c r="Z304" s="1"/>
  <c r="K304"/>
  <c r="AC303"/>
  <c r="AB303"/>
  <c r="Y303"/>
  <c r="K303"/>
  <c r="AC302"/>
  <c r="AB302"/>
  <c r="Y302"/>
  <c r="K302"/>
  <c r="L302" s="1"/>
  <c r="AC301"/>
  <c r="AB301"/>
  <c r="Y301"/>
  <c r="K301"/>
  <c r="AC300"/>
  <c r="AB300"/>
  <c r="Y300"/>
  <c r="Z300" s="1"/>
  <c r="K300"/>
  <c r="Q300" s="1"/>
  <c r="AC299"/>
  <c r="AB299"/>
  <c r="Y299"/>
  <c r="K299"/>
  <c r="L299" s="1"/>
  <c r="AC298"/>
  <c r="AB298"/>
  <c r="Y298"/>
  <c r="K298"/>
  <c r="L298" s="1"/>
  <c r="AC297"/>
  <c r="AB297"/>
  <c r="Y297"/>
  <c r="K297"/>
  <c r="AC296"/>
  <c r="AB296"/>
  <c r="Y296"/>
  <c r="K296"/>
  <c r="AC295"/>
  <c r="AB295"/>
  <c r="Y295"/>
  <c r="K295"/>
  <c r="AC294"/>
  <c r="AB294"/>
  <c r="Y294"/>
  <c r="K294"/>
  <c r="AC293"/>
  <c r="AB293"/>
  <c r="Y293"/>
  <c r="K293"/>
  <c r="Q293" s="1"/>
  <c r="AC292"/>
  <c r="AB292"/>
  <c r="Y292"/>
  <c r="Z292" s="1"/>
  <c r="AA292" s="1"/>
  <c r="K292"/>
  <c r="Q292" s="1"/>
  <c r="AC291"/>
  <c r="AB291"/>
  <c r="Y291"/>
  <c r="K291"/>
  <c r="L291" s="1"/>
  <c r="AC290"/>
  <c r="AB290"/>
  <c r="Y290"/>
  <c r="K290"/>
  <c r="AC289"/>
  <c r="AB289"/>
  <c r="Y289"/>
  <c r="K289"/>
  <c r="Q289" s="1"/>
  <c r="AC288"/>
  <c r="AB288"/>
  <c r="Y288"/>
  <c r="Z288" s="1"/>
  <c r="AA288" s="1"/>
  <c r="K288"/>
  <c r="AC287"/>
  <c r="AB287"/>
  <c r="Y287"/>
  <c r="K287"/>
  <c r="AC286"/>
  <c r="AB286"/>
  <c r="Y286"/>
  <c r="K286"/>
  <c r="L286" s="1"/>
  <c r="AC285"/>
  <c r="AB285"/>
  <c r="Y285"/>
  <c r="K285"/>
  <c r="Q285" s="1"/>
  <c r="AC284"/>
  <c r="AB284"/>
  <c r="Y284"/>
  <c r="Z284" s="1"/>
  <c r="K284"/>
  <c r="Q284" s="1"/>
  <c r="AC283"/>
  <c r="AB283"/>
  <c r="Y283"/>
  <c r="K283"/>
  <c r="L283" s="1"/>
  <c r="AC282"/>
  <c r="AB282"/>
  <c r="Y282"/>
  <c r="K282"/>
  <c r="L282" s="1"/>
  <c r="AC281"/>
  <c r="AB281"/>
  <c r="Y281"/>
  <c r="K281"/>
  <c r="Q281" s="1"/>
  <c r="AC280"/>
  <c r="AB280"/>
  <c r="Y280"/>
  <c r="Z280" s="1"/>
  <c r="K280"/>
  <c r="AC279"/>
  <c r="AB279"/>
  <c r="Y279"/>
  <c r="K279"/>
  <c r="AC278"/>
  <c r="AB278"/>
  <c r="Y278"/>
  <c r="K278"/>
  <c r="L278" s="1"/>
  <c r="AC277"/>
  <c r="AB277"/>
  <c r="Y277"/>
  <c r="K277"/>
  <c r="Q277" s="1"/>
  <c r="AC276"/>
  <c r="AB276"/>
  <c r="Y276"/>
  <c r="Z276" s="1"/>
  <c r="K276"/>
  <c r="Q276" s="1"/>
  <c r="AC275"/>
  <c r="AB275"/>
  <c r="Y275"/>
  <c r="K275"/>
  <c r="L275" s="1"/>
  <c r="AC274"/>
  <c r="AB274"/>
  <c r="Y274"/>
  <c r="K274"/>
  <c r="L274" s="1"/>
  <c r="AC273"/>
  <c r="AB273"/>
  <c r="Y273"/>
  <c r="K273"/>
  <c r="Q273" s="1"/>
  <c r="AC272"/>
  <c r="AB272"/>
  <c r="Y272"/>
  <c r="Z272" s="1"/>
  <c r="K272"/>
  <c r="AC271"/>
  <c r="AB271"/>
  <c r="Y271"/>
  <c r="K271"/>
  <c r="AC270"/>
  <c r="AB270"/>
  <c r="Y270"/>
  <c r="K270"/>
  <c r="L270" s="1"/>
  <c r="AC269"/>
  <c r="AB269"/>
  <c r="Y269"/>
  <c r="K269"/>
  <c r="AC268"/>
  <c r="AB268"/>
  <c r="Y268"/>
  <c r="Z268" s="1"/>
  <c r="AA268" s="1"/>
  <c r="K268"/>
  <c r="Q268" s="1"/>
  <c r="AC267"/>
  <c r="AB267"/>
  <c r="Y267"/>
  <c r="K267"/>
  <c r="L267" s="1"/>
  <c r="AC266"/>
  <c r="AB266"/>
  <c r="Y266"/>
  <c r="K266"/>
  <c r="L266" s="1"/>
  <c r="AC265"/>
  <c r="AB265"/>
  <c r="Y265"/>
  <c r="K265"/>
  <c r="AC264"/>
  <c r="AB264"/>
  <c r="Y264"/>
  <c r="K264"/>
  <c r="AC263"/>
  <c r="AB263"/>
  <c r="Y263"/>
  <c r="K263"/>
  <c r="AC262"/>
  <c r="AB262"/>
  <c r="Y262"/>
  <c r="K262"/>
  <c r="AC261"/>
  <c r="AB261"/>
  <c r="Y261"/>
  <c r="K261"/>
  <c r="Q261" s="1"/>
  <c r="AC260"/>
  <c r="AB260"/>
  <c r="Y260"/>
  <c r="K260"/>
  <c r="Q260" s="1"/>
  <c r="AC259"/>
  <c r="AB259"/>
  <c r="Y259"/>
  <c r="K259"/>
  <c r="L259" s="1"/>
  <c r="AC258"/>
  <c r="AB258"/>
  <c r="Y258"/>
  <c r="K258"/>
  <c r="AC257"/>
  <c r="AB257"/>
  <c r="Y257"/>
  <c r="K257"/>
  <c r="Q257" s="1"/>
  <c r="AC256"/>
  <c r="AB256"/>
  <c r="Y256"/>
  <c r="Z256" s="1"/>
  <c r="K256"/>
  <c r="AC255"/>
  <c r="AB255"/>
  <c r="Y255"/>
  <c r="K255"/>
  <c r="AC254"/>
  <c r="AB254"/>
  <c r="Y254"/>
  <c r="K254"/>
  <c r="L254" s="1"/>
  <c r="AC253"/>
  <c r="AB253"/>
  <c r="Y253"/>
  <c r="K253"/>
  <c r="Q253" s="1"/>
  <c r="AC252"/>
  <c r="AB252"/>
  <c r="Y252"/>
  <c r="Z252" s="1"/>
  <c r="K252"/>
  <c r="Q252" s="1"/>
  <c r="AC251"/>
  <c r="AB251"/>
  <c r="Y251"/>
  <c r="K251"/>
  <c r="L251" s="1"/>
  <c r="AC250"/>
  <c r="AB250"/>
  <c r="Y250"/>
  <c r="K250"/>
  <c r="L250" s="1"/>
  <c r="AC249"/>
  <c r="AB249"/>
  <c r="Y249"/>
  <c r="K249"/>
  <c r="Q249" s="1"/>
  <c r="AC248"/>
  <c r="AB248"/>
  <c r="Y248"/>
  <c r="Z248" s="1"/>
  <c r="K248"/>
  <c r="AC247"/>
  <c r="AB247"/>
  <c r="Y247"/>
  <c r="K247"/>
  <c r="AC246"/>
  <c r="AB246"/>
  <c r="Y246"/>
  <c r="K246"/>
  <c r="L246" s="1"/>
  <c r="AC245"/>
  <c r="AB245"/>
  <c r="Y245"/>
  <c r="K245"/>
  <c r="Q245" s="1"/>
  <c r="AC244"/>
  <c r="AB244"/>
  <c r="Y244"/>
  <c r="Z244" s="1"/>
  <c r="K244"/>
  <c r="Q244" s="1"/>
  <c r="AC243"/>
  <c r="AB243"/>
  <c r="Y243"/>
  <c r="K243"/>
  <c r="L243" s="1"/>
  <c r="AC242"/>
  <c r="AB242"/>
  <c r="Y242"/>
  <c r="K242"/>
  <c r="L242" s="1"/>
  <c r="AC241"/>
  <c r="AB241"/>
  <c r="Y241"/>
  <c r="K241"/>
  <c r="Q241" s="1"/>
  <c r="AC240"/>
  <c r="AB240"/>
  <c r="Y240"/>
  <c r="Z240" s="1"/>
  <c r="K240"/>
  <c r="AC239"/>
  <c r="AB239"/>
  <c r="Y239"/>
  <c r="K239"/>
  <c r="AC238"/>
  <c r="AB238"/>
  <c r="Y238"/>
  <c r="K238"/>
  <c r="L238" s="1"/>
  <c r="AC237"/>
  <c r="AB237"/>
  <c r="Y237"/>
  <c r="K237"/>
  <c r="AC236"/>
  <c r="AB236"/>
  <c r="Y236"/>
  <c r="Z236" s="1"/>
  <c r="K236"/>
  <c r="Q236" s="1"/>
  <c r="AC235"/>
  <c r="AB235"/>
  <c r="Y235"/>
  <c r="K235"/>
  <c r="L235" s="1"/>
  <c r="AC234"/>
  <c r="AB234"/>
  <c r="Y234"/>
  <c r="K234"/>
  <c r="L234" s="1"/>
  <c r="AC233"/>
  <c r="AB233"/>
  <c r="Y233"/>
  <c r="K233"/>
  <c r="AC232"/>
  <c r="AB232"/>
  <c r="Y232"/>
  <c r="Z232" s="1"/>
  <c r="K232"/>
  <c r="AC231"/>
  <c r="AB231"/>
  <c r="Y231"/>
  <c r="K231"/>
  <c r="AC230"/>
  <c r="AB230"/>
  <c r="Y230"/>
  <c r="K230"/>
  <c r="AC229"/>
  <c r="AB229"/>
  <c r="Y229"/>
  <c r="K229"/>
  <c r="Q229" s="1"/>
  <c r="AC228"/>
  <c r="AB228"/>
  <c r="Y228"/>
  <c r="K228"/>
  <c r="Q228" s="1"/>
  <c r="AC227"/>
  <c r="AB227"/>
  <c r="Y227"/>
  <c r="K227"/>
  <c r="L227" s="1"/>
  <c r="AC226"/>
  <c r="AB226"/>
  <c r="Y226"/>
  <c r="K226"/>
  <c r="AC225"/>
  <c r="AB225"/>
  <c r="Y225"/>
  <c r="K225"/>
  <c r="Q225" s="1"/>
  <c r="AC224"/>
  <c r="AB224"/>
  <c r="Y224"/>
  <c r="Z224" s="1"/>
  <c r="K224"/>
  <c r="AC223"/>
  <c r="AB223"/>
  <c r="Y223"/>
  <c r="K223"/>
  <c r="AC222"/>
  <c r="AB222"/>
  <c r="Y222"/>
  <c r="K222"/>
  <c r="L222" s="1"/>
  <c r="AC221"/>
  <c r="AB221"/>
  <c r="Y221"/>
  <c r="K221"/>
  <c r="Q221" s="1"/>
  <c r="AC220"/>
  <c r="AB220"/>
  <c r="Y220"/>
  <c r="Z220" s="1"/>
  <c r="K220"/>
  <c r="Q220" s="1"/>
  <c r="AC219"/>
  <c r="AB219"/>
  <c r="Y219"/>
  <c r="K219"/>
  <c r="L219" s="1"/>
  <c r="AC218"/>
  <c r="AB218"/>
  <c r="Y218"/>
  <c r="K218"/>
  <c r="L218" s="1"/>
  <c r="AC217"/>
  <c r="AB217"/>
  <c r="Y217"/>
  <c r="K217"/>
  <c r="Q217" s="1"/>
  <c r="AC216"/>
  <c r="AB216"/>
  <c r="Y216"/>
  <c r="Z216" s="1"/>
  <c r="K216"/>
  <c r="AC215"/>
  <c r="AB215"/>
  <c r="Y215"/>
  <c r="K215"/>
  <c r="AC214"/>
  <c r="AB214"/>
  <c r="Y214"/>
  <c r="K214"/>
  <c r="L214" s="1"/>
  <c r="AC213"/>
  <c r="AB213"/>
  <c r="Y213"/>
  <c r="K213"/>
  <c r="AC212"/>
  <c r="AB212"/>
  <c r="Y212"/>
  <c r="K212"/>
  <c r="Q212" s="1"/>
  <c r="AC211"/>
  <c r="AB211"/>
  <c r="Y211"/>
  <c r="Z211" s="1"/>
  <c r="K211"/>
  <c r="AC210"/>
  <c r="AB210"/>
  <c r="Y210"/>
  <c r="K210"/>
  <c r="L210" s="1"/>
  <c r="AC209"/>
  <c r="AB209"/>
  <c r="Y209"/>
  <c r="Z209" s="1"/>
  <c r="AA209" s="1"/>
  <c r="K209"/>
  <c r="AC208"/>
  <c r="AB208"/>
  <c r="Y208"/>
  <c r="K208"/>
  <c r="Q208" s="1"/>
  <c r="AC207"/>
  <c r="AB207"/>
  <c r="Y207"/>
  <c r="Z207" s="1"/>
  <c r="AA207" s="1"/>
  <c r="K207"/>
  <c r="AC206"/>
  <c r="AB206"/>
  <c r="Y206"/>
  <c r="K206"/>
  <c r="Q206" s="1"/>
  <c r="AC205"/>
  <c r="AB205"/>
  <c r="Y205"/>
  <c r="Z205" s="1"/>
  <c r="K205"/>
  <c r="AC204"/>
  <c r="AB204"/>
  <c r="Y204"/>
  <c r="K204"/>
  <c r="M204" s="1"/>
  <c r="N204" s="1"/>
  <c r="AC203"/>
  <c r="AB203"/>
  <c r="Y203"/>
  <c r="Z203" s="1"/>
  <c r="AA203" s="1"/>
  <c r="K203"/>
  <c r="AC202"/>
  <c r="AB202"/>
  <c r="Y202"/>
  <c r="K202"/>
  <c r="Q202" s="1"/>
  <c r="AC201"/>
  <c r="AB201"/>
  <c r="Y201"/>
  <c r="Z201" s="1"/>
  <c r="K201"/>
  <c r="AC200"/>
  <c r="AB200"/>
  <c r="Y200"/>
  <c r="K200"/>
  <c r="L200" s="1"/>
  <c r="AC199"/>
  <c r="AB199"/>
  <c r="Y199"/>
  <c r="Z199" s="1"/>
  <c r="AA199" s="1"/>
  <c r="K199"/>
  <c r="AC198"/>
  <c r="AB198"/>
  <c r="Y198"/>
  <c r="K198"/>
  <c r="M198" s="1"/>
  <c r="N198" s="1"/>
  <c r="AC197"/>
  <c r="AB197"/>
  <c r="Y197"/>
  <c r="Z197" s="1"/>
  <c r="K197"/>
  <c r="AC196"/>
  <c r="AB196"/>
  <c r="Y196"/>
  <c r="K196"/>
  <c r="Q196" s="1"/>
  <c r="AC195"/>
  <c r="AB195"/>
  <c r="Y195"/>
  <c r="Z195" s="1"/>
  <c r="AA195" s="1"/>
  <c r="K195"/>
  <c r="AC194"/>
  <c r="AB194"/>
  <c r="Y194"/>
  <c r="K194"/>
  <c r="L194" s="1"/>
  <c r="AC193"/>
  <c r="AB193"/>
  <c r="Y193"/>
  <c r="K193"/>
  <c r="AC192"/>
  <c r="AB192"/>
  <c r="Y192"/>
  <c r="K192"/>
  <c r="Q192" s="1"/>
  <c r="AC191"/>
  <c r="AB191"/>
  <c r="Y191"/>
  <c r="Z191" s="1"/>
  <c r="AA191" s="1"/>
  <c r="K191"/>
  <c r="AC190"/>
  <c r="AB190"/>
  <c r="Y190"/>
  <c r="K190"/>
  <c r="Q190" s="1"/>
  <c r="AC189"/>
  <c r="AB189"/>
  <c r="Y189"/>
  <c r="K189"/>
  <c r="AC188"/>
  <c r="AB188"/>
  <c r="Y188"/>
  <c r="K188"/>
  <c r="M188" s="1"/>
  <c r="N188" s="1"/>
  <c r="AC187"/>
  <c r="AB187"/>
  <c r="Y187"/>
  <c r="Z187" s="1"/>
  <c r="AA187" s="1"/>
  <c r="K187"/>
  <c r="AC186"/>
  <c r="AB186"/>
  <c r="Y186"/>
  <c r="K186"/>
  <c r="Q186" s="1"/>
  <c r="AC185"/>
  <c r="AB185"/>
  <c r="Y185"/>
  <c r="Z185" s="1"/>
  <c r="K185"/>
  <c r="AC184"/>
  <c r="AB184"/>
  <c r="Y184"/>
  <c r="K184"/>
  <c r="L184" s="1"/>
  <c r="AC183"/>
  <c r="AB183"/>
  <c r="Y183"/>
  <c r="Z183" s="1"/>
  <c r="AA183" s="1"/>
  <c r="K183"/>
  <c r="AC182"/>
  <c r="AB182"/>
  <c r="Y182"/>
  <c r="K182"/>
  <c r="M182" s="1"/>
  <c r="N182" s="1"/>
  <c r="AC181"/>
  <c r="AB181"/>
  <c r="Y181"/>
  <c r="K181"/>
  <c r="AC180"/>
  <c r="AB180"/>
  <c r="Y180"/>
  <c r="K180"/>
  <c r="M180" s="1"/>
  <c r="N180" s="1"/>
  <c r="AC179"/>
  <c r="AB179"/>
  <c r="Y179"/>
  <c r="Z179" s="1"/>
  <c r="AA179" s="1"/>
  <c r="K179"/>
  <c r="AC178"/>
  <c r="AB178"/>
  <c r="Y178"/>
  <c r="K178"/>
  <c r="L178" s="1"/>
  <c r="AC177"/>
  <c r="AB177"/>
  <c r="Y177"/>
  <c r="Z177" s="1"/>
  <c r="K177"/>
  <c r="AC176"/>
  <c r="AB176"/>
  <c r="Y176"/>
  <c r="K176"/>
  <c r="Q176" s="1"/>
  <c r="AC175"/>
  <c r="AB175"/>
  <c r="Y175"/>
  <c r="Z175" s="1"/>
  <c r="AA175" s="1"/>
  <c r="K175"/>
  <c r="AC174"/>
  <c r="AB174"/>
  <c r="Y174"/>
  <c r="K174"/>
  <c r="Q174" s="1"/>
  <c r="AC173"/>
  <c r="AB173"/>
  <c r="Y173"/>
  <c r="Z173" s="1"/>
  <c r="K173"/>
  <c r="AC172"/>
  <c r="AB172"/>
  <c r="Y172"/>
  <c r="K172"/>
  <c r="M172" s="1"/>
  <c r="N172" s="1"/>
  <c r="AC171"/>
  <c r="AB171"/>
  <c r="Y171"/>
  <c r="Z171" s="1"/>
  <c r="AA171" s="1"/>
  <c r="K171"/>
  <c r="AC170"/>
  <c r="AB170"/>
  <c r="Y170"/>
  <c r="K170"/>
  <c r="Q170" s="1"/>
  <c r="AC169"/>
  <c r="AB169"/>
  <c r="Y169"/>
  <c r="Z169" s="1"/>
  <c r="K169"/>
  <c r="AC168"/>
  <c r="AB168"/>
  <c r="Y168"/>
  <c r="K168"/>
  <c r="L168" s="1"/>
  <c r="AC167"/>
  <c r="AB167"/>
  <c r="Y167"/>
  <c r="Z167" s="1"/>
  <c r="AA167" s="1"/>
  <c r="K167"/>
  <c r="AC166"/>
  <c r="AB166"/>
  <c r="Y166"/>
  <c r="K166"/>
  <c r="M166" s="1"/>
  <c r="N166" s="1"/>
  <c r="AC165"/>
  <c r="AB165"/>
  <c r="Y165"/>
  <c r="Z165" s="1"/>
  <c r="AA165" s="1"/>
  <c r="K165"/>
  <c r="AC164"/>
  <c r="AB164"/>
  <c r="Y164"/>
  <c r="K164"/>
  <c r="Q164" s="1"/>
  <c r="AC163"/>
  <c r="AB163"/>
  <c r="Y163"/>
  <c r="Z163" s="1"/>
  <c r="AA163" s="1"/>
  <c r="K163"/>
  <c r="AC162"/>
  <c r="AB162"/>
  <c r="Y162"/>
  <c r="K162"/>
  <c r="L162" s="1"/>
  <c r="AC161"/>
  <c r="AB161"/>
  <c r="Y161"/>
  <c r="Z161" s="1"/>
  <c r="K161"/>
  <c r="AC160"/>
  <c r="AB160"/>
  <c r="Y160"/>
  <c r="K160"/>
  <c r="Q160" s="1"/>
  <c r="AC159"/>
  <c r="AB159"/>
  <c r="Y159"/>
  <c r="Z159" s="1"/>
  <c r="AA159" s="1"/>
  <c r="K159"/>
  <c r="AC158"/>
  <c r="AB158"/>
  <c r="Y158"/>
  <c r="K158"/>
  <c r="M158" s="1"/>
  <c r="N158" s="1"/>
  <c r="AC157"/>
  <c r="AB157"/>
  <c r="Y157"/>
  <c r="Z157" s="1"/>
  <c r="K157"/>
  <c r="AC156"/>
  <c r="AB156"/>
  <c r="Y156"/>
  <c r="K156"/>
  <c r="M156" s="1"/>
  <c r="N156" s="1"/>
  <c r="AC155"/>
  <c r="AB155"/>
  <c r="Y155"/>
  <c r="Z155" s="1"/>
  <c r="AA155" s="1"/>
  <c r="K155"/>
  <c r="AC154"/>
  <c r="AB154"/>
  <c r="Y154"/>
  <c r="K154"/>
  <c r="Q154" s="1"/>
  <c r="AC153"/>
  <c r="AB153"/>
  <c r="Y153"/>
  <c r="Z153" s="1"/>
  <c r="K153"/>
  <c r="AC152"/>
  <c r="AB152"/>
  <c r="Y152"/>
  <c r="K152"/>
  <c r="L152" s="1"/>
  <c r="AC151"/>
  <c r="AB151"/>
  <c r="Y151"/>
  <c r="Z151" s="1"/>
  <c r="AA151" s="1"/>
  <c r="K151"/>
  <c r="AC150"/>
  <c r="AB150"/>
  <c r="Y150"/>
  <c r="K150"/>
  <c r="M150" s="1"/>
  <c r="N150" s="1"/>
  <c r="AC149"/>
  <c r="AB149"/>
  <c r="Y149"/>
  <c r="K149"/>
  <c r="AC148"/>
  <c r="AB148"/>
  <c r="Y148"/>
  <c r="K148"/>
  <c r="M148" s="1"/>
  <c r="N148" s="1"/>
  <c r="AC147"/>
  <c r="AB147"/>
  <c r="Y147"/>
  <c r="Z147" s="1"/>
  <c r="AA147" s="1"/>
  <c r="K147"/>
  <c r="AC146"/>
  <c r="AB146"/>
  <c r="Y146"/>
  <c r="K146"/>
  <c r="L146" s="1"/>
  <c r="AC145"/>
  <c r="AB145"/>
  <c r="Y145"/>
  <c r="Z145" s="1"/>
  <c r="AA145" s="1"/>
  <c r="K145"/>
  <c r="AC144"/>
  <c r="AB144"/>
  <c r="Y144"/>
  <c r="K144"/>
  <c r="Q144" s="1"/>
  <c r="AC143"/>
  <c r="AB143"/>
  <c r="Y143"/>
  <c r="Z143" s="1"/>
  <c r="AA143" s="1"/>
  <c r="K143"/>
  <c r="AC142"/>
  <c r="AB142"/>
  <c r="Y142"/>
  <c r="K142"/>
  <c r="Q142" s="1"/>
  <c r="AC141"/>
  <c r="AB141"/>
  <c r="Y141"/>
  <c r="Z141" s="1"/>
  <c r="K141"/>
  <c r="AC140"/>
  <c r="AB140"/>
  <c r="Y140"/>
  <c r="K140"/>
  <c r="M140" s="1"/>
  <c r="N140" s="1"/>
  <c r="AC139"/>
  <c r="AB139"/>
  <c r="Y139"/>
  <c r="Z139" s="1"/>
  <c r="AA139" s="1"/>
  <c r="K139"/>
  <c r="AC138"/>
  <c r="AB138"/>
  <c r="Y138"/>
  <c r="K138"/>
  <c r="Q138" s="1"/>
  <c r="AC137"/>
  <c r="AB137"/>
  <c r="Y137"/>
  <c r="Z137" s="1"/>
  <c r="K137"/>
  <c r="AC136"/>
  <c r="AB136"/>
  <c r="Y136"/>
  <c r="K136"/>
  <c r="L136" s="1"/>
  <c r="AC135"/>
  <c r="AB135"/>
  <c r="Y135"/>
  <c r="Z135" s="1"/>
  <c r="AA135" s="1"/>
  <c r="K135"/>
  <c r="AC134"/>
  <c r="AB134"/>
  <c r="Y134"/>
  <c r="K134"/>
  <c r="M134" s="1"/>
  <c r="N134" s="1"/>
  <c r="AC133"/>
  <c r="AB133"/>
  <c r="Y133"/>
  <c r="Z133" s="1"/>
  <c r="K133"/>
  <c r="AC132"/>
  <c r="AB132"/>
  <c r="Y132"/>
  <c r="K132"/>
  <c r="Q132" s="1"/>
  <c r="AC131"/>
  <c r="AB131"/>
  <c r="Y131"/>
  <c r="Z131" s="1"/>
  <c r="AA131" s="1"/>
  <c r="K131"/>
  <c r="AC130"/>
  <c r="AB130"/>
  <c r="Y130"/>
  <c r="K130"/>
  <c r="L130" s="1"/>
  <c r="AC129"/>
  <c r="AB129"/>
  <c r="Y129"/>
  <c r="K129"/>
  <c r="AC128"/>
  <c r="AB128"/>
  <c r="Y128"/>
  <c r="K128"/>
  <c r="Q128" s="1"/>
  <c r="AC127"/>
  <c r="AB127"/>
  <c r="Y127"/>
  <c r="Z127" s="1"/>
  <c r="AA127" s="1"/>
  <c r="K127"/>
  <c r="AC126"/>
  <c r="AB126"/>
  <c r="Y126"/>
  <c r="K126"/>
  <c r="M126" s="1"/>
  <c r="N126" s="1"/>
  <c r="AC125"/>
  <c r="AB125"/>
  <c r="Y125"/>
  <c r="K125"/>
  <c r="Q125" s="1"/>
  <c r="AC124"/>
  <c r="AB124"/>
  <c r="Y124"/>
  <c r="K124"/>
  <c r="M124" s="1"/>
  <c r="N124" s="1"/>
  <c r="AC123"/>
  <c r="AB123"/>
  <c r="Y123"/>
  <c r="K123"/>
  <c r="L123" s="1"/>
  <c r="B123"/>
  <c r="AC122"/>
  <c r="AB122"/>
  <c r="Y122"/>
  <c r="K122"/>
  <c r="L122" s="1"/>
  <c r="C122"/>
  <c r="B122"/>
  <c r="AC121"/>
  <c r="AB121"/>
  <c r="Y121"/>
  <c r="K121"/>
  <c r="M121" s="1"/>
  <c r="N121" s="1"/>
  <c r="C121"/>
  <c r="B121"/>
  <c r="AC120"/>
  <c r="AB120"/>
  <c r="Y120"/>
  <c r="K120"/>
  <c r="Q120" s="1"/>
  <c r="AC119"/>
  <c r="AB119"/>
  <c r="Y119"/>
  <c r="K119"/>
  <c r="M119" s="1"/>
  <c r="N119" s="1"/>
  <c r="AC118"/>
  <c r="AB118"/>
  <c r="Y118"/>
  <c r="K118"/>
  <c r="L118" s="1"/>
  <c r="AC117"/>
  <c r="AB117"/>
  <c r="Y117"/>
  <c r="K117"/>
  <c r="Q117" s="1"/>
  <c r="AC116"/>
  <c r="AB116"/>
  <c r="Y116"/>
  <c r="K116"/>
  <c r="Q116" s="1"/>
  <c r="AC115"/>
  <c r="AB115"/>
  <c r="Y115"/>
  <c r="K115"/>
  <c r="M115" s="1"/>
  <c r="N115" s="1"/>
  <c r="B115"/>
  <c r="AC114"/>
  <c r="AB114"/>
  <c r="Y114"/>
  <c r="K114"/>
  <c r="M114" s="1"/>
  <c r="N114" s="1"/>
  <c r="AC113"/>
  <c r="AB113"/>
  <c r="Y113"/>
  <c r="K113"/>
  <c r="L113" s="1"/>
  <c r="AC112"/>
  <c r="AB112"/>
  <c r="Y112"/>
  <c r="K112"/>
  <c r="Q112" s="1"/>
  <c r="AC111"/>
  <c r="AB111"/>
  <c r="Y111"/>
  <c r="K111"/>
  <c r="Q111" s="1"/>
  <c r="B111"/>
  <c r="AC110"/>
  <c r="AB110"/>
  <c r="Y110"/>
  <c r="K110"/>
  <c r="Q110" s="1"/>
  <c r="C110"/>
  <c r="B110"/>
  <c r="AC109"/>
  <c r="AB109"/>
  <c r="Y109"/>
  <c r="K109"/>
  <c r="Q109" s="1"/>
  <c r="C109"/>
  <c r="B109"/>
  <c r="AC108"/>
  <c r="AB108"/>
  <c r="Y108"/>
  <c r="K108"/>
  <c r="Q108" s="1"/>
  <c r="AC107"/>
  <c r="AB107"/>
  <c r="Y107"/>
  <c r="K107"/>
  <c r="Q107" s="1"/>
  <c r="AC106"/>
  <c r="AB106"/>
  <c r="Y106"/>
  <c r="K106"/>
  <c r="M106" s="1"/>
  <c r="N106" s="1"/>
  <c r="AC105"/>
  <c r="AB105"/>
  <c r="Y105"/>
  <c r="K105"/>
  <c r="Q105" s="1"/>
  <c r="AC104"/>
  <c r="AB104"/>
  <c r="Y104"/>
  <c r="K104"/>
  <c r="Q104" s="1"/>
  <c r="AC103"/>
  <c r="AB103"/>
  <c r="Y103"/>
  <c r="K103"/>
  <c r="Q103" s="1"/>
  <c r="B103"/>
  <c r="AC102"/>
  <c r="AB102"/>
  <c r="Y102"/>
  <c r="K102"/>
  <c r="Q102" s="1"/>
  <c r="AC101"/>
  <c r="AB101"/>
  <c r="Y101"/>
  <c r="K101"/>
  <c r="M101" s="1"/>
  <c r="N101" s="1"/>
  <c r="AC100"/>
  <c r="AB100"/>
  <c r="Y100"/>
  <c r="K100"/>
  <c r="Q100" s="1"/>
  <c r="AC99"/>
  <c r="AB99"/>
  <c r="Y99"/>
  <c r="K99"/>
  <c r="Q99" s="1"/>
  <c r="B99"/>
  <c r="AC98"/>
  <c r="AB98"/>
  <c r="Y98"/>
  <c r="K98"/>
  <c r="Q98" s="1"/>
  <c r="C98"/>
  <c r="B98"/>
  <c r="AC97"/>
  <c r="AB97"/>
  <c r="Y97"/>
  <c r="K97"/>
  <c r="L97" s="1"/>
  <c r="C97"/>
  <c r="B97"/>
  <c r="AC96"/>
  <c r="AB96"/>
  <c r="Y96"/>
  <c r="K96"/>
  <c r="M96" s="1"/>
  <c r="N96" s="1"/>
  <c r="AC95"/>
  <c r="AB95"/>
  <c r="Y95"/>
  <c r="K95"/>
  <c r="M95" s="1"/>
  <c r="N95" s="1"/>
  <c r="AC94"/>
  <c r="AB94"/>
  <c r="Y94"/>
  <c r="K94"/>
  <c r="Q94" s="1"/>
  <c r="AC93"/>
  <c r="AB93"/>
  <c r="Y93"/>
  <c r="K93"/>
  <c r="Q93" s="1"/>
  <c r="AC92"/>
  <c r="AB92"/>
  <c r="Y92"/>
  <c r="K92"/>
  <c r="M92" s="1"/>
  <c r="N92" s="1"/>
  <c r="AC91"/>
  <c r="AB91"/>
  <c r="Y91"/>
  <c r="K91"/>
  <c r="Q91" s="1"/>
  <c r="B91"/>
  <c r="AC90"/>
  <c r="AB90"/>
  <c r="Y90"/>
  <c r="K90"/>
  <c r="Q90" s="1"/>
  <c r="AC89"/>
  <c r="AB89"/>
  <c r="Y89"/>
  <c r="Z89" s="1"/>
  <c r="K89"/>
  <c r="AC88"/>
  <c r="AB88"/>
  <c r="Y88"/>
  <c r="K88"/>
  <c r="Q88" s="1"/>
  <c r="AC87"/>
  <c r="AB87"/>
  <c r="Y87"/>
  <c r="Z87" s="1"/>
  <c r="AA87" s="1"/>
  <c r="K87"/>
  <c r="AC86"/>
  <c r="AB86"/>
  <c r="Y86"/>
  <c r="K86"/>
  <c r="Q86" s="1"/>
  <c r="AC85"/>
  <c r="AB85"/>
  <c r="Y85"/>
  <c r="K85"/>
  <c r="AC84"/>
  <c r="AB84"/>
  <c r="Y84"/>
  <c r="K84"/>
  <c r="M84" s="1"/>
  <c r="N84" s="1"/>
  <c r="AC83"/>
  <c r="AB83"/>
  <c r="Y83"/>
  <c r="Z83" s="1"/>
  <c r="AA83" s="1"/>
  <c r="K83"/>
  <c r="AC82"/>
  <c r="AB82"/>
  <c r="Y82"/>
  <c r="K82"/>
  <c r="Q82" s="1"/>
  <c r="AC81"/>
  <c r="AB81"/>
  <c r="Y81"/>
  <c r="K81"/>
  <c r="AC80"/>
  <c r="AB80"/>
  <c r="Y80"/>
  <c r="K80"/>
  <c r="M80" s="1"/>
  <c r="N80" s="1"/>
  <c r="AC79"/>
  <c r="AB79"/>
  <c r="Y79"/>
  <c r="Z79" s="1"/>
  <c r="AA79" s="1"/>
  <c r="K79"/>
  <c r="AC78"/>
  <c r="AB78"/>
  <c r="Y78"/>
  <c r="K78"/>
  <c r="M78" s="1"/>
  <c r="N78" s="1"/>
  <c r="AC77"/>
  <c r="AB77"/>
  <c r="Y77"/>
  <c r="Z77" s="1"/>
  <c r="K77"/>
  <c r="AC76"/>
  <c r="AB76"/>
  <c r="Y76"/>
  <c r="K76"/>
  <c r="Q76" s="1"/>
  <c r="AC75"/>
  <c r="AB75"/>
  <c r="Y75"/>
  <c r="Z75" s="1"/>
  <c r="AA75" s="1"/>
  <c r="K75"/>
  <c r="AC74"/>
  <c r="AB74"/>
  <c r="Y74"/>
  <c r="K74"/>
  <c r="Q74" s="1"/>
  <c r="AC73"/>
  <c r="AB73"/>
  <c r="Y73"/>
  <c r="Z73" s="1"/>
  <c r="K73"/>
  <c r="AC72"/>
  <c r="AB72"/>
  <c r="Y72"/>
  <c r="K72"/>
  <c r="Q72" s="1"/>
  <c r="AC71"/>
  <c r="AB71"/>
  <c r="Y71"/>
  <c r="Z71" s="1"/>
  <c r="AA71" s="1"/>
  <c r="K71"/>
  <c r="AC70"/>
  <c r="AB70"/>
  <c r="Y70"/>
  <c r="K70"/>
  <c r="Q70" s="1"/>
  <c r="AC69"/>
  <c r="AB69"/>
  <c r="Y69"/>
  <c r="K69"/>
  <c r="AC68"/>
  <c r="AB68"/>
  <c r="Y68"/>
  <c r="K68"/>
  <c r="M68" s="1"/>
  <c r="N68" s="1"/>
  <c r="AC67"/>
  <c r="AB67"/>
  <c r="Y67"/>
  <c r="Z67" s="1"/>
  <c r="AA67" s="1"/>
  <c r="K67"/>
  <c r="AC66"/>
  <c r="AB66"/>
  <c r="Y66"/>
  <c r="K66"/>
  <c r="Q66" s="1"/>
  <c r="AC65"/>
  <c r="AB65"/>
  <c r="Y65"/>
  <c r="K65"/>
  <c r="AC64"/>
  <c r="AB64"/>
  <c r="Y64"/>
  <c r="K64"/>
  <c r="M64" s="1"/>
  <c r="N64" s="1"/>
  <c r="AC63"/>
  <c r="AB63"/>
  <c r="Y63"/>
  <c r="Z63" s="1"/>
  <c r="AA63" s="1"/>
  <c r="K63"/>
  <c r="AC62"/>
  <c r="AB62"/>
  <c r="Y62"/>
  <c r="K62"/>
  <c r="M62" s="1"/>
  <c r="N62" s="1"/>
  <c r="AC61"/>
  <c r="AB61"/>
  <c r="Y61"/>
  <c r="Z61" s="1"/>
  <c r="AA61" s="1"/>
  <c r="K61"/>
  <c r="AC60"/>
  <c r="AB60"/>
  <c r="Y60"/>
  <c r="K60"/>
  <c r="Q60" s="1"/>
  <c r="AC59"/>
  <c r="AB59"/>
  <c r="Y59"/>
  <c r="Z59" s="1"/>
  <c r="AA59" s="1"/>
  <c r="K59"/>
  <c r="E59"/>
  <c r="D59"/>
  <c r="AC58"/>
  <c r="AB58"/>
  <c r="Y58"/>
  <c r="Z58" s="1"/>
  <c r="AA58" s="1"/>
  <c r="K58"/>
  <c r="E58"/>
  <c r="D58"/>
  <c r="AC57"/>
  <c r="AB57"/>
  <c r="Y57"/>
  <c r="K57"/>
  <c r="AC56"/>
  <c r="AB56"/>
  <c r="Y56"/>
  <c r="K56"/>
  <c r="M56" s="1"/>
  <c r="N56" s="1"/>
  <c r="AC55"/>
  <c r="AB55"/>
  <c r="Y55"/>
  <c r="Z55" s="1"/>
  <c r="AA55" s="1"/>
  <c r="K55"/>
  <c r="AC54"/>
  <c r="AB54"/>
  <c r="Y54"/>
  <c r="K54"/>
  <c r="AC53"/>
  <c r="AB53"/>
  <c r="Y53"/>
  <c r="Z53" s="1"/>
  <c r="AA53" s="1"/>
  <c r="K53"/>
  <c r="AC52"/>
  <c r="AB52"/>
  <c r="Y52"/>
  <c r="Z52" s="1"/>
  <c r="AA52" s="1"/>
  <c r="K52"/>
  <c r="AC51"/>
  <c r="AB51"/>
  <c r="Y51"/>
  <c r="Z51" s="1"/>
  <c r="AA51" s="1"/>
  <c r="K51"/>
  <c r="AC50"/>
  <c r="AB50"/>
  <c r="Y50"/>
  <c r="K50"/>
  <c r="AC49"/>
  <c r="AB49"/>
  <c r="Y49"/>
  <c r="Z49" s="1"/>
  <c r="K49"/>
  <c r="AC48"/>
  <c r="AB48"/>
  <c r="Y48"/>
  <c r="Z48" s="1"/>
  <c r="AA48" s="1"/>
  <c r="K48"/>
  <c r="AC47"/>
  <c r="AB47"/>
  <c r="Y47"/>
  <c r="Z47" s="1"/>
  <c r="AA47" s="1"/>
  <c r="K47"/>
  <c r="AC46"/>
  <c r="AB46"/>
  <c r="Y46"/>
  <c r="K46"/>
  <c r="B46"/>
  <c r="B47" s="1"/>
  <c r="AC45"/>
  <c r="AB45"/>
  <c r="Y45"/>
  <c r="K45"/>
  <c r="AC44"/>
  <c r="AB44"/>
  <c r="Y44"/>
  <c r="K44"/>
  <c r="AC43"/>
  <c r="AB43"/>
  <c r="Y43"/>
  <c r="Z43" s="1"/>
  <c r="AA43" s="1"/>
  <c r="K43"/>
  <c r="AC42"/>
  <c r="AB42"/>
  <c r="Y42"/>
  <c r="Z42" s="1"/>
  <c r="AA42" s="1"/>
  <c r="K42"/>
  <c r="AC41"/>
  <c r="AB41"/>
  <c r="Y41"/>
  <c r="Z41" s="1"/>
  <c r="AA41" s="1"/>
  <c r="K41"/>
  <c r="AC40"/>
  <c r="AB40"/>
  <c r="Y40"/>
  <c r="Z40" s="1"/>
  <c r="K40"/>
  <c r="AC39"/>
  <c r="AB39"/>
  <c r="Y39"/>
  <c r="Z39" s="1"/>
  <c r="AA39" s="1"/>
  <c r="K39"/>
  <c r="AC38"/>
  <c r="AB38"/>
  <c r="Y38"/>
  <c r="Z38" s="1"/>
  <c r="AA38" s="1"/>
  <c r="K38"/>
  <c r="C38"/>
  <c r="B38"/>
  <c r="B39" s="1"/>
  <c r="AC37"/>
  <c r="AB37"/>
  <c r="Y37"/>
  <c r="Z37" s="1"/>
  <c r="AA37" s="1"/>
  <c r="K37"/>
  <c r="AC36"/>
  <c r="AB36"/>
  <c r="Y36"/>
  <c r="Z36" s="1"/>
  <c r="AA36" s="1"/>
  <c r="K36"/>
  <c r="AC35"/>
  <c r="AB35"/>
  <c r="Y35"/>
  <c r="K35"/>
  <c r="AC34"/>
  <c r="AB34"/>
  <c r="Y34"/>
  <c r="Z34" s="1"/>
  <c r="K34"/>
  <c r="AC33"/>
  <c r="AB33"/>
  <c r="Y33"/>
  <c r="Z33" s="1"/>
  <c r="AA33" s="1"/>
  <c r="K33"/>
  <c r="AC32"/>
  <c r="AB32"/>
  <c r="Y32"/>
  <c r="Z32" s="1"/>
  <c r="AA32" s="1"/>
  <c r="K32"/>
  <c r="AC31"/>
  <c r="AB31"/>
  <c r="Y31"/>
  <c r="K31"/>
  <c r="C31"/>
  <c r="B31"/>
  <c r="B32" s="1"/>
  <c r="AC30"/>
  <c r="AB30"/>
  <c r="Y30"/>
  <c r="Z30" s="1"/>
  <c r="AA30" s="1"/>
  <c r="K30"/>
  <c r="AC29"/>
  <c r="AB29"/>
  <c r="Y29"/>
  <c r="Z29" s="1"/>
  <c r="K29"/>
  <c r="AC28"/>
  <c r="AB28"/>
  <c r="Y28"/>
  <c r="Z28" s="1"/>
  <c r="K28"/>
  <c r="AC27"/>
  <c r="AB27"/>
  <c r="Y27"/>
  <c r="Z27" s="1"/>
  <c r="AA27" s="1"/>
  <c r="K27"/>
  <c r="AC26"/>
  <c r="AB26"/>
  <c r="Y26"/>
  <c r="Z26" s="1"/>
  <c r="AA26" s="1"/>
  <c r="K26"/>
  <c r="AC25"/>
  <c r="AB25"/>
  <c r="Y25"/>
  <c r="Z25" s="1"/>
  <c r="K25"/>
  <c r="AC24"/>
  <c r="AB24"/>
  <c r="Y24"/>
  <c r="K24"/>
  <c r="AC23"/>
  <c r="AB23"/>
  <c r="Y23"/>
  <c r="Z23" s="1"/>
  <c r="AA23" s="1"/>
  <c r="K23"/>
  <c r="C23"/>
  <c r="B23"/>
  <c r="B24" s="1"/>
  <c r="AC22"/>
  <c r="AB22"/>
  <c r="Y22"/>
  <c r="Z22" s="1"/>
  <c r="K22"/>
  <c r="AC21"/>
  <c r="AB21"/>
  <c r="Y21"/>
  <c r="Z21" s="1"/>
  <c r="AA21" s="1"/>
  <c r="K21"/>
  <c r="AC20"/>
  <c r="AB20"/>
  <c r="Y20"/>
  <c r="Z20" s="1"/>
  <c r="AA20" s="1"/>
  <c r="K20"/>
  <c r="AC19"/>
  <c r="AB19"/>
  <c r="Y19"/>
  <c r="K19"/>
  <c r="AC18"/>
  <c r="AB18"/>
  <c r="Y18"/>
  <c r="Z18" s="1"/>
  <c r="K18"/>
  <c r="AC17"/>
  <c r="AB17"/>
  <c r="Y17"/>
  <c r="Z17" s="1"/>
  <c r="AA17" s="1"/>
  <c r="K17"/>
  <c r="AC16"/>
  <c r="AB16"/>
  <c r="Y16"/>
  <c r="Z16" s="1"/>
  <c r="AA16" s="1"/>
  <c r="K16"/>
  <c r="AC15"/>
  <c r="AB15"/>
  <c r="Y15"/>
  <c r="K15"/>
  <c r="C15"/>
  <c r="B15"/>
  <c r="B16" s="1"/>
  <c r="AC14"/>
  <c r="AB14"/>
  <c r="Y14"/>
  <c r="Z14" s="1"/>
  <c r="AA14" s="1"/>
  <c r="K14"/>
  <c r="AC13"/>
  <c r="AB13"/>
  <c r="Y13"/>
  <c r="Z13" s="1"/>
  <c r="K13"/>
  <c r="AC12"/>
  <c r="AB12"/>
  <c r="Y12"/>
  <c r="Z12" s="1"/>
  <c r="K12"/>
  <c r="AC11"/>
  <c r="AB11"/>
  <c r="Y11"/>
  <c r="Z11" s="1"/>
  <c r="AA11" s="1"/>
  <c r="K11"/>
  <c r="AC10"/>
  <c r="AB10"/>
  <c r="Y10"/>
  <c r="Z10" s="1"/>
  <c r="AA10" s="1"/>
  <c r="K10"/>
  <c r="C10"/>
  <c r="B10"/>
  <c r="B11" s="1"/>
  <c r="AC9"/>
  <c r="AB9"/>
  <c r="Y9"/>
  <c r="Z9" s="1"/>
  <c r="AA9" s="1"/>
  <c r="K9"/>
  <c r="AC8"/>
  <c r="AB8"/>
  <c r="Y8"/>
  <c r="K8"/>
  <c r="Q8" s="1"/>
  <c r="AC7"/>
  <c r="AB7"/>
  <c r="Y7"/>
  <c r="K7"/>
  <c r="E7"/>
  <c r="AC6"/>
  <c r="AB6"/>
  <c r="Y6"/>
  <c r="Z6" s="1"/>
  <c r="AA6" s="1"/>
  <c r="K6"/>
  <c r="L6" s="1"/>
  <c r="E6"/>
  <c r="AC5"/>
  <c r="AB5"/>
  <c r="Y5"/>
  <c r="K5"/>
  <c r="M5" s="1"/>
  <c r="N5" s="1"/>
  <c r="E5"/>
  <c r="AC4"/>
  <c r="AB4"/>
  <c r="Y4"/>
  <c r="Z4" s="1"/>
  <c r="K4"/>
  <c r="Q4" s="1"/>
  <c r="E4"/>
  <c r="AC3"/>
  <c r="AB3"/>
  <c r="Y3"/>
  <c r="Z3" s="1"/>
  <c r="AA3" s="1"/>
  <c r="K3"/>
  <c r="E3"/>
  <c r="AC2"/>
  <c r="AB2"/>
  <c r="Y2"/>
  <c r="Z2" s="1"/>
  <c r="K2"/>
  <c r="L2" s="1"/>
  <c r="E2"/>
  <c r="AG1"/>
  <c r="J1031" i="4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F39" i="1"/>
  <c r="F38"/>
  <c r="F37"/>
  <c r="F36"/>
  <c r="F35"/>
  <c r="F52"/>
  <c r="F51"/>
  <c r="F50"/>
  <c r="F49"/>
  <c r="F48"/>
  <c r="F47"/>
  <c r="F46"/>
  <c r="F44"/>
  <c r="F57"/>
  <c r="F56"/>
  <c r="F55"/>
  <c r="F54"/>
  <c r="F53"/>
  <c r="F45"/>
  <c r="F43"/>
  <c r="F42"/>
  <c r="F41"/>
  <c r="F40"/>
  <c r="F34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D10"/>
  <c r="D9"/>
  <c r="D8"/>
  <c r="D7"/>
  <c r="D6"/>
  <c r="D5"/>
  <c r="R29"/>
  <c r="R28"/>
  <c r="R27"/>
  <c r="R26"/>
  <c r="R25"/>
  <c r="R24"/>
  <c r="R23"/>
  <c r="R22"/>
  <c r="R21"/>
  <c r="R20"/>
  <c r="O27"/>
  <c r="O26"/>
  <c r="O25"/>
  <c r="O24"/>
  <c r="O23"/>
  <c r="O22"/>
  <c r="O21"/>
  <c r="O20"/>
  <c r="L26"/>
  <c r="L25"/>
  <c r="L24"/>
  <c r="L23"/>
  <c r="L22"/>
  <c r="L21"/>
  <c r="L20"/>
  <c r="I27"/>
  <c r="I26"/>
  <c r="I25"/>
  <c r="I24"/>
  <c r="I23"/>
  <c r="I22"/>
  <c r="I21"/>
  <c r="I20"/>
  <c r="F27"/>
  <c r="F26"/>
  <c r="F25"/>
  <c r="F24"/>
  <c r="F23"/>
  <c r="F22"/>
  <c r="F21"/>
  <c r="F20"/>
  <c r="C24"/>
  <c r="C23"/>
  <c r="C22"/>
  <c r="C21"/>
  <c r="C20"/>
  <c r="N12"/>
  <c r="M12"/>
  <c r="L12"/>
  <c r="K12"/>
  <c r="J12"/>
  <c r="I12"/>
  <c r="N11"/>
  <c r="M11"/>
  <c r="L11"/>
  <c r="K11"/>
  <c r="J11"/>
  <c r="I11"/>
  <c r="N10"/>
  <c r="M10"/>
  <c r="L10"/>
  <c r="K10"/>
  <c r="J10"/>
  <c r="I10"/>
  <c r="N9"/>
  <c r="M9"/>
  <c r="L9"/>
  <c r="K9"/>
  <c r="J9"/>
  <c r="I9"/>
  <c r="N8"/>
  <c r="M8"/>
  <c r="L8"/>
  <c r="K8"/>
  <c r="J8"/>
  <c r="I8"/>
  <c r="N7"/>
  <c r="M7"/>
  <c r="L7"/>
  <c r="K7"/>
  <c r="J7"/>
  <c r="I7"/>
  <c r="Z579" i="6" l="1"/>
  <c r="AA579" s="1"/>
  <c r="AD167"/>
  <c r="AE167" s="1"/>
  <c r="AD242"/>
  <c r="M1044"/>
  <c r="N1044" s="1"/>
  <c r="AD50"/>
  <c r="M824"/>
  <c r="N824" s="1"/>
  <c r="L1046"/>
  <c r="M334"/>
  <c r="N334" s="1"/>
  <c r="L724"/>
  <c r="M192"/>
  <c r="N192" s="1"/>
  <c r="AD1039"/>
  <c r="AD394"/>
  <c r="AD521"/>
  <c r="AD25"/>
  <c r="AD52"/>
  <c r="AD55"/>
  <c r="AE55" s="1"/>
  <c r="AD83"/>
  <c r="AE83" s="1"/>
  <c r="M94"/>
  <c r="N94" s="1"/>
  <c r="L182"/>
  <c r="M302"/>
  <c r="N302" s="1"/>
  <c r="Q437"/>
  <c r="AD506"/>
  <c r="AD516"/>
  <c r="L8"/>
  <c r="L104"/>
  <c r="AA220"/>
  <c r="M221"/>
  <c r="N221" s="1"/>
  <c r="M373"/>
  <c r="N373" s="1"/>
  <c r="AD618"/>
  <c r="AD620"/>
  <c r="AD621"/>
  <c r="AD622"/>
  <c r="AD625"/>
  <c r="AD632"/>
  <c r="AD640"/>
  <c r="M756"/>
  <c r="N756" s="1"/>
  <c r="M876"/>
  <c r="N876" s="1"/>
  <c r="L1020"/>
  <c r="AD47"/>
  <c r="AE47" s="1"/>
  <c r="AD21"/>
  <c r="AE21" s="1"/>
  <c r="L116"/>
  <c r="L204"/>
  <c r="M278"/>
  <c r="N278" s="1"/>
  <c r="AD342"/>
  <c r="AD356"/>
  <c r="AD362"/>
  <c r="M437"/>
  <c r="N437" s="1"/>
  <c r="AD438"/>
  <c r="AD658"/>
  <c r="L797"/>
  <c r="AD832"/>
  <c r="L864"/>
  <c r="AD938"/>
  <c r="AD939"/>
  <c r="AD942"/>
  <c r="L90"/>
  <c r="L100"/>
  <c r="M164"/>
  <c r="N164" s="1"/>
  <c r="M250"/>
  <c r="N250" s="1"/>
  <c r="M305"/>
  <c r="N305" s="1"/>
  <c r="M949"/>
  <c r="N949" s="1"/>
  <c r="L1030"/>
  <c r="L66"/>
  <c r="L108"/>
  <c r="L119"/>
  <c r="AA153"/>
  <c r="L154"/>
  <c r="L164"/>
  <c r="L192"/>
  <c r="AD193"/>
  <c r="M245"/>
  <c r="N245" s="1"/>
  <c r="AD276"/>
  <c r="AD338"/>
  <c r="M387"/>
  <c r="N387" s="1"/>
  <c r="AD414"/>
  <c r="M459"/>
  <c r="N459" s="1"/>
  <c r="AD464"/>
  <c r="AD468"/>
  <c r="AE468" s="1"/>
  <c r="AD488"/>
  <c r="L546"/>
  <c r="AD559"/>
  <c r="AE559" s="1"/>
  <c r="AD567"/>
  <c r="AE567" s="1"/>
  <c r="AD686"/>
  <c r="AD692"/>
  <c r="AD809"/>
  <c r="AD811"/>
  <c r="AD813"/>
  <c r="AD848"/>
  <c r="L868"/>
  <c r="M937"/>
  <c r="N937" s="1"/>
  <c r="AD957"/>
  <c r="AD961"/>
  <c r="Q998"/>
  <c r="AD1007"/>
  <c r="L1028"/>
  <c r="Q419"/>
  <c r="AD14"/>
  <c r="AE14" s="1"/>
  <c r="AD38"/>
  <c r="AE38" s="1"/>
  <c r="AD67"/>
  <c r="AE67" s="1"/>
  <c r="L72"/>
  <c r="AD89"/>
  <c r="Q124"/>
  <c r="M146"/>
  <c r="N146" s="1"/>
  <c r="L158"/>
  <c r="Q166"/>
  <c r="AD177"/>
  <c r="AD179"/>
  <c r="AE179" s="1"/>
  <c r="L188"/>
  <c r="M242"/>
  <c r="N242" s="1"/>
  <c r="M261"/>
  <c r="N261" s="1"/>
  <c r="AA316"/>
  <c r="M317"/>
  <c r="N317" s="1"/>
  <c r="AD328"/>
  <c r="M341"/>
  <c r="N341" s="1"/>
  <c r="L419"/>
  <c r="M491"/>
  <c r="N491" s="1"/>
  <c r="Q526"/>
  <c r="L576"/>
  <c r="Q658"/>
  <c r="M710"/>
  <c r="N710" s="1"/>
  <c r="Q766"/>
  <c r="AD777"/>
  <c r="AD799"/>
  <c r="M815"/>
  <c r="N815" s="1"/>
  <c r="L860"/>
  <c r="L880"/>
  <c r="M972"/>
  <c r="N972" s="1"/>
  <c r="AD989"/>
  <c r="AD993"/>
  <c r="AD997"/>
  <c r="L1014"/>
  <c r="AD1021"/>
  <c r="AD6"/>
  <c r="AE6" s="1"/>
  <c r="AD12"/>
  <c r="AD15"/>
  <c r="AA22"/>
  <c r="AD79"/>
  <c r="AE79" s="1"/>
  <c r="AA133"/>
  <c r="AD897"/>
  <c r="AA2"/>
  <c r="AD28"/>
  <c r="AD30"/>
  <c r="AE30" s="1"/>
  <c r="AD40"/>
  <c r="Q97"/>
  <c r="M98"/>
  <c r="N98" s="1"/>
  <c r="L124"/>
  <c r="M130"/>
  <c r="N130" s="1"/>
  <c r="AD183"/>
  <c r="AE183" s="1"/>
  <c r="AD189"/>
  <c r="AD209"/>
  <c r="AE209" s="1"/>
  <c r="AD213"/>
  <c r="AD412"/>
  <c r="AE412" s="1"/>
  <c r="AD478"/>
  <c r="AD479"/>
  <c r="AD666"/>
  <c r="M672"/>
  <c r="N672" s="1"/>
  <c r="AD689"/>
  <c r="L740"/>
  <c r="AD744"/>
  <c r="AD752"/>
  <c r="AD782"/>
  <c r="AD840"/>
  <c r="L876"/>
  <c r="M964"/>
  <c r="N964" s="1"/>
  <c r="L998"/>
  <c r="AD1001"/>
  <c r="L1012"/>
  <c r="AD2"/>
  <c r="AD16"/>
  <c r="AE16" s="1"/>
  <c r="AD161"/>
  <c r="AD171"/>
  <c r="AE171" s="1"/>
  <c r="AD292"/>
  <c r="AE292" s="1"/>
  <c r="AD296"/>
  <c r="L60"/>
  <c r="M97"/>
  <c r="N97" s="1"/>
  <c r="L98"/>
  <c r="L112"/>
  <c r="L128"/>
  <c r="L140"/>
  <c r="L190"/>
  <c r="L198"/>
  <c r="M218"/>
  <c r="N218" s="1"/>
  <c r="AD240"/>
  <c r="M289"/>
  <c r="N289" s="1"/>
  <c r="M369"/>
  <c r="N369" s="1"/>
  <c r="L417"/>
  <c r="M431"/>
  <c r="N431" s="1"/>
  <c r="AD444"/>
  <c r="AE444" s="1"/>
  <c r="M449"/>
  <c r="N449" s="1"/>
  <c r="Q542"/>
  <c r="L578"/>
  <c r="AD644"/>
  <c r="L670"/>
  <c r="M724"/>
  <c r="N724" s="1"/>
  <c r="M783"/>
  <c r="N783" s="1"/>
  <c r="AD791"/>
  <c r="M797"/>
  <c r="N797" s="1"/>
  <c r="L856"/>
  <c r="M868"/>
  <c r="N868" s="1"/>
  <c r="AD927"/>
  <c r="AD929"/>
  <c r="AD931"/>
  <c r="AD933"/>
  <c r="AD935"/>
  <c r="M953"/>
  <c r="N953" s="1"/>
  <c r="L996"/>
  <c r="AD1013"/>
  <c r="M1020"/>
  <c r="N1020" s="1"/>
  <c r="M1038"/>
  <c r="N1038" s="1"/>
  <c r="AD18"/>
  <c r="AE52"/>
  <c r="AD61"/>
  <c r="AE61" s="1"/>
  <c r="AD165"/>
  <c r="AE165" s="1"/>
  <c r="AD207"/>
  <c r="AE207" s="1"/>
  <c r="AD232"/>
  <c r="AA320"/>
  <c r="AD352"/>
  <c r="AE352" s="1"/>
  <c r="AD402"/>
  <c r="AD436"/>
  <c r="AE436" s="1"/>
  <c r="AD456"/>
  <c r="AD615"/>
  <c r="AD814"/>
  <c r="Q990"/>
  <c r="AD32"/>
  <c r="AE32" s="1"/>
  <c r="AD43"/>
  <c r="AE43" s="1"/>
  <c r="AA77"/>
  <c r="M91"/>
  <c r="N91" s="1"/>
  <c r="AD109"/>
  <c r="AD129"/>
  <c r="AD131"/>
  <c r="AE131" s="1"/>
  <c r="M132"/>
  <c r="N132" s="1"/>
  <c r="L166"/>
  <c r="Q168"/>
  <c r="AA185"/>
  <c r="L186"/>
  <c r="M196"/>
  <c r="N196" s="1"/>
  <c r="M208"/>
  <c r="N208" s="1"/>
  <c r="AD224"/>
  <c r="M234"/>
  <c r="N234" s="1"/>
  <c r="AD246"/>
  <c r="AA284"/>
  <c r="M285"/>
  <c r="N285" s="1"/>
  <c r="AD511"/>
  <c r="AD532"/>
  <c r="AD533"/>
  <c r="AD535"/>
  <c r="AE535" s="1"/>
  <c r="Q540"/>
  <c r="M548"/>
  <c r="N548" s="1"/>
  <c r="AD556"/>
  <c r="AD557"/>
  <c r="AD563"/>
  <c r="AD569"/>
  <c r="Q572"/>
  <c r="Q578"/>
  <c r="AD591"/>
  <c r="AE591" s="1"/>
  <c r="AD593"/>
  <c r="AD606"/>
  <c r="AD608"/>
  <c r="AD609"/>
  <c r="AD612"/>
  <c r="AD634"/>
  <c r="Q648"/>
  <c r="Q662"/>
  <c r="AD670"/>
  <c r="M676"/>
  <c r="N676" s="1"/>
  <c r="Q696"/>
  <c r="M720"/>
  <c r="N720" s="1"/>
  <c r="Q734"/>
  <c r="L756"/>
  <c r="L766"/>
  <c r="AD766"/>
  <c r="AD767"/>
  <c r="AD789"/>
  <c r="Q801"/>
  <c r="AD842"/>
  <c r="AD843"/>
  <c r="AD846"/>
  <c r="M852"/>
  <c r="N852" s="1"/>
  <c r="M884"/>
  <c r="N884" s="1"/>
  <c r="M990"/>
  <c r="N990" s="1"/>
  <c r="Q1014"/>
  <c r="Q1022"/>
  <c r="AD1029"/>
  <c r="Q1030"/>
  <c r="L1044"/>
  <c r="AD1045"/>
  <c r="AA13"/>
  <c r="AD19"/>
  <c r="AD37"/>
  <c r="AE37" s="1"/>
  <c r="AD39"/>
  <c r="AE39" s="1"/>
  <c r="AD51"/>
  <c r="AE51" s="1"/>
  <c r="AD63"/>
  <c r="AE63" s="1"/>
  <c r="AD151"/>
  <c r="AE151" s="1"/>
  <c r="AD268"/>
  <c r="AE268" s="1"/>
  <c r="AD364"/>
  <c r="AD422"/>
  <c r="AD470"/>
  <c r="Q548"/>
  <c r="AD616"/>
  <c r="AD23"/>
  <c r="AE23" s="1"/>
  <c r="AD24"/>
  <c r="AD41"/>
  <c r="AE41" s="1"/>
  <c r="AD49"/>
  <c r="AD53"/>
  <c r="AE53" s="1"/>
  <c r="AD54"/>
  <c r="AD59"/>
  <c r="AE59" s="1"/>
  <c r="M60"/>
  <c r="N60" s="1"/>
  <c r="M74"/>
  <c r="N74" s="1"/>
  <c r="L91"/>
  <c r="M99"/>
  <c r="N99" s="1"/>
  <c r="M104"/>
  <c r="N104" s="1"/>
  <c r="M112"/>
  <c r="N112" s="1"/>
  <c r="Q119"/>
  <c r="L126"/>
  <c r="L132"/>
  <c r="L134"/>
  <c r="L144"/>
  <c r="L156"/>
  <c r="L160"/>
  <c r="M168"/>
  <c r="N168" s="1"/>
  <c r="L174"/>
  <c r="M190"/>
  <c r="N190" s="1"/>
  <c r="L196"/>
  <c r="M200"/>
  <c r="N200" s="1"/>
  <c r="L206"/>
  <c r="AD236"/>
  <c r="M254"/>
  <c r="N254" s="1"/>
  <c r="AD286"/>
  <c r="AD306"/>
  <c r="AD320"/>
  <c r="AD324"/>
  <c r="AD327"/>
  <c r="M330"/>
  <c r="N330" s="1"/>
  <c r="AD374"/>
  <c r="AD376"/>
  <c r="AD378"/>
  <c r="AD380"/>
  <c r="AE380" s="1"/>
  <c r="AD383"/>
  <c r="M397"/>
  <c r="N397" s="1"/>
  <c r="M417"/>
  <c r="N417" s="1"/>
  <c r="AA432"/>
  <c r="AA440"/>
  <c r="AD446"/>
  <c r="M451"/>
  <c r="N451" s="1"/>
  <c r="AD486"/>
  <c r="AD496"/>
  <c r="M516"/>
  <c r="N516" s="1"/>
  <c r="M540"/>
  <c r="N540" s="1"/>
  <c r="AD541"/>
  <c r="M572"/>
  <c r="N572" s="1"/>
  <c r="AD573"/>
  <c r="AD588"/>
  <c r="AD589"/>
  <c r="AD600"/>
  <c r="M614"/>
  <c r="N614" s="1"/>
  <c r="AD654"/>
  <c r="Q672"/>
  <c r="Q680"/>
  <c r="AD702"/>
  <c r="AD736"/>
  <c r="Q760"/>
  <c r="M771"/>
  <c r="N771" s="1"/>
  <c r="AD781"/>
  <c r="L801"/>
  <c r="AD803"/>
  <c r="AD823"/>
  <c r="L852"/>
  <c r="M860"/>
  <c r="N860" s="1"/>
  <c r="L872"/>
  <c r="L884"/>
  <c r="AD898"/>
  <c r="AD899"/>
  <c r="AD901"/>
  <c r="AD902"/>
  <c r="AD903"/>
  <c r="AD943"/>
  <c r="M960"/>
  <c r="N960" s="1"/>
  <c r="M996"/>
  <c r="N996" s="1"/>
  <c r="M1004"/>
  <c r="N1004" s="1"/>
  <c r="L1022"/>
  <c r="AD1025"/>
  <c r="AD1033"/>
  <c r="Q1046"/>
  <c r="L208"/>
  <c r="M210"/>
  <c r="N210" s="1"/>
  <c r="M214"/>
  <c r="N214" s="1"/>
  <c r="M238"/>
  <c r="N238" s="1"/>
  <c r="M246"/>
  <c r="N246" s="1"/>
  <c r="AA256"/>
  <c r="M266"/>
  <c r="N266" s="1"/>
  <c r="AD266"/>
  <c r="M270"/>
  <c r="N270" s="1"/>
  <c r="AD275"/>
  <c r="M293"/>
  <c r="N293" s="1"/>
  <c r="AD300"/>
  <c r="M310"/>
  <c r="N310" s="1"/>
  <c r="AD318"/>
  <c r="AD330"/>
  <c r="M337"/>
  <c r="N337" s="1"/>
  <c r="AD351"/>
  <c r="M366"/>
  <c r="N366" s="1"/>
  <c r="AD370"/>
  <c r="M374"/>
  <c r="N374" s="1"/>
  <c r="L387"/>
  <c r="AD392"/>
  <c r="L397"/>
  <c r="AA400"/>
  <c r="AD404"/>
  <c r="AE404" s="1"/>
  <c r="AD406"/>
  <c r="Q429"/>
  <c r="AD432"/>
  <c r="AD434"/>
  <c r="L449"/>
  <c r="Q451"/>
  <c r="AD458"/>
  <c r="Q459"/>
  <c r="Q481"/>
  <c r="AD487"/>
  <c r="Q491"/>
  <c r="AD515"/>
  <c r="AD518"/>
  <c r="M526"/>
  <c r="N526" s="1"/>
  <c r="AD526"/>
  <c r="M542"/>
  <c r="N542" s="1"/>
  <c r="M546"/>
  <c r="N546" s="1"/>
  <c r="M576"/>
  <c r="N576" s="1"/>
  <c r="M598"/>
  <c r="N598" s="1"/>
  <c r="L622"/>
  <c r="M630"/>
  <c r="N630" s="1"/>
  <c r="AD648"/>
  <c r="Q654"/>
  <c r="M662"/>
  <c r="N662" s="1"/>
  <c r="L676"/>
  <c r="AD680"/>
  <c r="Q690"/>
  <c r="AD696"/>
  <c r="Q702"/>
  <c r="AD704"/>
  <c r="AD706"/>
  <c r="Q708"/>
  <c r="AD709"/>
  <c r="Q710"/>
  <c r="AD719"/>
  <c r="Q720"/>
  <c r="L734"/>
  <c r="AD734"/>
  <c r="M740"/>
  <c r="N740" s="1"/>
  <c r="Q744"/>
  <c r="L771"/>
  <c r="AD771"/>
  <c r="L783"/>
  <c r="AD801"/>
  <c r="L815"/>
  <c r="L824"/>
  <c r="Q838"/>
  <c r="M856"/>
  <c r="N856" s="1"/>
  <c r="M864"/>
  <c r="N864" s="1"/>
  <c r="M872"/>
  <c r="N872" s="1"/>
  <c r="M880"/>
  <c r="N880" s="1"/>
  <c r="AD921"/>
  <c r="M927"/>
  <c r="N927" s="1"/>
  <c r="Q946"/>
  <c r="AD949"/>
  <c r="AD951"/>
  <c r="M956"/>
  <c r="N956" s="1"/>
  <c r="M969"/>
  <c r="N969" s="1"/>
  <c r="AD973"/>
  <c r="AD978"/>
  <c r="AD979"/>
  <c r="AD982"/>
  <c r="M984"/>
  <c r="N984" s="1"/>
  <c r="AD999"/>
  <c r="L1004"/>
  <c r="Q1006"/>
  <c r="AD1009"/>
  <c r="M1012"/>
  <c r="N1012" s="1"/>
  <c r="AD1023"/>
  <c r="M1028"/>
  <c r="N1028" s="1"/>
  <c r="L1038"/>
  <c r="AD1047"/>
  <c r="AD1049"/>
  <c r="AD73"/>
  <c r="AD121"/>
  <c r="AD173"/>
  <c r="AD195"/>
  <c r="AE195" s="1"/>
  <c r="L4"/>
  <c r="AD11"/>
  <c r="AE11" s="1"/>
  <c r="AA28"/>
  <c r="AA29"/>
  <c r="AD31"/>
  <c r="AD34"/>
  <c r="AD35"/>
  <c r="L74"/>
  <c r="AD75"/>
  <c r="AE75" s="1"/>
  <c r="M76"/>
  <c r="N76" s="1"/>
  <c r="AD77"/>
  <c r="L82"/>
  <c r="L88"/>
  <c r="L94"/>
  <c r="L99"/>
  <c r="L107"/>
  <c r="L109"/>
  <c r="L111"/>
  <c r="Q114"/>
  <c r="Q126"/>
  <c r="AD135"/>
  <c r="AE135" s="1"/>
  <c r="AD141"/>
  <c r="M142"/>
  <c r="N142" s="1"/>
  <c r="AD149"/>
  <c r="Q158"/>
  <c r="Q178"/>
  <c r="AA197"/>
  <c r="M212"/>
  <c r="N212" s="1"/>
  <c r="AA232"/>
  <c r="AA300"/>
  <c r="Q375"/>
  <c r="M385"/>
  <c r="N385" s="1"/>
  <c r="M429"/>
  <c r="N429" s="1"/>
  <c r="Q471"/>
  <c r="M481"/>
  <c r="N481" s="1"/>
  <c r="M522"/>
  <c r="N522" s="1"/>
  <c r="Q536"/>
  <c r="M610"/>
  <c r="N610" s="1"/>
  <c r="M616"/>
  <c r="N616" s="1"/>
  <c r="M626"/>
  <c r="N626" s="1"/>
  <c r="M708"/>
  <c r="N708" s="1"/>
  <c r="Q728"/>
  <c r="Q750"/>
  <c r="M773"/>
  <c r="N773" s="1"/>
  <c r="M828"/>
  <c r="N828" s="1"/>
  <c r="M844"/>
  <c r="N844" s="1"/>
  <c r="M1006"/>
  <c r="N1006" s="1"/>
  <c r="M1036"/>
  <c r="N1036" s="1"/>
  <c r="AD9"/>
  <c r="AE9" s="1"/>
  <c r="AD27"/>
  <c r="AE27" s="1"/>
  <c r="AD93"/>
  <c r="AA12"/>
  <c r="Z44"/>
  <c r="AA44" s="1"/>
  <c r="Z50"/>
  <c r="AA50" s="1"/>
  <c r="L76"/>
  <c r="M90"/>
  <c r="N90" s="1"/>
  <c r="L93"/>
  <c r="L102"/>
  <c r="L105"/>
  <c r="L114"/>
  <c r="L117"/>
  <c r="M123"/>
  <c r="N123" s="1"/>
  <c r="M128"/>
  <c r="N128" s="1"/>
  <c r="M136"/>
  <c r="N136" s="1"/>
  <c r="L142"/>
  <c r="AD143"/>
  <c r="AE143" s="1"/>
  <c r="M144"/>
  <c r="N144" s="1"/>
  <c r="AD145"/>
  <c r="AE145" s="1"/>
  <c r="AA161"/>
  <c r="M178"/>
  <c r="N178" s="1"/>
  <c r="Q182"/>
  <c r="AD187"/>
  <c r="AE187" s="1"/>
  <c r="Q188"/>
  <c r="M194"/>
  <c r="N194" s="1"/>
  <c r="AD199"/>
  <c r="AE199" s="1"/>
  <c r="AD205"/>
  <c r="M206"/>
  <c r="N206" s="1"/>
  <c r="AA211"/>
  <c r="L212"/>
  <c r="AA224"/>
  <c r="M229"/>
  <c r="N229" s="1"/>
  <c r="AD239"/>
  <c r="M273"/>
  <c r="N273" s="1"/>
  <c r="M282"/>
  <c r="N282" s="1"/>
  <c r="M286"/>
  <c r="N286" s="1"/>
  <c r="AD288"/>
  <c r="AE288" s="1"/>
  <c r="M298"/>
  <c r="N298" s="1"/>
  <c r="AD298"/>
  <c r="M306"/>
  <c r="N306" s="1"/>
  <c r="AA312"/>
  <c r="M313"/>
  <c r="N313" s="1"/>
  <c r="M342"/>
  <c r="N342" s="1"/>
  <c r="AA348"/>
  <c r="M349"/>
  <c r="N349" s="1"/>
  <c r="AD359"/>
  <c r="M362"/>
  <c r="N362" s="1"/>
  <c r="M375"/>
  <c r="N375" s="1"/>
  <c r="AD379"/>
  <c r="L385"/>
  <c r="AD391"/>
  <c r="AD411"/>
  <c r="AD415"/>
  <c r="AD424"/>
  <c r="AD426"/>
  <c r="AD466"/>
  <c r="M471"/>
  <c r="N471" s="1"/>
  <c r="AD476"/>
  <c r="AE476" s="1"/>
  <c r="L522"/>
  <c r="M530"/>
  <c r="N530" s="1"/>
  <c r="M536"/>
  <c r="N536" s="1"/>
  <c r="AD537"/>
  <c r="AD602"/>
  <c r="L610"/>
  <c r="L616"/>
  <c r="M620"/>
  <c r="N620" s="1"/>
  <c r="L626"/>
  <c r="L654"/>
  <c r="AD657"/>
  <c r="AD660"/>
  <c r="AD672"/>
  <c r="AD690"/>
  <c r="L702"/>
  <c r="AD714"/>
  <c r="AD728"/>
  <c r="L750"/>
  <c r="AD750"/>
  <c r="AD760"/>
  <c r="L773"/>
  <c r="AD795"/>
  <c r="AD796"/>
  <c r="AD807"/>
  <c r="AD820"/>
  <c r="L828"/>
  <c r="AD838"/>
  <c r="L844"/>
  <c r="AD947"/>
  <c r="M952"/>
  <c r="N952" s="1"/>
  <c r="AD953"/>
  <c r="AD955"/>
  <c r="M961"/>
  <c r="N961" s="1"/>
  <c r="AD965"/>
  <c r="AD970"/>
  <c r="AD971"/>
  <c r="Q978"/>
  <c r="AD991"/>
  <c r="AD1015"/>
  <c r="AD1017"/>
  <c r="AD1031"/>
  <c r="L1036"/>
  <c r="AD1041"/>
  <c r="L370"/>
  <c r="M370"/>
  <c r="N370" s="1"/>
  <c r="L439"/>
  <c r="M439"/>
  <c r="N439" s="1"/>
  <c r="L489"/>
  <c r="Q489"/>
  <c r="M508"/>
  <c r="N508" s="1"/>
  <c r="L508"/>
  <c r="Q582"/>
  <c r="M582"/>
  <c r="N582" s="1"/>
  <c r="L604"/>
  <c r="M604"/>
  <c r="N604" s="1"/>
  <c r="M628"/>
  <c r="N628" s="1"/>
  <c r="Q628"/>
  <c r="L656"/>
  <c r="Q656"/>
  <c r="M656"/>
  <c r="N656" s="1"/>
  <c r="L674"/>
  <c r="Q674"/>
  <c r="M686"/>
  <c r="N686" s="1"/>
  <c r="L686"/>
  <c r="Q742"/>
  <c r="M742"/>
  <c r="N742" s="1"/>
  <c r="M791"/>
  <c r="N791" s="1"/>
  <c r="L791"/>
  <c r="L986"/>
  <c r="Q986"/>
  <c r="Q994"/>
  <c r="M994"/>
  <c r="N994" s="1"/>
  <c r="Q1026"/>
  <c r="M1026"/>
  <c r="N1026" s="1"/>
  <c r="M1048"/>
  <c r="N1048" s="1"/>
  <c r="L1048"/>
  <c r="L405"/>
  <c r="M405"/>
  <c r="N405" s="1"/>
  <c r="L425"/>
  <c r="M425"/>
  <c r="N425" s="1"/>
  <c r="L457"/>
  <c r="Q457"/>
  <c r="Q463"/>
  <c r="M463"/>
  <c r="N463" s="1"/>
  <c r="L469"/>
  <c r="Q469"/>
  <c r="M483"/>
  <c r="N483" s="1"/>
  <c r="L483"/>
  <c r="M514"/>
  <c r="N514" s="1"/>
  <c r="L514"/>
  <c r="L528"/>
  <c r="Q528"/>
  <c r="M528"/>
  <c r="N528" s="1"/>
  <c r="Q544"/>
  <c r="M544"/>
  <c r="N544" s="1"/>
  <c r="M606"/>
  <c r="N606" s="1"/>
  <c r="Q606"/>
  <c r="L636"/>
  <c r="M636"/>
  <c r="N636" s="1"/>
  <c r="M664"/>
  <c r="N664" s="1"/>
  <c r="Q664"/>
  <c r="L688"/>
  <c r="Q688"/>
  <c r="M712"/>
  <c r="N712" s="1"/>
  <c r="Q712"/>
  <c r="L722"/>
  <c r="Q722"/>
  <c r="L726"/>
  <c r="Q726"/>
  <c r="Q769"/>
  <c r="M769"/>
  <c r="N769" s="1"/>
  <c r="Q842"/>
  <c r="M842"/>
  <c r="N842" s="1"/>
  <c r="Q850"/>
  <c r="M850"/>
  <c r="N850" s="1"/>
  <c r="L850"/>
  <c r="Q858"/>
  <c r="M858"/>
  <c r="N858" s="1"/>
  <c r="L858"/>
  <c r="Q866"/>
  <c r="M866"/>
  <c r="N866" s="1"/>
  <c r="L866"/>
  <c r="Q874"/>
  <c r="M874"/>
  <c r="N874" s="1"/>
  <c r="L874"/>
  <c r="Q882"/>
  <c r="M882"/>
  <c r="N882" s="1"/>
  <c r="L882"/>
  <c r="Q976"/>
  <c r="M976"/>
  <c r="N976" s="1"/>
  <c r="M1008"/>
  <c r="N1008" s="1"/>
  <c r="L1008"/>
  <c r="Q1018"/>
  <c r="M1018"/>
  <c r="N1018" s="1"/>
  <c r="M1040"/>
  <c r="N1040" s="1"/>
  <c r="L1040"/>
  <c r="Q1050"/>
  <c r="M1050"/>
  <c r="N1050" s="1"/>
  <c r="AA25"/>
  <c r="AD26"/>
  <c r="AE26" s="1"/>
  <c r="Q64"/>
  <c r="Q80"/>
  <c r="Q95"/>
  <c r="AD4"/>
  <c r="AD7"/>
  <c r="M8"/>
  <c r="N8" s="1"/>
  <c r="AD13"/>
  <c r="Z19"/>
  <c r="AA19" s="1"/>
  <c r="AD20"/>
  <c r="AE20" s="1"/>
  <c r="AD22"/>
  <c r="AD29"/>
  <c r="Z35"/>
  <c r="AA35" s="1"/>
  <c r="AD36"/>
  <c r="AE36" s="1"/>
  <c r="AA49"/>
  <c r="AD58"/>
  <c r="AE58" s="1"/>
  <c r="L64"/>
  <c r="Z65"/>
  <c r="AA65" s="1"/>
  <c r="L70"/>
  <c r="AD71"/>
  <c r="AE71" s="1"/>
  <c r="AA73"/>
  <c r="L80"/>
  <c r="Z81"/>
  <c r="AA81" s="1"/>
  <c r="L86"/>
  <c r="AD87"/>
  <c r="AE87" s="1"/>
  <c r="AA89"/>
  <c r="L95"/>
  <c r="M100"/>
  <c r="N100" s="1"/>
  <c r="L103"/>
  <c r="M105"/>
  <c r="N105" s="1"/>
  <c r="M108"/>
  <c r="N108" s="1"/>
  <c r="M109"/>
  <c r="N109" s="1"/>
  <c r="L115"/>
  <c r="M117"/>
  <c r="N117" s="1"/>
  <c r="L125"/>
  <c r="Q130"/>
  <c r="AD133"/>
  <c r="AA137"/>
  <c r="L138"/>
  <c r="AD139"/>
  <c r="AE139" s="1"/>
  <c r="Q140"/>
  <c r="L148"/>
  <c r="Z149"/>
  <c r="AA149" s="1"/>
  <c r="AD155"/>
  <c r="AE155" s="1"/>
  <c r="M174"/>
  <c r="N174" s="1"/>
  <c r="AD176"/>
  <c r="L180"/>
  <c r="Z181"/>
  <c r="AA181" s="1"/>
  <c r="M184"/>
  <c r="N184" s="1"/>
  <c r="M186"/>
  <c r="N186" s="1"/>
  <c r="Q194"/>
  <c r="AD197"/>
  <c r="AA201"/>
  <c r="L202"/>
  <c r="AD203"/>
  <c r="AE203" s="1"/>
  <c r="Q204"/>
  <c r="Z213"/>
  <c r="AA213" s="1"/>
  <c r="AA216"/>
  <c r="M217"/>
  <c r="N217" s="1"/>
  <c r="AD218"/>
  <c r="AD219"/>
  <c r="AD222"/>
  <c r="Z228"/>
  <c r="AA228" s="1"/>
  <c r="AD230"/>
  <c r="AD234"/>
  <c r="AD235"/>
  <c r="M241"/>
  <c r="N241" s="1"/>
  <c r="AA248"/>
  <c r="M249"/>
  <c r="N249" s="1"/>
  <c r="AD250"/>
  <c r="AD251"/>
  <c r="AA252"/>
  <c r="M253"/>
  <c r="N253" s="1"/>
  <c r="AD254"/>
  <c r="M257"/>
  <c r="N257" s="1"/>
  <c r="Z260"/>
  <c r="AA260" s="1"/>
  <c r="AD262"/>
  <c r="AD264"/>
  <c r="M277"/>
  <c r="N277" s="1"/>
  <c r="AD278"/>
  <c r="AD295"/>
  <c r="Z296"/>
  <c r="AA296" s="1"/>
  <c r="AD307"/>
  <c r="M309"/>
  <c r="N309" s="1"/>
  <c r="AD310"/>
  <c r="AD312"/>
  <c r="AD316"/>
  <c r="Z324"/>
  <c r="AA324" s="1"/>
  <c r="AD332"/>
  <c r="AD335"/>
  <c r="AA344"/>
  <c r="M345"/>
  <c r="N345" s="1"/>
  <c r="Z356"/>
  <c r="AA356" s="1"/>
  <c r="AD360"/>
  <c r="AD388"/>
  <c r="AE388" s="1"/>
  <c r="AD390"/>
  <c r="M399"/>
  <c r="N399" s="1"/>
  <c r="AD400"/>
  <c r="AD418"/>
  <c r="AD420"/>
  <c r="AE420" s="1"/>
  <c r="AD430"/>
  <c r="Q431"/>
  <c r="Q439"/>
  <c r="AD442"/>
  <c r="AD443"/>
  <c r="AD447"/>
  <c r="M489"/>
  <c r="N489" s="1"/>
  <c r="AD498"/>
  <c r="Q508"/>
  <c r="AD524"/>
  <c r="AD561"/>
  <c r="L582"/>
  <c r="AD587"/>
  <c r="L628"/>
  <c r="AD661"/>
  <c r="AD664"/>
  <c r="Q686"/>
  <c r="Q706"/>
  <c r="AD708"/>
  <c r="L742"/>
  <c r="AD754"/>
  <c r="AD775"/>
  <c r="Q791"/>
  <c r="AD800"/>
  <c r="Q820"/>
  <c r="AD822"/>
  <c r="L994"/>
  <c r="AD1005"/>
  <c r="L1026"/>
  <c r="AD1037"/>
  <c r="Q1048"/>
  <c r="L395"/>
  <c r="Q395"/>
  <c r="M461"/>
  <c r="N461" s="1"/>
  <c r="L461"/>
  <c r="Q495"/>
  <c r="M495"/>
  <c r="N495" s="1"/>
  <c r="Q520"/>
  <c r="M520"/>
  <c r="N520" s="1"/>
  <c r="L678"/>
  <c r="Q678"/>
  <c r="Q826"/>
  <c r="M826"/>
  <c r="N826" s="1"/>
  <c r="M1016"/>
  <c r="N1016" s="1"/>
  <c r="L1016"/>
  <c r="Z376"/>
  <c r="AA376" s="1"/>
  <c r="L407"/>
  <c r="Q407"/>
  <c r="L427"/>
  <c r="Q427"/>
  <c r="M493"/>
  <c r="N493" s="1"/>
  <c r="L493"/>
  <c r="M518"/>
  <c r="N518" s="1"/>
  <c r="L518"/>
  <c r="M532"/>
  <c r="N532" s="1"/>
  <c r="Q532"/>
  <c r="L532"/>
  <c r="L538"/>
  <c r="Q538"/>
  <c r="M550"/>
  <c r="N550" s="1"/>
  <c r="L550"/>
  <c r="L568"/>
  <c r="Q568"/>
  <c r="M568"/>
  <c r="N568" s="1"/>
  <c r="L570"/>
  <c r="Q570"/>
  <c r="M580"/>
  <c r="N580" s="1"/>
  <c r="L580"/>
  <c r="M596"/>
  <c r="N596" s="1"/>
  <c r="Q596"/>
  <c r="Q632"/>
  <c r="M632"/>
  <c r="N632" s="1"/>
  <c r="L632"/>
  <c r="Q640"/>
  <c r="M640"/>
  <c r="N640" s="1"/>
  <c r="L640"/>
  <c r="L646"/>
  <c r="Q646"/>
  <c r="M646"/>
  <c r="N646" s="1"/>
  <c r="Q692"/>
  <c r="M692"/>
  <c r="N692" s="1"/>
  <c r="L704"/>
  <c r="M704"/>
  <c r="N704" s="1"/>
  <c r="Q758"/>
  <c r="M758"/>
  <c r="N758" s="1"/>
  <c r="Q795"/>
  <c r="M795"/>
  <c r="N795" s="1"/>
  <c r="Q805"/>
  <c r="M805"/>
  <c r="N805" s="1"/>
  <c r="M830"/>
  <c r="N830" s="1"/>
  <c r="Q830"/>
  <c r="Q836"/>
  <c r="M836"/>
  <c r="N836" s="1"/>
  <c r="Q854"/>
  <c r="M854"/>
  <c r="N854" s="1"/>
  <c r="L854"/>
  <c r="Q862"/>
  <c r="M862"/>
  <c r="N862" s="1"/>
  <c r="L862"/>
  <c r="Q870"/>
  <c r="M870"/>
  <c r="N870" s="1"/>
  <c r="L870"/>
  <c r="Q878"/>
  <c r="M878"/>
  <c r="N878" s="1"/>
  <c r="L878"/>
  <c r="Q886"/>
  <c r="M886"/>
  <c r="N886" s="1"/>
  <c r="L886"/>
  <c r="L957"/>
  <c r="M957"/>
  <c r="N957" s="1"/>
  <c r="M992"/>
  <c r="N992" s="1"/>
  <c r="L992"/>
  <c r="Q1002"/>
  <c r="M1002"/>
  <c r="N1002" s="1"/>
  <c r="M1024"/>
  <c r="N1024" s="1"/>
  <c r="L1024"/>
  <c r="Q1034"/>
  <c r="M1034"/>
  <c r="N1034" s="1"/>
  <c r="L393"/>
  <c r="M393"/>
  <c r="N393" s="1"/>
  <c r="L574"/>
  <c r="Q574"/>
  <c r="M574"/>
  <c r="N574" s="1"/>
  <c r="Q600"/>
  <c r="M600"/>
  <c r="N600" s="1"/>
  <c r="L600"/>
  <c r="M660"/>
  <c r="N660" s="1"/>
  <c r="L660"/>
  <c r="L694"/>
  <c r="Q694"/>
  <c r="M694"/>
  <c r="N694" s="1"/>
  <c r="M718"/>
  <c r="N718" s="1"/>
  <c r="Q718"/>
  <c r="Q793"/>
  <c r="M793"/>
  <c r="N793" s="1"/>
  <c r="L793"/>
  <c r="M803"/>
  <c r="N803" s="1"/>
  <c r="L803"/>
  <c r="Q834"/>
  <c r="M834"/>
  <c r="N834" s="1"/>
  <c r="L834"/>
  <c r="L945"/>
  <c r="M945"/>
  <c r="N945" s="1"/>
  <c r="Q968"/>
  <c r="M968"/>
  <c r="N968" s="1"/>
  <c r="M1000"/>
  <c r="N1000" s="1"/>
  <c r="L1000"/>
  <c r="Q1010"/>
  <c r="M1010"/>
  <c r="N1010" s="1"/>
  <c r="M1032"/>
  <c r="N1032" s="1"/>
  <c r="L1032"/>
  <c r="Q1042"/>
  <c r="M1042"/>
  <c r="N1042" s="1"/>
  <c r="AA177"/>
  <c r="AA236"/>
  <c r="AD10"/>
  <c r="AE10" s="1"/>
  <c r="AD17"/>
  <c r="AE17" s="1"/>
  <c r="AD33"/>
  <c r="AE33" s="1"/>
  <c r="AA40"/>
  <c r="AD46"/>
  <c r="AD65"/>
  <c r="AD81"/>
  <c r="AD140"/>
  <c r="Q148"/>
  <c r="AD157"/>
  <c r="AD163"/>
  <c r="AE163" s="1"/>
  <c r="AD172"/>
  <c r="Q180"/>
  <c r="AD181"/>
  <c r="AD204"/>
  <c r="AD211"/>
  <c r="AD228"/>
  <c r="AD244"/>
  <c r="AD260"/>
  <c r="AD272"/>
  <c r="AD315"/>
  <c r="AD340"/>
  <c r="AD363"/>
  <c r="AD382"/>
  <c r="AD403"/>
  <c r="AA464"/>
  <c r="AD490"/>
  <c r="AD514"/>
  <c r="AD564"/>
  <c r="AD565"/>
  <c r="AD628"/>
  <c r="AD642"/>
  <c r="AD671"/>
  <c r="AD722"/>
  <c r="AD826"/>
  <c r="AD827"/>
  <c r="AD890"/>
  <c r="AD891"/>
  <c r="AD893"/>
  <c r="AD894"/>
  <c r="AD895"/>
  <c r="AD3"/>
  <c r="AE3" s="1"/>
  <c r="AA18"/>
  <c r="AA34"/>
  <c r="AD42"/>
  <c r="AE42" s="1"/>
  <c r="AD44"/>
  <c r="AD45"/>
  <c r="AD48"/>
  <c r="AE48" s="1"/>
  <c r="AD57"/>
  <c r="AD69"/>
  <c r="M70"/>
  <c r="N70" s="1"/>
  <c r="AD72"/>
  <c r="AD85"/>
  <c r="M86"/>
  <c r="N86" s="1"/>
  <c r="AD88"/>
  <c r="Q115"/>
  <c r="AD120"/>
  <c r="AD124"/>
  <c r="AD137"/>
  <c r="M138"/>
  <c r="N138" s="1"/>
  <c r="AD147"/>
  <c r="AE147" s="1"/>
  <c r="AD156"/>
  <c r="AD164"/>
  <c r="Q184"/>
  <c r="AD188"/>
  <c r="AD201"/>
  <c r="M202"/>
  <c r="N202" s="1"/>
  <c r="AD216"/>
  <c r="AD252"/>
  <c r="AD256"/>
  <c r="AD271"/>
  <c r="AD283"/>
  <c r="AD303"/>
  <c r="AD339"/>
  <c r="AD344"/>
  <c r="AD348"/>
  <c r="AD371"/>
  <c r="Q399"/>
  <c r="AD408"/>
  <c r="AE408" s="1"/>
  <c r="AD410"/>
  <c r="AD435"/>
  <c r="AD452"/>
  <c r="AE452" s="1"/>
  <c r="AD454"/>
  <c r="AD455"/>
  <c r="AD475"/>
  <c r="AA496"/>
  <c r="AD539"/>
  <c r="AD552"/>
  <c r="AD553"/>
  <c r="AD555"/>
  <c r="AD571"/>
  <c r="AD596"/>
  <c r="AD674"/>
  <c r="AD738"/>
  <c r="AD772"/>
  <c r="AD830"/>
  <c r="AD836"/>
  <c r="AD913"/>
  <c r="AD914"/>
  <c r="AD915"/>
  <c r="AD917"/>
  <c r="AD918"/>
  <c r="AD919"/>
  <c r="AD986"/>
  <c r="AD987"/>
  <c r="AD347"/>
  <c r="AD367"/>
  <c r="AD423"/>
  <c r="AD440"/>
  <c r="AD467"/>
  <c r="AD494"/>
  <c r="AD499"/>
  <c r="AD508"/>
  <c r="AD519"/>
  <c r="AD528"/>
  <c r="AD543"/>
  <c r="AE543" s="1"/>
  <c r="AD583"/>
  <c r="AE583" s="1"/>
  <c r="AD595"/>
  <c r="AD604"/>
  <c r="AD605"/>
  <c r="AD626"/>
  <c r="AD627"/>
  <c r="AD636"/>
  <c r="AD637"/>
  <c r="Q670"/>
  <c r="AD676"/>
  <c r="AD677"/>
  <c r="AD682"/>
  <c r="AD687"/>
  <c r="AD712"/>
  <c r="AD718"/>
  <c r="AD724"/>
  <c r="AD725"/>
  <c r="AD730"/>
  <c r="AD740"/>
  <c r="AD741"/>
  <c r="AD756"/>
  <c r="AD757"/>
  <c r="AD769"/>
  <c r="AD773"/>
  <c r="AD779"/>
  <c r="AD794"/>
  <c r="AD804"/>
  <c r="AD819"/>
  <c r="AD824"/>
  <c r="AD825"/>
  <c r="AD828"/>
  <c r="AD834"/>
  <c r="AD835"/>
  <c r="AD841"/>
  <c r="AD844"/>
  <c r="AD887"/>
  <c r="AE887" s="1"/>
  <c r="AD905"/>
  <c r="AD922"/>
  <c r="AD923"/>
  <c r="AD924"/>
  <c r="AD925"/>
  <c r="AD926"/>
  <c r="AD962"/>
  <c r="AD963"/>
  <c r="AD969"/>
  <c r="AD983"/>
  <c r="AD995"/>
  <c r="AD1003"/>
  <c r="AD1011"/>
  <c r="AD1019"/>
  <c r="AD1027"/>
  <c r="AD1035"/>
  <c r="AD1043"/>
  <c r="AD1051"/>
  <c r="AD472"/>
  <c r="AE472" s="1"/>
  <c r="AD474"/>
  <c r="AD482"/>
  <c r="AD484"/>
  <c r="AE484" s="1"/>
  <c r="AD507"/>
  <c r="AD509"/>
  <c r="AD513"/>
  <c r="AD517"/>
  <c r="AD522"/>
  <c r="AD531"/>
  <c r="AD551"/>
  <c r="AE551" s="1"/>
  <c r="AD579"/>
  <c r="AD584"/>
  <c r="AD585"/>
  <c r="AD599"/>
  <c r="AD603"/>
  <c r="AD610"/>
  <c r="AD611"/>
  <c r="AD631"/>
  <c r="AD635"/>
  <c r="AD638"/>
  <c r="AD639"/>
  <c r="AD645"/>
  <c r="AD650"/>
  <c r="AD655"/>
  <c r="AD693"/>
  <c r="AD698"/>
  <c r="AD703"/>
  <c r="AD721"/>
  <c r="AD746"/>
  <c r="AD762"/>
  <c r="AD790"/>
  <c r="AD792"/>
  <c r="AD797"/>
  <c r="AD802"/>
  <c r="AD849"/>
  <c r="AD853"/>
  <c r="AD857"/>
  <c r="AD861"/>
  <c r="AD865"/>
  <c r="AD869"/>
  <c r="AD873"/>
  <c r="AD877"/>
  <c r="AD881"/>
  <c r="AD885"/>
  <c r="AD889"/>
  <c r="AD906"/>
  <c r="AD907"/>
  <c r="AD909"/>
  <c r="AD910"/>
  <c r="AD911"/>
  <c r="AD975"/>
  <c r="L230"/>
  <c r="M230"/>
  <c r="N230" s="1"/>
  <c r="Q269"/>
  <c r="M269"/>
  <c r="N269" s="1"/>
  <c r="L318"/>
  <c r="M318"/>
  <c r="N318" s="1"/>
  <c r="Q325"/>
  <c r="M325"/>
  <c r="N325" s="1"/>
  <c r="M433"/>
  <c r="N433" s="1"/>
  <c r="L433"/>
  <c r="M467"/>
  <c r="N467" s="1"/>
  <c r="L467"/>
  <c r="Q473"/>
  <c r="M473"/>
  <c r="N473" s="1"/>
  <c r="M477"/>
  <c r="N477" s="1"/>
  <c r="L477"/>
  <c r="Z480"/>
  <c r="AA480" s="1"/>
  <c r="M502"/>
  <c r="N502" s="1"/>
  <c r="L502"/>
  <c r="Q554"/>
  <c r="M554"/>
  <c r="N554" s="1"/>
  <c r="L779"/>
  <c r="M779"/>
  <c r="N779" s="1"/>
  <c r="L840"/>
  <c r="M840"/>
  <c r="N840" s="1"/>
  <c r="Q840"/>
  <c r="M846"/>
  <c r="N846" s="1"/>
  <c r="Q846"/>
  <c r="L846"/>
  <c r="M898"/>
  <c r="N898" s="1"/>
  <c r="Q898"/>
  <c r="M914"/>
  <c r="N914" s="1"/>
  <c r="Q914"/>
  <c r="Q944"/>
  <c r="M944"/>
  <c r="N944" s="1"/>
  <c r="L965"/>
  <c r="M965"/>
  <c r="N965" s="1"/>
  <c r="L985"/>
  <c r="M985"/>
  <c r="N985" s="1"/>
  <c r="L226"/>
  <c r="M226"/>
  <c r="N226" s="1"/>
  <c r="Q237"/>
  <c r="M237"/>
  <c r="N237" s="1"/>
  <c r="Q297"/>
  <c r="M297"/>
  <c r="N297" s="1"/>
  <c r="Z308"/>
  <c r="AA308" s="1"/>
  <c r="Q353"/>
  <c r="M353"/>
  <c r="N353" s="1"/>
  <c r="Z372"/>
  <c r="AA372" s="1"/>
  <c r="Q391"/>
  <c r="M391"/>
  <c r="N391" s="1"/>
  <c r="Q411"/>
  <c r="M411"/>
  <c r="N411" s="1"/>
  <c r="Q455"/>
  <c r="M455"/>
  <c r="N455" s="1"/>
  <c r="Q475"/>
  <c r="M475"/>
  <c r="N475" s="1"/>
  <c r="Q512"/>
  <c r="M512"/>
  <c r="N512" s="1"/>
  <c r="M524"/>
  <c r="N524" s="1"/>
  <c r="L524"/>
  <c r="M534"/>
  <c r="N534" s="1"/>
  <c r="L534"/>
  <c r="Q556"/>
  <c r="M556"/>
  <c r="N556" s="1"/>
  <c r="M560"/>
  <c r="N560" s="1"/>
  <c r="L560"/>
  <c r="M564"/>
  <c r="N564" s="1"/>
  <c r="L564"/>
  <c r="Q584"/>
  <c r="M584"/>
  <c r="N584" s="1"/>
  <c r="M594"/>
  <c r="N594" s="1"/>
  <c r="L594"/>
  <c r="M618"/>
  <c r="N618" s="1"/>
  <c r="L618"/>
  <c r="L638"/>
  <c r="Q638"/>
  <c r="M666"/>
  <c r="N666" s="1"/>
  <c r="Q666"/>
  <c r="L666"/>
  <c r="M668"/>
  <c r="N668" s="1"/>
  <c r="Q668"/>
  <c r="M698"/>
  <c r="N698" s="1"/>
  <c r="Q698"/>
  <c r="L698"/>
  <c r="M700"/>
  <c r="N700" s="1"/>
  <c r="Q700"/>
  <c r="M730"/>
  <c r="N730" s="1"/>
  <c r="Q730"/>
  <c r="L730"/>
  <c r="M732"/>
  <c r="N732" s="1"/>
  <c r="Q732"/>
  <c r="M746"/>
  <c r="N746" s="1"/>
  <c r="Q746"/>
  <c r="M762"/>
  <c r="N762" s="1"/>
  <c r="Q762"/>
  <c r="L813"/>
  <c r="M813"/>
  <c r="N813" s="1"/>
  <c r="Q813"/>
  <c r="L848"/>
  <c r="M848"/>
  <c r="N848" s="1"/>
  <c r="Q848"/>
  <c r="M900"/>
  <c r="N900" s="1"/>
  <c r="Q900"/>
  <c r="L900"/>
  <c r="M916"/>
  <c r="N916" s="1"/>
  <c r="Q916"/>
  <c r="L916"/>
  <c r="L930"/>
  <c r="M930"/>
  <c r="N930" s="1"/>
  <c r="Q930"/>
  <c r="L977"/>
  <c r="M977"/>
  <c r="N977" s="1"/>
  <c r="AD8"/>
  <c r="Q68"/>
  <c r="Q84"/>
  <c r="M4"/>
  <c r="N4" s="1"/>
  <c r="L5"/>
  <c r="AD5"/>
  <c r="Z7"/>
  <c r="AA7" s="1"/>
  <c r="Z15"/>
  <c r="AA15" s="1"/>
  <c r="Z24"/>
  <c r="AA24" s="1"/>
  <c r="Z31"/>
  <c r="AA31" s="1"/>
  <c r="Z45"/>
  <c r="AA45" s="1"/>
  <c r="Z46"/>
  <c r="AA46" s="1"/>
  <c r="Z54"/>
  <c r="AA54" s="1"/>
  <c r="L56"/>
  <c r="AD56"/>
  <c r="Z57"/>
  <c r="AA57" s="1"/>
  <c r="L62"/>
  <c r="M66"/>
  <c r="N66" s="1"/>
  <c r="L68"/>
  <c r="AD68"/>
  <c r="Z69"/>
  <c r="AA69" s="1"/>
  <c r="M72"/>
  <c r="N72" s="1"/>
  <c r="L78"/>
  <c r="M82"/>
  <c r="N82" s="1"/>
  <c r="L84"/>
  <c r="AD84"/>
  <c r="Z85"/>
  <c r="AA85" s="1"/>
  <c r="M88"/>
  <c r="N88" s="1"/>
  <c r="L92"/>
  <c r="AD92"/>
  <c r="M93"/>
  <c r="N93" s="1"/>
  <c r="L96"/>
  <c r="AD96"/>
  <c r="L101"/>
  <c r="AD101"/>
  <c r="M102"/>
  <c r="N102" s="1"/>
  <c r="M103"/>
  <c r="N103" s="1"/>
  <c r="L106"/>
  <c r="M107"/>
  <c r="N107" s="1"/>
  <c r="L110"/>
  <c r="M111"/>
  <c r="N111" s="1"/>
  <c r="M113"/>
  <c r="N113" s="1"/>
  <c r="M116"/>
  <c r="N116" s="1"/>
  <c r="M118"/>
  <c r="N118" s="1"/>
  <c r="L120"/>
  <c r="L121"/>
  <c r="M122"/>
  <c r="N122" s="1"/>
  <c r="Q123"/>
  <c r="M125"/>
  <c r="N125" s="1"/>
  <c r="AD128"/>
  <c r="Z129"/>
  <c r="AA129" s="1"/>
  <c r="Q134"/>
  <c r="Q136"/>
  <c r="AA141"/>
  <c r="Q146"/>
  <c r="L150"/>
  <c r="M152"/>
  <c r="N152" s="1"/>
  <c r="AD153"/>
  <c r="M154"/>
  <c r="N154" s="1"/>
  <c r="Q156"/>
  <c r="AD159"/>
  <c r="AE159" s="1"/>
  <c r="M160"/>
  <c r="N160" s="1"/>
  <c r="M162"/>
  <c r="N162" s="1"/>
  <c r="AA169"/>
  <c r="L170"/>
  <c r="L172"/>
  <c r="L176"/>
  <c r="AD180"/>
  <c r="Z189"/>
  <c r="AA189" s="1"/>
  <c r="AD192"/>
  <c r="Z193"/>
  <c r="AA193" s="1"/>
  <c r="Q198"/>
  <c r="Q200"/>
  <c r="AA205"/>
  <c r="Q210"/>
  <c r="Q214"/>
  <c r="AD220"/>
  <c r="M222"/>
  <c r="N222" s="1"/>
  <c r="M225"/>
  <c r="N225" s="1"/>
  <c r="AD243"/>
  <c r="AA244"/>
  <c r="AD263"/>
  <c r="Z264"/>
  <c r="AA264" s="1"/>
  <c r="M274"/>
  <c r="N274" s="1"/>
  <c r="AD274"/>
  <c r="AA280"/>
  <c r="M281"/>
  <c r="N281" s="1"/>
  <c r="AD282"/>
  <c r="AD287"/>
  <c r="AD294"/>
  <c r="AA304"/>
  <c r="AA328"/>
  <c r="AA332"/>
  <c r="AD336"/>
  <c r="M338"/>
  <c r="N338" s="1"/>
  <c r="AD350"/>
  <c r="AD387"/>
  <c r="AD399"/>
  <c r="AD416"/>
  <c r="AA424"/>
  <c r="AD428"/>
  <c r="AE428" s="1"/>
  <c r="Q433"/>
  <c r="AD451"/>
  <c r="AD463"/>
  <c r="Q467"/>
  <c r="L473"/>
  <c r="Q477"/>
  <c r="AD480"/>
  <c r="AA488"/>
  <c r="AD492"/>
  <c r="AE492" s="1"/>
  <c r="Q502"/>
  <c r="Q514"/>
  <c r="AD520"/>
  <c r="AD525"/>
  <c r="AD529"/>
  <c r="AD548"/>
  <c r="AD549"/>
  <c r="L554"/>
  <c r="AD577"/>
  <c r="AD598"/>
  <c r="L612"/>
  <c r="AD613"/>
  <c r="Q622"/>
  <c r="AD630"/>
  <c r="AD656"/>
  <c r="AD688"/>
  <c r="AD720"/>
  <c r="Q779"/>
  <c r="L898"/>
  <c r="L914"/>
  <c r="AD974"/>
  <c r="AD981"/>
  <c r="L258"/>
  <c r="M258"/>
  <c r="N258" s="1"/>
  <c r="L314"/>
  <c r="M314"/>
  <c r="N314" s="1"/>
  <c r="Z336"/>
  <c r="AA336" s="1"/>
  <c r="M383"/>
  <c r="N383" s="1"/>
  <c r="L383"/>
  <c r="Q389"/>
  <c r="M389"/>
  <c r="N389" s="1"/>
  <c r="M403"/>
  <c r="N403" s="1"/>
  <c r="L403"/>
  <c r="Q409"/>
  <c r="M409"/>
  <c r="N409" s="1"/>
  <c r="M413"/>
  <c r="N413" s="1"/>
  <c r="L413"/>
  <c r="Z416"/>
  <c r="AA416" s="1"/>
  <c r="M447"/>
  <c r="N447" s="1"/>
  <c r="L447"/>
  <c r="Q453"/>
  <c r="M453"/>
  <c r="N453" s="1"/>
  <c r="M497"/>
  <c r="N497" s="1"/>
  <c r="L497"/>
  <c r="M506"/>
  <c r="N506" s="1"/>
  <c r="L506"/>
  <c r="Q590"/>
  <c r="M590"/>
  <c r="N590" s="1"/>
  <c r="M608"/>
  <c r="N608" s="1"/>
  <c r="L608"/>
  <c r="L644"/>
  <c r="M644"/>
  <c r="N644" s="1"/>
  <c r="M819"/>
  <c r="N819" s="1"/>
  <c r="Q819"/>
  <c r="L819"/>
  <c r="Q233"/>
  <c r="M233"/>
  <c r="N233" s="1"/>
  <c r="L262"/>
  <c r="M262"/>
  <c r="N262" s="1"/>
  <c r="L290"/>
  <c r="M290"/>
  <c r="N290" s="1"/>
  <c r="Q301"/>
  <c r="M301"/>
  <c r="N301" s="1"/>
  <c r="Q321"/>
  <c r="M321"/>
  <c r="N321" s="1"/>
  <c r="Z340"/>
  <c r="AA340" s="1"/>
  <c r="Q379"/>
  <c r="M379"/>
  <c r="N379" s="1"/>
  <c r="Q423"/>
  <c r="M423"/>
  <c r="N423" s="1"/>
  <c r="Q443"/>
  <c r="M443"/>
  <c r="N443" s="1"/>
  <c r="Q487"/>
  <c r="M487"/>
  <c r="N487" s="1"/>
  <c r="Q510"/>
  <c r="M510"/>
  <c r="N510" s="1"/>
  <c r="Q552"/>
  <c r="M552"/>
  <c r="N552" s="1"/>
  <c r="M562"/>
  <c r="N562" s="1"/>
  <c r="L562"/>
  <c r="M566"/>
  <c r="N566" s="1"/>
  <c r="L566"/>
  <c r="Q588"/>
  <c r="M588"/>
  <c r="N588" s="1"/>
  <c r="M592"/>
  <c r="N592" s="1"/>
  <c r="L592"/>
  <c r="M602"/>
  <c r="N602" s="1"/>
  <c r="L602"/>
  <c r="M634"/>
  <c r="N634" s="1"/>
  <c r="L634"/>
  <c r="M650"/>
  <c r="N650" s="1"/>
  <c r="Q650"/>
  <c r="L650"/>
  <c r="M652"/>
  <c r="N652" s="1"/>
  <c r="Q652"/>
  <c r="M682"/>
  <c r="N682" s="1"/>
  <c r="Q682"/>
  <c r="L682"/>
  <c r="M684"/>
  <c r="N684" s="1"/>
  <c r="Q684"/>
  <c r="M714"/>
  <c r="N714" s="1"/>
  <c r="Q714"/>
  <c r="L714"/>
  <c r="M716"/>
  <c r="N716" s="1"/>
  <c r="Q716"/>
  <c r="M785"/>
  <c r="N785" s="1"/>
  <c r="Q785"/>
  <c r="L785"/>
  <c r="L809"/>
  <c r="M809"/>
  <c r="N809" s="1"/>
  <c r="M892"/>
  <c r="N892" s="1"/>
  <c r="Q892"/>
  <c r="L892"/>
  <c r="M908"/>
  <c r="N908" s="1"/>
  <c r="Q908"/>
  <c r="L908"/>
  <c r="M924"/>
  <c r="N924" s="1"/>
  <c r="Q924"/>
  <c r="L924"/>
  <c r="L954"/>
  <c r="Q954"/>
  <c r="L962"/>
  <c r="Q962"/>
  <c r="L973"/>
  <c r="M973"/>
  <c r="N973" s="1"/>
  <c r="Q265"/>
  <c r="M265"/>
  <c r="N265" s="1"/>
  <c r="L294"/>
  <c r="M294"/>
  <c r="N294" s="1"/>
  <c r="L346"/>
  <c r="M346"/>
  <c r="N346" s="1"/>
  <c r="L350"/>
  <c r="M350"/>
  <c r="N350" s="1"/>
  <c r="Q357"/>
  <c r="M357"/>
  <c r="N357" s="1"/>
  <c r="Z368"/>
  <c r="AA368" s="1"/>
  <c r="Q377"/>
  <c r="M377"/>
  <c r="N377" s="1"/>
  <c r="M381"/>
  <c r="N381" s="1"/>
  <c r="L381"/>
  <c r="Z384"/>
  <c r="AA384" s="1"/>
  <c r="M401"/>
  <c r="N401" s="1"/>
  <c r="L401"/>
  <c r="M415"/>
  <c r="N415" s="1"/>
  <c r="L415"/>
  <c r="Q421"/>
  <c r="M421"/>
  <c r="N421" s="1"/>
  <c r="M435"/>
  <c r="N435" s="1"/>
  <c r="L435"/>
  <c r="Q441"/>
  <c r="M441"/>
  <c r="N441" s="1"/>
  <c r="M445"/>
  <c r="N445" s="1"/>
  <c r="L445"/>
  <c r="Z448"/>
  <c r="AA448" s="1"/>
  <c r="M465"/>
  <c r="N465" s="1"/>
  <c r="L465"/>
  <c r="M479"/>
  <c r="N479" s="1"/>
  <c r="L479"/>
  <c r="Q485"/>
  <c r="M485"/>
  <c r="N485" s="1"/>
  <c r="M499"/>
  <c r="N499" s="1"/>
  <c r="L499"/>
  <c r="M504"/>
  <c r="N504" s="1"/>
  <c r="L504"/>
  <c r="Q558"/>
  <c r="M558"/>
  <c r="N558" s="1"/>
  <c r="Q586"/>
  <c r="M586"/>
  <c r="N586" s="1"/>
  <c r="M624"/>
  <c r="N624" s="1"/>
  <c r="L624"/>
  <c r="M642"/>
  <c r="N642" s="1"/>
  <c r="L642"/>
  <c r="L738"/>
  <c r="M738"/>
  <c r="N738" s="1"/>
  <c r="M748"/>
  <c r="N748" s="1"/>
  <c r="Q748"/>
  <c r="L748"/>
  <c r="L754"/>
  <c r="M754"/>
  <c r="N754" s="1"/>
  <c r="M764"/>
  <c r="N764" s="1"/>
  <c r="Q764"/>
  <c r="L764"/>
  <c r="M775"/>
  <c r="N775" s="1"/>
  <c r="Q775"/>
  <c r="M789"/>
  <c r="N789" s="1"/>
  <c r="Q789"/>
  <c r="L789"/>
  <c r="L822"/>
  <c r="M822"/>
  <c r="N822" s="1"/>
  <c r="Q822"/>
  <c r="M890"/>
  <c r="N890" s="1"/>
  <c r="Q890"/>
  <c r="M906"/>
  <c r="N906" s="1"/>
  <c r="Q906"/>
  <c r="M922"/>
  <c r="N922" s="1"/>
  <c r="Q922"/>
  <c r="Q940"/>
  <c r="M940"/>
  <c r="N940" s="1"/>
  <c r="L970"/>
  <c r="Q970"/>
  <c r="Q980"/>
  <c r="M980"/>
  <c r="N980" s="1"/>
  <c r="AA276"/>
  <c r="Q5"/>
  <c r="Q56"/>
  <c r="AD60"/>
  <c r="Q62"/>
  <c r="AD76"/>
  <c r="Q78"/>
  <c r="Q92"/>
  <c r="Q96"/>
  <c r="Q101"/>
  <c r="AD104"/>
  <c r="Q106"/>
  <c r="AD116"/>
  <c r="AD125"/>
  <c r="AD127"/>
  <c r="AE127" s="1"/>
  <c r="AD148"/>
  <c r="AD160"/>
  <c r="AA173"/>
  <c r="AD185"/>
  <c r="AD191"/>
  <c r="AE191" s="1"/>
  <c r="AD223"/>
  <c r="AA240"/>
  <c r="AD248"/>
  <c r="AD267"/>
  <c r="AD284"/>
  <c r="AD304"/>
  <c r="AA360"/>
  <c r="AA364"/>
  <c r="AD368"/>
  <c r="AD384"/>
  <c r="AA392"/>
  <c r="AD396"/>
  <c r="AE396" s="1"/>
  <c r="AD419"/>
  <c r="AD431"/>
  <c r="AD448"/>
  <c r="AA456"/>
  <c r="AD460"/>
  <c r="AE460" s="1"/>
  <c r="AD483"/>
  <c r="AD495"/>
  <c r="AD527"/>
  <c r="AD530"/>
  <c r="AD545"/>
  <c r="AD580"/>
  <c r="AD581"/>
  <c r="AD597"/>
  <c r="AD614"/>
  <c r="AD629"/>
  <c r="AD768"/>
  <c r="AD959"/>
  <c r="Z587"/>
  <c r="AA587" s="1"/>
  <c r="AD64"/>
  <c r="AD80"/>
  <c r="AD97"/>
  <c r="AD100"/>
  <c r="AD105"/>
  <c r="M110"/>
  <c r="N110" s="1"/>
  <c r="AD112"/>
  <c r="Q113"/>
  <c r="AD117"/>
  <c r="Q118"/>
  <c r="M120"/>
  <c r="N120" s="1"/>
  <c r="Q121"/>
  <c r="Q122"/>
  <c r="AD132"/>
  <c r="AD144"/>
  <c r="Q150"/>
  <c r="Q152"/>
  <c r="AA157"/>
  <c r="Q162"/>
  <c r="AD169"/>
  <c r="M170"/>
  <c r="N170" s="1"/>
  <c r="Q172"/>
  <c r="AD175"/>
  <c r="AE175" s="1"/>
  <c r="M176"/>
  <c r="N176" s="1"/>
  <c r="AD196"/>
  <c r="AD208"/>
  <c r="AD212"/>
  <c r="AD231"/>
  <c r="AD255"/>
  <c r="AA272"/>
  <c r="AD280"/>
  <c r="AD299"/>
  <c r="AD308"/>
  <c r="AD319"/>
  <c r="AD331"/>
  <c r="AD372"/>
  <c r="AD386"/>
  <c r="AD398"/>
  <c r="AD450"/>
  <c r="AD462"/>
  <c r="Q506"/>
  <c r="AD547"/>
  <c r="AD575"/>
  <c r="AE575" s="1"/>
  <c r="Q608"/>
  <c r="Q612"/>
  <c r="AD619"/>
  <c r="AD624"/>
  <c r="AD673"/>
  <c r="AD705"/>
  <c r="AD739"/>
  <c r="AD755"/>
  <c r="AD850"/>
  <c r="AD851"/>
  <c r="AD854"/>
  <c r="AD855"/>
  <c r="AD858"/>
  <c r="AD859"/>
  <c r="AD862"/>
  <c r="AD863"/>
  <c r="AD866"/>
  <c r="AD867"/>
  <c r="AD870"/>
  <c r="AD871"/>
  <c r="AD874"/>
  <c r="AD875"/>
  <c r="AD878"/>
  <c r="AD879"/>
  <c r="AD882"/>
  <c r="AD883"/>
  <c r="AD886"/>
  <c r="AD967"/>
  <c r="L736"/>
  <c r="M736"/>
  <c r="N736" s="1"/>
  <c r="L752"/>
  <c r="M752"/>
  <c r="N752" s="1"/>
  <c r="L777"/>
  <c r="M777"/>
  <c r="N777" s="1"/>
  <c r="L781"/>
  <c r="M781"/>
  <c r="N781" s="1"/>
  <c r="L799"/>
  <c r="M799"/>
  <c r="N799" s="1"/>
  <c r="M807"/>
  <c r="N807" s="1"/>
  <c r="Q807"/>
  <c r="L811"/>
  <c r="M811"/>
  <c r="N811" s="1"/>
  <c r="L832"/>
  <c r="M832"/>
  <c r="N832" s="1"/>
  <c r="M894"/>
  <c r="N894" s="1"/>
  <c r="Q894"/>
  <c r="M902"/>
  <c r="N902" s="1"/>
  <c r="Q902"/>
  <c r="M910"/>
  <c r="N910" s="1"/>
  <c r="Q910"/>
  <c r="M918"/>
  <c r="N918" s="1"/>
  <c r="Q918"/>
  <c r="M926"/>
  <c r="N926" s="1"/>
  <c r="Q926"/>
  <c r="L941"/>
  <c r="M941"/>
  <c r="N941" s="1"/>
  <c r="L981"/>
  <c r="M981"/>
  <c r="N981" s="1"/>
  <c r="AD314"/>
  <c r="AD326"/>
  <c r="AD346"/>
  <c r="AD358"/>
  <c r="AD510"/>
  <c r="AD512"/>
  <c r="Q516"/>
  <c r="Q530"/>
  <c r="Q598"/>
  <c r="Q604"/>
  <c r="Q614"/>
  <c r="Q620"/>
  <c r="Q630"/>
  <c r="Q636"/>
  <c r="AD793"/>
  <c r="M787"/>
  <c r="N787" s="1"/>
  <c r="Q787"/>
  <c r="M817"/>
  <c r="N817" s="1"/>
  <c r="Q817"/>
  <c r="M888"/>
  <c r="N888" s="1"/>
  <c r="Q888"/>
  <c r="M896"/>
  <c r="N896" s="1"/>
  <c r="Q896"/>
  <c r="M904"/>
  <c r="N904" s="1"/>
  <c r="Q904"/>
  <c r="M912"/>
  <c r="N912" s="1"/>
  <c r="Q912"/>
  <c r="M920"/>
  <c r="N920" s="1"/>
  <c r="Q920"/>
  <c r="Q948"/>
  <c r="M948"/>
  <c r="N948" s="1"/>
  <c r="AD108"/>
  <c r="AD113"/>
  <c r="AD136"/>
  <c r="AD152"/>
  <c r="AD168"/>
  <c r="AD184"/>
  <c r="AD200"/>
  <c r="AD215"/>
  <c r="AD226"/>
  <c r="AD227"/>
  <c r="AD238"/>
  <c r="AD247"/>
  <c r="AD258"/>
  <c r="AD259"/>
  <c r="AD270"/>
  <c r="AD279"/>
  <c r="AD290"/>
  <c r="AD291"/>
  <c r="AD302"/>
  <c r="AD311"/>
  <c r="M322"/>
  <c r="N322" s="1"/>
  <c r="AD322"/>
  <c r="AD323"/>
  <c r="M326"/>
  <c r="N326" s="1"/>
  <c r="M329"/>
  <c r="N329" s="1"/>
  <c r="M333"/>
  <c r="N333" s="1"/>
  <c r="AD334"/>
  <c r="AD343"/>
  <c r="M354"/>
  <c r="N354" s="1"/>
  <c r="AD354"/>
  <c r="AD355"/>
  <c r="M358"/>
  <c r="N358" s="1"/>
  <c r="M361"/>
  <c r="N361" s="1"/>
  <c r="M365"/>
  <c r="N365" s="1"/>
  <c r="AD366"/>
  <c r="AD375"/>
  <c r="AD395"/>
  <c r="AD407"/>
  <c r="AD427"/>
  <c r="AD439"/>
  <c r="AD459"/>
  <c r="AD471"/>
  <c r="AD491"/>
  <c r="AD500"/>
  <c r="AD501"/>
  <c r="AD502"/>
  <c r="AD503"/>
  <c r="AD504"/>
  <c r="AD505"/>
  <c r="AD523"/>
  <c r="AD536"/>
  <c r="AD540"/>
  <c r="AD568"/>
  <c r="AD572"/>
  <c r="AD601"/>
  <c r="AD607"/>
  <c r="AD617"/>
  <c r="AD623"/>
  <c r="AD633"/>
  <c r="AD643"/>
  <c r="L648"/>
  <c r="M658"/>
  <c r="N658" s="1"/>
  <c r="AD659"/>
  <c r="L664"/>
  <c r="M674"/>
  <c r="N674" s="1"/>
  <c r="AD675"/>
  <c r="L680"/>
  <c r="M690"/>
  <c r="N690" s="1"/>
  <c r="AD691"/>
  <c r="L696"/>
  <c r="M706"/>
  <c r="N706" s="1"/>
  <c r="AD707"/>
  <c r="L712"/>
  <c r="M722"/>
  <c r="N722" s="1"/>
  <c r="AD723"/>
  <c r="L728"/>
  <c r="L744"/>
  <c r="L760"/>
  <c r="AD770"/>
  <c r="Q777"/>
  <c r="AD805"/>
  <c r="L807"/>
  <c r="Q811"/>
  <c r="L820"/>
  <c r="AD833"/>
  <c r="L838"/>
  <c r="L894"/>
  <c r="L902"/>
  <c r="L910"/>
  <c r="L918"/>
  <c r="L926"/>
  <c r="Q935"/>
  <c r="AD977"/>
  <c r="AD985"/>
  <c r="AD735"/>
  <c r="AD737"/>
  <c r="AD751"/>
  <c r="AD753"/>
  <c r="AD776"/>
  <c r="AD778"/>
  <c r="AD780"/>
  <c r="AD798"/>
  <c r="AD808"/>
  <c r="AD810"/>
  <c r="AD812"/>
  <c r="AD821"/>
  <c r="AD831"/>
  <c r="AD839"/>
  <c r="AD847"/>
  <c r="AD928"/>
  <c r="AD954"/>
  <c r="AD958"/>
  <c r="AD966"/>
  <c r="AD988"/>
  <c r="AD990"/>
  <c r="AD992"/>
  <c r="AD994"/>
  <c r="AD996"/>
  <c r="AD998"/>
  <c r="AD1000"/>
  <c r="AD1002"/>
  <c r="AD1006"/>
  <c r="AD1010"/>
  <c r="AD1014"/>
  <c r="AD1018"/>
  <c r="AD1022"/>
  <c r="AD1026"/>
  <c r="AD1030"/>
  <c r="AD1034"/>
  <c r="AD1038"/>
  <c r="AD1042"/>
  <c r="AD1046"/>
  <c r="AD1050"/>
  <c r="AD641"/>
  <c r="AD646"/>
  <c r="AD647"/>
  <c r="AD649"/>
  <c r="AD651"/>
  <c r="AD652"/>
  <c r="AD653"/>
  <c r="AD662"/>
  <c r="AD663"/>
  <c r="AD665"/>
  <c r="AD667"/>
  <c r="AD668"/>
  <c r="AD669"/>
  <c r="AD678"/>
  <c r="AD679"/>
  <c r="AD681"/>
  <c r="AD683"/>
  <c r="AD684"/>
  <c r="AD685"/>
  <c r="AD694"/>
  <c r="AD695"/>
  <c r="AD697"/>
  <c r="AD699"/>
  <c r="AD700"/>
  <c r="AD701"/>
  <c r="AD710"/>
  <c r="AD711"/>
  <c r="AD713"/>
  <c r="AD715"/>
  <c r="AD716"/>
  <c r="AD717"/>
  <c r="AD726"/>
  <c r="AD727"/>
  <c r="AD729"/>
  <c r="AD731"/>
  <c r="AD732"/>
  <c r="AD733"/>
  <c r="AD742"/>
  <c r="AD743"/>
  <c r="AD745"/>
  <c r="AD747"/>
  <c r="AD748"/>
  <c r="AD749"/>
  <c r="AD758"/>
  <c r="AD759"/>
  <c r="AD761"/>
  <c r="AD763"/>
  <c r="AD764"/>
  <c r="AD765"/>
  <c r="AD774"/>
  <c r="AD783"/>
  <c r="AD784"/>
  <c r="AD785"/>
  <c r="AD786"/>
  <c r="AD787"/>
  <c r="AD788"/>
  <c r="AD806"/>
  <c r="AD815"/>
  <c r="AD816"/>
  <c r="AD817"/>
  <c r="AD818"/>
  <c r="AD829"/>
  <c r="AD837"/>
  <c r="AD845"/>
  <c r="AD932"/>
  <c r="AD937"/>
  <c r="AD941"/>
  <c r="AD945"/>
  <c r="AD946"/>
  <c r="AD950"/>
  <c r="Z105"/>
  <c r="AA105" s="1"/>
  <c r="B116"/>
  <c r="C115"/>
  <c r="M215"/>
  <c r="N215" s="1"/>
  <c r="L215"/>
  <c r="Q215"/>
  <c r="M231"/>
  <c r="N231" s="1"/>
  <c r="L231"/>
  <c r="Q231"/>
  <c r="M247"/>
  <c r="N247" s="1"/>
  <c r="L247"/>
  <c r="Q247"/>
  <c r="M263"/>
  <c r="N263" s="1"/>
  <c r="L263"/>
  <c r="Q263"/>
  <c r="M287"/>
  <c r="N287" s="1"/>
  <c r="L287"/>
  <c r="Q287"/>
  <c r="M295"/>
  <c r="N295" s="1"/>
  <c r="L295"/>
  <c r="Q295"/>
  <c r="M311"/>
  <c r="N311" s="1"/>
  <c r="L311"/>
  <c r="Q311"/>
  <c r="M327"/>
  <c r="N327" s="1"/>
  <c r="L327"/>
  <c r="Q327"/>
  <c r="M343"/>
  <c r="N343" s="1"/>
  <c r="L343"/>
  <c r="Q343"/>
  <c r="M351"/>
  <c r="N351" s="1"/>
  <c r="L351"/>
  <c r="Q351"/>
  <c r="M367"/>
  <c r="N367" s="1"/>
  <c r="L367"/>
  <c r="Q367"/>
  <c r="Z403"/>
  <c r="AA403" s="1"/>
  <c r="Z435"/>
  <c r="AA435" s="1"/>
  <c r="Z8"/>
  <c r="AA8" s="1"/>
  <c r="L39"/>
  <c r="Q39"/>
  <c r="M39"/>
  <c r="N39" s="1"/>
  <c r="B48"/>
  <c r="C47"/>
  <c r="L52"/>
  <c r="Q52"/>
  <c r="M52"/>
  <c r="N52" s="1"/>
  <c r="Z93"/>
  <c r="AA93" s="1"/>
  <c r="Z97"/>
  <c r="AA97" s="1"/>
  <c r="B104"/>
  <c r="C103"/>
  <c r="Z113"/>
  <c r="AA113" s="1"/>
  <c r="Z5"/>
  <c r="AA5" s="1"/>
  <c r="L23"/>
  <c r="Q23"/>
  <c r="M23"/>
  <c r="N23" s="1"/>
  <c r="L43"/>
  <c r="Q43"/>
  <c r="M43"/>
  <c r="N43" s="1"/>
  <c r="L48"/>
  <c r="Q48"/>
  <c r="M48"/>
  <c r="N48" s="1"/>
  <c r="L58"/>
  <c r="Q58"/>
  <c r="M58"/>
  <c r="N58" s="1"/>
  <c r="B100"/>
  <c r="C99"/>
  <c r="Z117"/>
  <c r="AA117" s="1"/>
  <c r="Z121"/>
  <c r="AA121" s="1"/>
  <c r="Z379"/>
  <c r="AA379" s="1"/>
  <c r="Z411"/>
  <c r="AA411" s="1"/>
  <c r="Z443"/>
  <c r="AA443" s="1"/>
  <c r="L17"/>
  <c r="Q17"/>
  <c r="M17"/>
  <c r="N17" s="1"/>
  <c r="L33"/>
  <c r="Q33"/>
  <c r="M33"/>
  <c r="N33" s="1"/>
  <c r="Z109"/>
  <c r="AA109" s="1"/>
  <c r="Z125"/>
  <c r="AA125" s="1"/>
  <c r="M223"/>
  <c r="N223" s="1"/>
  <c r="L223"/>
  <c r="Q223"/>
  <c r="M239"/>
  <c r="N239" s="1"/>
  <c r="L239"/>
  <c r="Q239"/>
  <c r="M255"/>
  <c r="N255" s="1"/>
  <c r="L255"/>
  <c r="Q255"/>
  <c r="M271"/>
  <c r="N271" s="1"/>
  <c r="L271"/>
  <c r="Q271"/>
  <c r="M279"/>
  <c r="N279" s="1"/>
  <c r="L279"/>
  <c r="Q279"/>
  <c r="M303"/>
  <c r="N303" s="1"/>
  <c r="L303"/>
  <c r="Q303"/>
  <c r="M319"/>
  <c r="N319" s="1"/>
  <c r="L319"/>
  <c r="Q319"/>
  <c r="M335"/>
  <c r="N335" s="1"/>
  <c r="L335"/>
  <c r="Q335"/>
  <c r="M359"/>
  <c r="N359" s="1"/>
  <c r="L359"/>
  <c r="Q359"/>
  <c r="L11"/>
  <c r="Q11"/>
  <c r="M11"/>
  <c r="N11" s="1"/>
  <c r="L27"/>
  <c r="Q27"/>
  <c r="M27"/>
  <c r="N27" s="1"/>
  <c r="B124"/>
  <c r="C123"/>
  <c r="Z395"/>
  <c r="AA395" s="1"/>
  <c r="Z427"/>
  <c r="AA427" s="1"/>
  <c r="L3"/>
  <c r="Q3"/>
  <c r="M3"/>
  <c r="N3" s="1"/>
  <c r="L9"/>
  <c r="Q9"/>
  <c r="M9"/>
  <c r="N9" s="1"/>
  <c r="L21"/>
  <c r="Q21"/>
  <c r="M21"/>
  <c r="N21" s="1"/>
  <c r="L37"/>
  <c r="Q37"/>
  <c r="M37"/>
  <c r="N37" s="1"/>
  <c r="B92"/>
  <c r="C91"/>
  <c r="Z101"/>
  <c r="AA101" s="1"/>
  <c r="B112"/>
  <c r="C111"/>
  <c r="Z387"/>
  <c r="AA387" s="1"/>
  <c r="Z419"/>
  <c r="AA419" s="1"/>
  <c r="Z451"/>
  <c r="AA451" s="1"/>
  <c r="Z459"/>
  <c r="AA459" s="1"/>
  <c r="Z467"/>
  <c r="AA467" s="1"/>
  <c r="Z475"/>
  <c r="AA475" s="1"/>
  <c r="Z483"/>
  <c r="AA483" s="1"/>
  <c r="Z491"/>
  <c r="AA491" s="1"/>
  <c r="Z499"/>
  <c r="AA499" s="1"/>
  <c r="Z506"/>
  <c r="AA506" s="1"/>
  <c r="Z512"/>
  <c r="AA512" s="1"/>
  <c r="Z522"/>
  <c r="AA522" s="1"/>
  <c r="Z528"/>
  <c r="AA528" s="1"/>
  <c r="Q691"/>
  <c r="M691"/>
  <c r="N691" s="1"/>
  <c r="L691"/>
  <c r="Z698"/>
  <c r="AA698" s="1"/>
  <c r="Z773"/>
  <c r="AA773" s="1"/>
  <c r="Z805"/>
  <c r="AA805" s="1"/>
  <c r="L883"/>
  <c r="Q883"/>
  <c r="M883"/>
  <c r="N883" s="1"/>
  <c r="Q2"/>
  <c r="M2"/>
  <c r="N2" s="1"/>
  <c r="L12"/>
  <c r="Q12"/>
  <c r="M12"/>
  <c r="N12" s="1"/>
  <c r="B17"/>
  <c r="C16"/>
  <c r="L18"/>
  <c r="Q18"/>
  <c r="M18"/>
  <c r="N18" s="1"/>
  <c r="L22"/>
  <c r="Q22"/>
  <c r="M22"/>
  <c r="N22" s="1"/>
  <c r="L24"/>
  <c r="Q24"/>
  <c r="M24"/>
  <c r="N24" s="1"/>
  <c r="L28"/>
  <c r="Q28"/>
  <c r="M28"/>
  <c r="N28" s="1"/>
  <c r="B33"/>
  <c r="C32"/>
  <c r="L34"/>
  <c r="Q34"/>
  <c r="M34"/>
  <c r="N34" s="1"/>
  <c r="L40"/>
  <c r="Q40"/>
  <c r="M40"/>
  <c r="N40" s="1"/>
  <c r="L44"/>
  <c r="Q44"/>
  <c r="M44"/>
  <c r="N44" s="1"/>
  <c r="L49"/>
  <c r="Q49"/>
  <c r="M49"/>
  <c r="N49" s="1"/>
  <c r="L53"/>
  <c r="Q53"/>
  <c r="M53"/>
  <c r="N53" s="1"/>
  <c r="Z56"/>
  <c r="AA56" s="1"/>
  <c r="L57"/>
  <c r="Q57"/>
  <c r="M57"/>
  <c r="N57" s="1"/>
  <c r="Z60"/>
  <c r="AA60" s="1"/>
  <c r="L61"/>
  <c r="Q61"/>
  <c r="M61"/>
  <c r="N61" s="1"/>
  <c r="Z64"/>
  <c r="AA64" s="1"/>
  <c r="L65"/>
  <c r="Q65"/>
  <c r="M65"/>
  <c r="N65" s="1"/>
  <c r="Z68"/>
  <c r="AA68" s="1"/>
  <c r="L69"/>
  <c r="Q69"/>
  <c r="M69"/>
  <c r="N69" s="1"/>
  <c r="Z72"/>
  <c r="AA72" s="1"/>
  <c r="L73"/>
  <c r="Q73"/>
  <c r="M73"/>
  <c r="N73" s="1"/>
  <c r="Z76"/>
  <c r="AA76" s="1"/>
  <c r="L77"/>
  <c r="Q77"/>
  <c r="M77"/>
  <c r="N77" s="1"/>
  <c r="Z80"/>
  <c r="AA80" s="1"/>
  <c r="L81"/>
  <c r="Q81"/>
  <c r="M81"/>
  <c r="N81" s="1"/>
  <c r="Z84"/>
  <c r="AA84" s="1"/>
  <c r="L85"/>
  <c r="Q85"/>
  <c r="M85"/>
  <c r="N85" s="1"/>
  <c r="Z88"/>
  <c r="AA88" s="1"/>
  <c r="L89"/>
  <c r="Q89"/>
  <c r="M89"/>
  <c r="N89" s="1"/>
  <c r="Z92"/>
  <c r="AA92" s="1"/>
  <c r="Z96"/>
  <c r="AA96" s="1"/>
  <c r="Z100"/>
  <c r="AA100" s="1"/>
  <c r="Z104"/>
  <c r="AA104" s="1"/>
  <c r="Z108"/>
  <c r="AA108" s="1"/>
  <c r="Z112"/>
  <c r="AA112" s="1"/>
  <c r="Z116"/>
  <c r="AA116" s="1"/>
  <c r="Z120"/>
  <c r="AA120" s="1"/>
  <c r="Z124"/>
  <c r="AA124" s="1"/>
  <c r="Z128"/>
  <c r="AA128" s="1"/>
  <c r="L129"/>
  <c r="Q129"/>
  <c r="M129"/>
  <c r="N129" s="1"/>
  <c r="Z132"/>
  <c r="AA132" s="1"/>
  <c r="L133"/>
  <c r="Q133"/>
  <c r="M133"/>
  <c r="N133" s="1"/>
  <c r="Z136"/>
  <c r="AA136" s="1"/>
  <c r="L137"/>
  <c r="Q137"/>
  <c r="M137"/>
  <c r="N137" s="1"/>
  <c r="Z140"/>
  <c r="AA140" s="1"/>
  <c r="L141"/>
  <c r="Q141"/>
  <c r="M141"/>
  <c r="N141" s="1"/>
  <c r="Z144"/>
  <c r="AA144" s="1"/>
  <c r="L145"/>
  <c r="Q145"/>
  <c r="M145"/>
  <c r="N145" s="1"/>
  <c r="Z148"/>
  <c r="AA148" s="1"/>
  <c r="L149"/>
  <c r="Q149"/>
  <c r="M149"/>
  <c r="N149" s="1"/>
  <c r="Z152"/>
  <c r="AA152" s="1"/>
  <c r="L153"/>
  <c r="Q153"/>
  <c r="M153"/>
  <c r="N153" s="1"/>
  <c r="Z156"/>
  <c r="AA156" s="1"/>
  <c r="AE156" s="1"/>
  <c r="L157"/>
  <c r="Q157"/>
  <c r="M157"/>
  <c r="N157" s="1"/>
  <c r="Z160"/>
  <c r="AA160" s="1"/>
  <c r="L161"/>
  <c r="Q161"/>
  <c r="M161"/>
  <c r="N161" s="1"/>
  <c r="Z164"/>
  <c r="AA164" s="1"/>
  <c r="L165"/>
  <c r="Q165"/>
  <c r="M165"/>
  <c r="N165" s="1"/>
  <c r="Z168"/>
  <c r="AA168" s="1"/>
  <c r="L169"/>
  <c r="Q169"/>
  <c r="M169"/>
  <c r="N169" s="1"/>
  <c r="Z172"/>
  <c r="AA172" s="1"/>
  <c r="L173"/>
  <c r="Q173"/>
  <c r="M173"/>
  <c r="N173" s="1"/>
  <c r="Z176"/>
  <c r="AA176" s="1"/>
  <c r="L177"/>
  <c r="Q177"/>
  <c r="M177"/>
  <c r="N177" s="1"/>
  <c r="Z180"/>
  <c r="AA180" s="1"/>
  <c r="L181"/>
  <c r="Q181"/>
  <c r="M181"/>
  <c r="N181" s="1"/>
  <c r="Z184"/>
  <c r="AA184" s="1"/>
  <c r="L185"/>
  <c r="Q185"/>
  <c r="M185"/>
  <c r="N185" s="1"/>
  <c r="Z188"/>
  <c r="AA188" s="1"/>
  <c r="L189"/>
  <c r="Q189"/>
  <c r="M189"/>
  <c r="N189" s="1"/>
  <c r="Z192"/>
  <c r="AA192" s="1"/>
  <c r="L193"/>
  <c r="Q193"/>
  <c r="M193"/>
  <c r="N193" s="1"/>
  <c r="Z196"/>
  <c r="AA196" s="1"/>
  <c r="L197"/>
  <c r="Q197"/>
  <c r="M197"/>
  <c r="N197" s="1"/>
  <c r="Z200"/>
  <c r="AA200" s="1"/>
  <c r="L201"/>
  <c r="Q201"/>
  <c r="M201"/>
  <c r="N201" s="1"/>
  <c r="Z204"/>
  <c r="AA204" s="1"/>
  <c r="L205"/>
  <c r="Q205"/>
  <c r="M205"/>
  <c r="N205" s="1"/>
  <c r="Z208"/>
  <c r="AA208" s="1"/>
  <c r="L209"/>
  <c r="Q209"/>
  <c r="M209"/>
  <c r="N209" s="1"/>
  <c r="Z212"/>
  <c r="AA212" s="1"/>
  <c r="L213"/>
  <c r="Q213"/>
  <c r="M213"/>
  <c r="N213" s="1"/>
  <c r="L216"/>
  <c r="M216"/>
  <c r="N216" s="1"/>
  <c r="Z218"/>
  <c r="AA218" s="1"/>
  <c r="Z221"/>
  <c r="AA221" s="1"/>
  <c r="L224"/>
  <c r="M224"/>
  <c r="N224" s="1"/>
  <c r="Z226"/>
  <c r="AA226" s="1"/>
  <c r="Z229"/>
  <c r="AA229" s="1"/>
  <c r="L232"/>
  <c r="M232"/>
  <c r="N232" s="1"/>
  <c r="Z234"/>
  <c r="AA234" s="1"/>
  <c r="Z237"/>
  <c r="AA237" s="1"/>
  <c r="L240"/>
  <c r="M240"/>
  <c r="N240" s="1"/>
  <c r="Z242"/>
  <c r="AA242" s="1"/>
  <c r="Z245"/>
  <c r="AA245" s="1"/>
  <c r="L248"/>
  <c r="M248"/>
  <c r="N248" s="1"/>
  <c r="Z250"/>
  <c r="AA250" s="1"/>
  <c r="Z253"/>
  <c r="AA253" s="1"/>
  <c r="L256"/>
  <c r="M256"/>
  <c r="N256" s="1"/>
  <c r="Z258"/>
  <c r="AA258" s="1"/>
  <c r="Z261"/>
  <c r="AA261" s="1"/>
  <c r="L264"/>
  <c r="M264"/>
  <c r="N264" s="1"/>
  <c r="Z266"/>
  <c r="AA266" s="1"/>
  <c r="Z269"/>
  <c r="AA269" s="1"/>
  <c r="L272"/>
  <c r="M272"/>
  <c r="N272" s="1"/>
  <c r="Z274"/>
  <c r="AA274" s="1"/>
  <c r="Z277"/>
  <c r="AA277" s="1"/>
  <c r="L280"/>
  <c r="M280"/>
  <c r="N280" s="1"/>
  <c r="Z282"/>
  <c r="AA282" s="1"/>
  <c r="Z285"/>
  <c r="AA285" s="1"/>
  <c r="L288"/>
  <c r="M288"/>
  <c r="N288" s="1"/>
  <c r="Z290"/>
  <c r="AA290" s="1"/>
  <c r="Z293"/>
  <c r="AA293" s="1"/>
  <c r="L296"/>
  <c r="M296"/>
  <c r="N296" s="1"/>
  <c r="Z298"/>
  <c r="AA298" s="1"/>
  <c r="Z301"/>
  <c r="AA301" s="1"/>
  <c r="L304"/>
  <c r="M304"/>
  <c r="N304" s="1"/>
  <c r="Z306"/>
  <c r="AA306" s="1"/>
  <c r="Z309"/>
  <c r="AA309" s="1"/>
  <c r="L312"/>
  <c r="M312"/>
  <c r="N312" s="1"/>
  <c r="Z314"/>
  <c r="AA314" s="1"/>
  <c r="Z317"/>
  <c r="AA317" s="1"/>
  <c r="L320"/>
  <c r="M320"/>
  <c r="N320" s="1"/>
  <c r="Z322"/>
  <c r="AA322" s="1"/>
  <c r="Z325"/>
  <c r="AA325" s="1"/>
  <c r="L328"/>
  <c r="M328"/>
  <c r="N328" s="1"/>
  <c r="Z330"/>
  <c r="AA330" s="1"/>
  <c r="Z333"/>
  <c r="AA333" s="1"/>
  <c r="L336"/>
  <c r="M336"/>
  <c r="N336" s="1"/>
  <c r="Z338"/>
  <c r="AA338" s="1"/>
  <c r="Z341"/>
  <c r="AA341" s="1"/>
  <c r="L344"/>
  <c r="M344"/>
  <c r="N344" s="1"/>
  <c r="Z346"/>
  <c r="AA346" s="1"/>
  <c r="Z349"/>
  <c r="AA349" s="1"/>
  <c r="L352"/>
  <c r="M352"/>
  <c r="N352" s="1"/>
  <c r="Z354"/>
  <c r="AA354" s="1"/>
  <c r="Z357"/>
  <c r="AA357" s="1"/>
  <c r="L360"/>
  <c r="M360"/>
  <c r="N360" s="1"/>
  <c r="Z362"/>
  <c r="AA362" s="1"/>
  <c r="Z365"/>
  <c r="AA365" s="1"/>
  <c r="L368"/>
  <c r="M368"/>
  <c r="N368" s="1"/>
  <c r="Z370"/>
  <c r="AA370" s="1"/>
  <c r="Z373"/>
  <c r="AA373" s="1"/>
  <c r="L380"/>
  <c r="Q380"/>
  <c r="M380"/>
  <c r="N380" s="1"/>
  <c r="L388"/>
  <c r="Q388"/>
  <c r="M388"/>
  <c r="N388" s="1"/>
  <c r="L396"/>
  <c r="Q396"/>
  <c r="M396"/>
  <c r="N396" s="1"/>
  <c r="L404"/>
  <c r="Q404"/>
  <c r="M404"/>
  <c r="N404" s="1"/>
  <c r="L412"/>
  <c r="Q412"/>
  <c r="M412"/>
  <c r="N412" s="1"/>
  <c r="L420"/>
  <c r="Q420"/>
  <c r="M420"/>
  <c r="N420" s="1"/>
  <c r="L428"/>
  <c r="Q428"/>
  <c r="M428"/>
  <c r="N428" s="1"/>
  <c r="L436"/>
  <c r="Q436"/>
  <c r="M436"/>
  <c r="N436" s="1"/>
  <c r="L444"/>
  <c r="Q444"/>
  <c r="M444"/>
  <c r="N444" s="1"/>
  <c r="L452"/>
  <c r="Q452"/>
  <c r="M452"/>
  <c r="N452" s="1"/>
  <c r="L460"/>
  <c r="Q460"/>
  <c r="M460"/>
  <c r="N460" s="1"/>
  <c r="L468"/>
  <c r="Q468"/>
  <c r="M468"/>
  <c r="N468" s="1"/>
  <c r="L476"/>
  <c r="Q476"/>
  <c r="M476"/>
  <c r="N476" s="1"/>
  <c r="L484"/>
  <c r="Q484"/>
  <c r="M484"/>
  <c r="N484" s="1"/>
  <c r="L492"/>
  <c r="Q492"/>
  <c r="M492"/>
  <c r="N492" s="1"/>
  <c r="L500"/>
  <c r="Q500"/>
  <c r="M500"/>
  <c r="N500" s="1"/>
  <c r="Z542"/>
  <c r="AA542" s="1"/>
  <c r="L543"/>
  <c r="Q543"/>
  <c r="M543"/>
  <c r="N543" s="1"/>
  <c r="Z558"/>
  <c r="AA558" s="1"/>
  <c r="L559"/>
  <c r="Q559"/>
  <c r="M559"/>
  <c r="N559" s="1"/>
  <c r="Z574"/>
  <c r="AA574" s="1"/>
  <c r="L575"/>
  <c r="Q575"/>
  <c r="M575"/>
  <c r="N575" s="1"/>
  <c r="Z590"/>
  <c r="AA590" s="1"/>
  <c r="L591"/>
  <c r="Q591"/>
  <c r="M591"/>
  <c r="N591" s="1"/>
  <c r="Z650"/>
  <c r="AA650" s="1"/>
  <c r="Q707"/>
  <c r="M707"/>
  <c r="N707" s="1"/>
  <c r="L707"/>
  <c r="Z714"/>
  <c r="AA714" s="1"/>
  <c r="L7"/>
  <c r="Q7"/>
  <c r="M7"/>
  <c r="N7" s="1"/>
  <c r="B12"/>
  <c r="C11"/>
  <c r="L13"/>
  <c r="Q13"/>
  <c r="M13"/>
  <c r="N13" s="1"/>
  <c r="L15"/>
  <c r="Q15"/>
  <c r="M15"/>
  <c r="N15" s="1"/>
  <c r="L19"/>
  <c r="Q19"/>
  <c r="M19"/>
  <c r="N19" s="1"/>
  <c r="L25"/>
  <c r="Q25"/>
  <c r="M25"/>
  <c r="N25" s="1"/>
  <c r="L29"/>
  <c r="Q29"/>
  <c r="M29"/>
  <c r="N29" s="1"/>
  <c r="L31"/>
  <c r="Q31"/>
  <c r="M31"/>
  <c r="N31" s="1"/>
  <c r="L35"/>
  <c r="Q35"/>
  <c r="M35"/>
  <c r="N35" s="1"/>
  <c r="B40"/>
  <c r="C39"/>
  <c r="L41"/>
  <c r="Q41"/>
  <c r="M41"/>
  <c r="N41" s="1"/>
  <c r="L45"/>
  <c r="Q45"/>
  <c r="M45"/>
  <c r="N45" s="1"/>
  <c r="L46"/>
  <c r="Q46"/>
  <c r="M46"/>
  <c r="N46" s="1"/>
  <c r="L50"/>
  <c r="Q50"/>
  <c r="M50"/>
  <c r="N50" s="1"/>
  <c r="L54"/>
  <c r="Q54"/>
  <c r="M54"/>
  <c r="N54" s="1"/>
  <c r="Z91"/>
  <c r="AA91" s="1"/>
  <c r="Z95"/>
  <c r="AA95" s="1"/>
  <c r="Z99"/>
  <c r="AA99" s="1"/>
  <c r="Z103"/>
  <c r="AA103" s="1"/>
  <c r="Z107"/>
  <c r="AA107" s="1"/>
  <c r="Z111"/>
  <c r="AA111" s="1"/>
  <c r="Z115"/>
  <c r="AA115" s="1"/>
  <c r="Z119"/>
  <c r="AA119" s="1"/>
  <c r="Z123"/>
  <c r="AA123" s="1"/>
  <c r="M219"/>
  <c r="N219" s="1"/>
  <c r="M227"/>
  <c r="N227" s="1"/>
  <c r="M235"/>
  <c r="N235" s="1"/>
  <c r="M243"/>
  <c r="N243" s="1"/>
  <c r="M251"/>
  <c r="N251" s="1"/>
  <c r="M259"/>
  <c r="N259" s="1"/>
  <c r="M267"/>
  <c r="N267" s="1"/>
  <c r="M275"/>
  <c r="N275" s="1"/>
  <c r="M283"/>
  <c r="N283" s="1"/>
  <c r="M291"/>
  <c r="N291" s="1"/>
  <c r="M299"/>
  <c r="N299" s="1"/>
  <c r="M307"/>
  <c r="N307" s="1"/>
  <c r="M315"/>
  <c r="N315" s="1"/>
  <c r="M323"/>
  <c r="N323" s="1"/>
  <c r="M331"/>
  <c r="N331" s="1"/>
  <c r="M339"/>
  <c r="N339" s="1"/>
  <c r="M347"/>
  <c r="N347" s="1"/>
  <c r="M355"/>
  <c r="N355" s="1"/>
  <c r="M363"/>
  <c r="N363" s="1"/>
  <c r="M371"/>
  <c r="N371" s="1"/>
  <c r="Z375"/>
  <c r="AA375" s="1"/>
  <c r="Z383"/>
  <c r="AA383" s="1"/>
  <c r="Z391"/>
  <c r="AA391" s="1"/>
  <c r="Z399"/>
  <c r="AA399" s="1"/>
  <c r="Z407"/>
  <c r="AA407" s="1"/>
  <c r="Z415"/>
  <c r="AA415" s="1"/>
  <c r="Z423"/>
  <c r="AA423" s="1"/>
  <c r="Z431"/>
  <c r="AA431" s="1"/>
  <c r="Z439"/>
  <c r="AA439" s="1"/>
  <c r="Z447"/>
  <c r="AA447" s="1"/>
  <c r="Z455"/>
  <c r="AA455" s="1"/>
  <c r="Z463"/>
  <c r="AA463" s="1"/>
  <c r="Z471"/>
  <c r="AA471" s="1"/>
  <c r="Z479"/>
  <c r="AA479" s="1"/>
  <c r="Z487"/>
  <c r="AA487" s="1"/>
  <c r="Z495"/>
  <c r="AA495" s="1"/>
  <c r="Z504"/>
  <c r="AA504" s="1"/>
  <c r="Z514"/>
  <c r="AA514" s="1"/>
  <c r="Z520"/>
  <c r="AA520" s="1"/>
  <c r="Z530"/>
  <c r="AA530" s="1"/>
  <c r="Q659"/>
  <c r="M659"/>
  <c r="N659" s="1"/>
  <c r="L659"/>
  <c r="Z666"/>
  <c r="AA666" s="1"/>
  <c r="Q723"/>
  <c r="M723"/>
  <c r="N723" s="1"/>
  <c r="L723"/>
  <c r="Z730"/>
  <c r="AA730" s="1"/>
  <c r="Z789"/>
  <c r="AA789" s="1"/>
  <c r="Q932"/>
  <c r="L932"/>
  <c r="M932"/>
  <c r="N932" s="1"/>
  <c r="AD91"/>
  <c r="AD95"/>
  <c r="AD99"/>
  <c r="AD103"/>
  <c r="AD107"/>
  <c r="AD111"/>
  <c r="AD115"/>
  <c r="AD119"/>
  <c r="AD123"/>
  <c r="AD544"/>
  <c r="AD560"/>
  <c r="AD576"/>
  <c r="AD592"/>
  <c r="AD62"/>
  <c r="AD66"/>
  <c r="AD70"/>
  <c r="AD74"/>
  <c r="AD78"/>
  <c r="AD82"/>
  <c r="AD86"/>
  <c r="AD90"/>
  <c r="AD94"/>
  <c r="AD98"/>
  <c r="AD102"/>
  <c r="AD106"/>
  <c r="AD110"/>
  <c r="AD114"/>
  <c r="AD118"/>
  <c r="AD122"/>
  <c r="AD126"/>
  <c r="AD130"/>
  <c r="AD134"/>
  <c r="AD138"/>
  <c r="AD142"/>
  <c r="AD146"/>
  <c r="AD150"/>
  <c r="AD154"/>
  <c r="AD158"/>
  <c r="AD162"/>
  <c r="AD166"/>
  <c r="AD170"/>
  <c r="AD174"/>
  <c r="AD178"/>
  <c r="AD182"/>
  <c r="AD186"/>
  <c r="AD190"/>
  <c r="AD194"/>
  <c r="AD198"/>
  <c r="AD202"/>
  <c r="AD206"/>
  <c r="AD210"/>
  <c r="AD214"/>
  <c r="Q6"/>
  <c r="M6"/>
  <c r="N6" s="1"/>
  <c r="L10"/>
  <c r="Q10"/>
  <c r="M10"/>
  <c r="N10" s="1"/>
  <c r="L14"/>
  <c r="Q14"/>
  <c r="M14"/>
  <c r="N14" s="1"/>
  <c r="L16"/>
  <c r="Q16"/>
  <c r="M16"/>
  <c r="N16" s="1"/>
  <c r="L20"/>
  <c r="Q20"/>
  <c r="M20"/>
  <c r="N20" s="1"/>
  <c r="B25"/>
  <c r="C24"/>
  <c r="L26"/>
  <c r="Q26"/>
  <c r="M26"/>
  <c r="N26" s="1"/>
  <c r="L30"/>
  <c r="Q30"/>
  <c r="M30"/>
  <c r="N30" s="1"/>
  <c r="L32"/>
  <c r="Q32"/>
  <c r="M32"/>
  <c r="N32" s="1"/>
  <c r="L36"/>
  <c r="Q36"/>
  <c r="M36"/>
  <c r="N36" s="1"/>
  <c r="L38"/>
  <c r="Q38"/>
  <c r="M38"/>
  <c r="N38" s="1"/>
  <c r="L42"/>
  <c r="Q42"/>
  <c r="M42"/>
  <c r="N42" s="1"/>
  <c r="L47"/>
  <c r="Q47"/>
  <c r="M47"/>
  <c r="N47" s="1"/>
  <c r="L51"/>
  <c r="Q51"/>
  <c r="M51"/>
  <c r="N51" s="1"/>
  <c r="L55"/>
  <c r="Q55"/>
  <c r="M55"/>
  <c r="N55" s="1"/>
  <c r="L59"/>
  <c r="Q59"/>
  <c r="M59"/>
  <c r="N59" s="1"/>
  <c r="Z62"/>
  <c r="AA62" s="1"/>
  <c r="L63"/>
  <c r="Q63"/>
  <c r="M63"/>
  <c r="N63" s="1"/>
  <c r="Z66"/>
  <c r="AA66" s="1"/>
  <c r="AE66" s="1"/>
  <c r="L67"/>
  <c r="Q67"/>
  <c r="M67"/>
  <c r="N67" s="1"/>
  <c r="Z70"/>
  <c r="AA70" s="1"/>
  <c r="L71"/>
  <c r="Q71"/>
  <c r="M71"/>
  <c r="N71" s="1"/>
  <c r="Z74"/>
  <c r="AA74" s="1"/>
  <c r="L75"/>
  <c r="Q75"/>
  <c r="M75"/>
  <c r="N75" s="1"/>
  <c r="Z78"/>
  <c r="AA78" s="1"/>
  <c r="L79"/>
  <c r="Q79"/>
  <c r="M79"/>
  <c r="N79" s="1"/>
  <c r="Z82"/>
  <c r="AA82" s="1"/>
  <c r="L83"/>
  <c r="Q83"/>
  <c r="M83"/>
  <c r="N83" s="1"/>
  <c r="Z86"/>
  <c r="AA86" s="1"/>
  <c r="L87"/>
  <c r="Q87"/>
  <c r="M87"/>
  <c r="N87" s="1"/>
  <c r="Z90"/>
  <c r="AA90" s="1"/>
  <c r="Z94"/>
  <c r="AA94" s="1"/>
  <c r="Z98"/>
  <c r="AA98" s="1"/>
  <c r="Z102"/>
  <c r="AA102" s="1"/>
  <c r="Z106"/>
  <c r="AA106" s="1"/>
  <c r="Z110"/>
  <c r="AA110" s="1"/>
  <c r="Z114"/>
  <c r="AA114" s="1"/>
  <c r="Z118"/>
  <c r="AA118" s="1"/>
  <c r="Z122"/>
  <c r="AA122" s="1"/>
  <c r="Z126"/>
  <c r="AA126" s="1"/>
  <c r="L127"/>
  <c r="Q127"/>
  <c r="M127"/>
  <c r="N127" s="1"/>
  <c r="Z130"/>
  <c r="AA130" s="1"/>
  <c r="L131"/>
  <c r="Q131"/>
  <c r="M131"/>
  <c r="N131" s="1"/>
  <c r="Z134"/>
  <c r="AA134" s="1"/>
  <c r="AE134" s="1"/>
  <c r="L135"/>
  <c r="Q135"/>
  <c r="M135"/>
  <c r="N135" s="1"/>
  <c r="Z138"/>
  <c r="AA138" s="1"/>
  <c r="L139"/>
  <c r="Q139"/>
  <c r="M139"/>
  <c r="N139" s="1"/>
  <c r="Z142"/>
  <c r="AA142" s="1"/>
  <c r="L143"/>
  <c r="Q143"/>
  <c r="M143"/>
  <c r="N143" s="1"/>
  <c r="Z146"/>
  <c r="AA146" s="1"/>
  <c r="L147"/>
  <c r="Q147"/>
  <c r="M147"/>
  <c r="N147" s="1"/>
  <c r="Z150"/>
  <c r="AA150" s="1"/>
  <c r="AE150" s="1"/>
  <c r="L151"/>
  <c r="Q151"/>
  <c r="M151"/>
  <c r="N151" s="1"/>
  <c r="Z154"/>
  <c r="AA154" s="1"/>
  <c r="L155"/>
  <c r="Q155"/>
  <c r="M155"/>
  <c r="N155" s="1"/>
  <c r="Z158"/>
  <c r="AA158" s="1"/>
  <c r="L159"/>
  <c r="Q159"/>
  <c r="M159"/>
  <c r="N159" s="1"/>
  <c r="Z162"/>
  <c r="AA162" s="1"/>
  <c r="L163"/>
  <c r="Q163"/>
  <c r="M163"/>
  <c r="N163" s="1"/>
  <c r="Z166"/>
  <c r="AA166" s="1"/>
  <c r="AE166" s="1"/>
  <c r="L167"/>
  <c r="Q167"/>
  <c r="M167"/>
  <c r="N167" s="1"/>
  <c r="Z170"/>
  <c r="AA170" s="1"/>
  <c r="L171"/>
  <c r="Q171"/>
  <c r="M171"/>
  <c r="N171" s="1"/>
  <c r="Z174"/>
  <c r="AA174" s="1"/>
  <c r="L175"/>
  <c r="Q175"/>
  <c r="M175"/>
  <c r="N175" s="1"/>
  <c r="Z178"/>
  <c r="AA178" s="1"/>
  <c r="L179"/>
  <c r="Q179"/>
  <c r="M179"/>
  <c r="N179" s="1"/>
  <c r="Z182"/>
  <c r="AA182" s="1"/>
  <c r="AE182" s="1"/>
  <c r="L183"/>
  <c r="Q183"/>
  <c r="M183"/>
  <c r="N183" s="1"/>
  <c r="Z186"/>
  <c r="AA186" s="1"/>
  <c r="L187"/>
  <c r="Q187"/>
  <c r="M187"/>
  <c r="N187" s="1"/>
  <c r="Z190"/>
  <c r="AA190" s="1"/>
  <c r="L191"/>
  <c r="Q191"/>
  <c r="M191"/>
  <c r="N191" s="1"/>
  <c r="Z194"/>
  <c r="AA194" s="1"/>
  <c r="L195"/>
  <c r="Q195"/>
  <c r="M195"/>
  <c r="N195" s="1"/>
  <c r="Z198"/>
  <c r="AA198" s="1"/>
  <c r="AE198" s="1"/>
  <c r="L199"/>
  <c r="Q199"/>
  <c r="M199"/>
  <c r="N199" s="1"/>
  <c r="Z202"/>
  <c r="AA202" s="1"/>
  <c r="L203"/>
  <c r="Q203"/>
  <c r="M203"/>
  <c r="N203" s="1"/>
  <c r="Z206"/>
  <c r="AA206" s="1"/>
  <c r="L207"/>
  <c r="Q207"/>
  <c r="M207"/>
  <c r="N207" s="1"/>
  <c r="Z210"/>
  <c r="AA210" s="1"/>
  <c r="L211"/>
  <c r="Q211"/>
  <c r="M211"/>
  <c r="N211" s="1"/>
  <c r="Z214"/>
  <c r="AA214" s="1"/>
  <c r="AE214" s="1"/>
  <c r="Z217"/>
  <c r="AA217" s="1"/>
  <c r="L220"/>
  <c r="M220"/>
  <c r="N220" s="1"/>
  <c r="Z222"/>
  <c r="AA222" s="1"/>
  <c r="Z225"/>
  <c r="AA225" s="1"/>
  <c r="L228"/>
  <c r="M228"/>
  <c r="N228" s="1"/>
  <c r="Z230"/>
  <c r="AA230" s="1"/>
  <c r="Z233"/>
  <c r="AA233" s="1"/>
  <c r="L236"/>
  <c r="M236"/>
  <c r="N236" s="1"/>
  <c r="Z238"/>
  <c r="AA238" s="1"/>
  <c r="Z241"/>
  <c r="AA241" s="1"/>
  <c r="L244"/>
  <c r="M244"/>
  <c r="N244" s="1"/>
  <c r="Z246"/>
  <c r="AA246" s="1"/>
  <c r="Z249"/>
  <c r="AA249" s="1"/>
  <c r="L252"/>
  <c r="M252"/>
  <c r="N252" s="1"/>
  <c r="Z254"/>
  <c r="AA254" s="1"/>
  <c r="Z257"/>
  <c r="AA257" s="1"/>
  <c r="L260"/>
  <c r="M260"/>
  <c r="N260" s="1"/>
  <c r="Z262"/>
  <c r="AA262" s="1"/>
  <c r="Z265"/>
  <c r="AA265" s="1"/>
  <c r="L268"/>
  <c r="M268"/>
  <c r="N268" s="1"/>
  <c r="Z270"/>
  <c r="AA270" s="1"/>
  <c r="Z273"/>
  <c r="AA273" s="1"/>
  <c r="L276"/>
  <c r="M276"/>
  <c r="N276" s="1"/>
  <c r="Z278"/>
  <c r="AA278" s="1"/>
  <c r="Z281"/>
  <c r="AA281" s="1"/>
  <c r="L284"/>
  <c r="M284"/>
  <c r="N284" s="1"/>
  <c r="Z286"/>
  <c r="AA286" s="1"/>
  <c r="Z289"/>
  <c r="AA289" s="1"/>
  <c r="L292"/>
  <c r="M292"/>
  <c r="N292" s="1"/>
  <c r="Z294"/>
  <c r="AA294" s="1"/>
  <c r="Z297"/>
  <c r="AA297" s="1"/>
  <c r="L300"/>
  <c r="M300"/>
  <c r="N300" s="1"/>
  <c r="Z302"/>
  <c r="AA302" s="1"/>
  <c r="Z305"/>
  <c r="AA305" s="1"/>
  <c r="L308"/>
  <c r="M308"/>
  <c r="N308" s="1"/>
  <c r="Z310"/>
  <c r="AA310" s="1"/>
  <c r="AE310" s="1"/>
  <c r="Z313"/>
  <c r="AA313" s="1"/>
  <c r="L316"/>
  <c r="M316"/>
  <c r="N316" s="1"/>
  <c r="Z318"/>
  <c r="AA318" s="1"/>
  <c r="Z321"/>
  <c r="AA321" s="1"/>
  <c r="L324"/>
  <c r="M324"/>
  <c r="N324" s="1"/>
  <c r="Z326"/>
  <c r="AA326" s="1"/>
  <c r="Z329"/>
  <c r="AA329" s="1"/>
  <c r="L332"/>
  <c r="M332"/>
  <c r="N332" s="1"/>
  <c r="Z334"/>
  <c r="AA334" s="1"/>
  <c r="Z337"/>
  <c r="AA337" s="1"/>
  <c r="L340"/>
  <c r="M340"/>
  <c r="N340" s="1"/>
  <c r="Z342"/>
  <c r="AA342" s="1"/>
  <c r="Z345"/>
  <c r="AA345" s="1"/>
  <c r="L348"/>
  <c r="M348"/>
  <c r="N348" s="1"/>
  <c r="Z350"/>
  <c r="AA350" s="1"/>
  <c r="Z353"/>
  <c r="AA353" s="1"/>
  <c r="L356"/>
  <c r="M356"/>
  <c r="N356" s="1"/>
  <c r="Z358"/>
  <c r="AA358" s="1"/>
  <c r="Z361"/>
  <c r="AA361" s="1"/>
  <c r="L364"/>
  <c r="M364"/>
  <c r="N364" s="1"/>
  <c r="Z366"/>
  <c r="AA366" s="1"/>
  <c r="Z369"/>
  <c r="AA369" s="1"/>
  <c r="L372"/>
  <c r="M372"/>
  <c r="N372" s="1"/>
  <c r="Z374"/>
  <c r="AA374" s="1"/>
  <c r="L376"/>
  <c r="Q376"/>
  <c r="M376"/>
  <c r="N376" s="1"/>
  <c r="L384"/>
  <c r="Q384"/>
  <c r="M384"/>
  <c r="N384" s="1"/>
  <c r="L392"/>
  <c r="Q392"/>
  <c r="M392"/>
  <c r="N392" s="1"/>
  <c r="L400"/>
  <c r="Q400"/>
  <c r="M400"/>
  <c r="N400" s="1"/>
  <c r="L408"/>
  <c r="Q408"/>
  <c r="M408"/>
  <c r="N408" s="1"/>
  <c r="L416"/>
  <c r="Q416"/>
  <c r="M416"/>
  <c r="N416" s="1"/>
  <c r="L424"/>
  <c r="Q424"/>
  <c r="M424"/>
  <c r="N424" s="1"/>
  <c r="L432"/>
  <c r="Q432"/>
  <c r="M432"/>
  <c r="N432" s="1"/>
  <c r="L440"/>
  <c r="Q440"/>
  <c r="M440"/>
  <c r="N440" s="1"/>
  <c r="L448"/>
  <c r="Q448"/>
  <c r="M448"/>
  <c r="N448" s="1"/>
  <c r="L456"/>
  <c r="Q456"/>
  <c r="M456"/>
  <c r="N456" s="1"/>
  <c r="L464"/>
  <c r="Q464"/>
  <c r="M464"/>
  <c r="N464" s="1"/>
  <c r="L472"/>
  <c r="Q472"/>
  <c r="M472"/>
  <c r="N472" s="1"/>
  <c r="L480"/>
  <c r="Q480"/>
  <c r="M480"/>
  <c r="N480" s="1"/>
  <c r="L488"/>
  <c r="Q488"/>
  <c r="M488"/>
  <c r="N488" s="1"/>
  <c r="L496"/>
  <c r="Q496"/>
  <c r="M496"/>
  <c r="N496" s="1"/>
  <c r="Z534"/>
  <c r="AA534" s="1"/>
  <c r="L535"/>
  <c r="Q535"/>
  <c r="M535"/>
  <c r="N535" s="1"/>
  <c r="Z550"/>
  <c r="AA550" s="1"/>
  <c r="L551"/>
  <c r="Q551"/>
  <c r="M551"/>
  <c r="N551" s="1"/>
  <c r="Z566"/>
  <c r="AA566" s="1"/>
  <c r="L567"/>
  <c r="Q567"/>
  <c r="M567"/>
  <c r="N567" s="1"/>
  <c r="Z582"/>
  <c r="AA582" s="1"/>
  <c r="L583"/>
  <c r="Q583"/>
  <c r="M583"/>
  <c r="N583" s="1"/>
  <c r="Q675"/>
  <c r="M675"/>
  <c r="N675" s="1"/>
  <c r="L675"/>
  <c r="Z682"/>
  <c r="AA682" s="1"/>
  <c r="Q739"/>
  <c r="M739"/>
  <c r="N739" s="1"/>
  <c r="L739"/>
  <c r="Z746"/>
  <c r="AA746" s="1"/>
  <c r="Z762"/>
  <c r="AA762" s="1"/>
  <c r="AA4"/>
  <c r="Q216"/>
  <c r="Q219"/>
  <c r="Q224"/>
  <c r="Q227"/>
  <c r="Q232"/>
  <c r="Q235"/>
  <c r="Q240"/>
  <c r="Q243"/>
  <c r="Q248"/>
  <c r="Q251"/>
  <c r="Q256"/>
  <c r="Q259"/>
  <c r="Q264"/>
  <c r="Q267"/>
  <c r="Q272"/>
  <c r="Q275"/>
  <c r="Q280"/>
  <c r="Q283"/>
  <c r="Q288"/>
  <c r="Q291"/>
  <c r="Q296"/>
  <c r="Q299"/>
  <c r="Q304"/>
  <c r="Q307"/>
  <c r="Q312"/>
  <c r="Q315"/>
  <c r="Q320"/>
  <c r="Q323"/>
  <c r="Q328"/>
  <c r="Q331"/>
  <c r="Q336"/>
  <c r="Q339"/>
  <c r="Q344"/>
  <c r="Q347"/>
  <c r="Q352"/>
  <c r="Q355"/>
  <c r="Q360"/>
  <c r="Q363"/>
  <c r="Q368"/>
  <c r="Q371"/>
  <c r="Z795"/>
  <c r="AA795" s="1"/>
  <c r="Z862"/>
  <c r="AA862" s="1"/>
  <c r="Q936"/>
  <c r="L936"/>
  <c r="M936"/>
  <c r="N936" s="1"/>
  <c r="Z502"/>
  <c r="AA502" s="1"/>
  <c r="Z510"/>
  <c r="AA510" s="1"/>
  <c r="Z518"/>
  <c r="AA518" s="1"/>
  <c r="Z526"/>
  <c r="AA526" s="1"/>
  <c r="Z538"/>
  <c r="AA538" s="1"/>
  <c r="L539"/>
  <c r="Q539"/>
  <c r="M539"/>
  <c r="N539" s="1"/>
  <c r="Z546"/>
  <c r="AA546" s="1"/>
  <c r="L547"/>
  <c r="Q547"/>
  <c r="M547"/>
  <c r="N547" s="1"/>
  <c r="Z554"/>
  <c r="AA554" s="1"/>
  <c r="L555"/>
  <c r="Q555"/>
  <c r="M555"/>
  <c r="N555" s="1"/>
  <c r="Z562"/>
  <c r="AA562" s="1"/>
  <c r="L563"/>
  <c r="Q563"/>
  <c r="M563"/>
  <c r="N563" s="1"/>
  <c r="Z570"/>
  <c r="AA570" s="1"/>
  <c r="L571"/>
  <c r="Q571"/>
  <c r="M571"/>
  <c r="N571" s="1"/>
  <c r="Z578"/>
  <c r="AA578" s="1"/>
  <c r="L579"/>
  <c r="Q579"/>
  <c r="M579"/>
  <c r="N579" s="1"/>
  <c r="Z586"/>
  <c r="AA586" s="1"/>
  <c r="L587"/>
  <c r="Q587"/>
  <c r="M587"/>
  <c r="N587" s="1"/>
  <c r="Z594"/>
  <c r="AA594" s="1"/>
  <c r="Q595"/>
  <c r="L595"/>
  <c r="M595"/>
  <c r="N595" s="1"/>
  <c r="L851"/>
  <c r="Q851"/>
  <c r="M851"/>
  <c r="N851" s="1"/>
  <c r="L915"/>
  <c r="Q915"/>
  <c r="M915"/>
  <c r="N915" s="1"/>
  <c r="C46"/>
  <c r="Z215"/>
  <c r="AA215" s="1"/>
  <c r="L217"/>
  <c r="AD217"/>
  <c r="Q218"/>
  <c r="Z219"/>
  <c r="AA219" s="1"/>
  <c r="L221"/>
  <c r="AD221"/>
  <c r="Q222"/>
  <c r="Z223"/>
  <c r="AA223" s="1"/>
  <c r="L225"/>
  <c r="AD225"/>
  <c r="Q226"/>
  <c r="Z227"/>
  <c r="AA227" s="1"/>
  <c r="L229"/>
  <c r="AD229"/>
  <c r="Q230"/>
  <c r="Z231"/>
  <c r="AA231" s="1"/>
  <c r="L233"/>
  <c r="AD233"/>
  <c r="Q234"/>
  <c r="Z235"/>
  <c r="AA235" s="1"/>
  <c r="L237"/>
  <c r="AD237"/>
  <c r="Q238"/>
  <c r="Z239"/>
  <c r="AA239" s="1"/>
  <c r="L241"/>
  <c r="AD241"/>
  <c r="Q242"/>
  <c r="Z243"/>
  <c r="AA243" s="1"/>
  <c r="L245"/>
  <c r="AD245"/>
  <c r="Q246"/>
  <c r="Z247"/>
  <c r="AA247" s="1"/>
  <c r="L249"/>
  <c r="AD249"/>
  <c r="Q250"/>
  <c r="Z251"/>
  <c r="AA251" s="1"/>
  <c r="L253"/>
  <c r="AD253"/>
  <c r="Q254"/>
  <c r="Z255"/>
  <c r="AA255" s="1"/>
  <c r="L257"/>
  <c r="AD257"/>
  <c r="Q258"/>
  <c r="Z259"/>
  <c r="AA259" s="1"/>
  <c r="L261"/>
  <c r="AD261"/>
  <c r="Q262"/>
  <c r="Z263"/>
  <c r="AA263" s="1"/>
  <c r="L265"/>
  <c r="AD265"/>
  <c r="Q266"/>
  <c r="Z267"/>
  <c r="AA267" s="1"/>
  <c r="L269"/>
  <c r="AD269"/>
  <c r="Q270"/>
  <c r="Z271"/>
  <c r="AA271" s="1"/>
  <c r="L273"/>
  <c r="AD273"/>
  <c r="Q274"/>
  <c r="Z275"/>
  <c r="AA275" s="1"/>
  <c r="L277"/>
  <c r="AD277"/>
  <c r="Q278"/>
  <c r="Z279"/>
  <c r="AA279" s="1"/>
  <c r="L281"/>
  <c r="AD281"/>
  <c r="Q282"/>
  <c r="Z283"/>
  <c r="AA283" s="1"/>
  <c r="L285"/>
  <c r="AD285"/>
  <c r="Q286"/>
  <c r="Z287"/>
  <c r="AA287" s="1"/>
  <c r="L289"/>
  <c r="AD289"/>
  <c r="Q290"/>
  <c r="Z291"/>
  <c r="AA291" s="1"/>
  <c r="L293"/>
  <c r="AD293"/>
  <c r="Q294"/>
  <c r="Z295"/>
  <c r="AA295" s="1"/>
  <c r="L297"/>
  <c r="AD297"/>
  <c r="Q298"/>
  <c r="Z299"/>
  <c r="AA299" s="1"/>
  <c r="L301"/>
  <c r="AD301"/>
  <c r="Q302"/>
  <c r="Z303"/>
  <c r="AA303" s="1"/>
  <c r="L305"/>
  <c r="AD305"/>
  <c r="Q306"/>
  <c r="Z307"/>
  <c r="AA307" s="1"/>
  <c r="L309"/>
  <c r="AD309"/>
  <c r="Q310"/>
  <c r="Z311"/>
  <c r="AA311" s="1"/>
  <c r="L313"/>
  <c r="AD313"/>
  <c r="Q314"/>
  <c r="Z315"/>
  <c r="AA315" s="1"/>
  <c r="L317"/>
  <c r="AD317"/>
  <c r="Q318"/>
  <c r="Z319"/>
  <c r="AA319" s="1"/>
  <c r="L321"/>
  <c r="AD321"/>
  <c r="Q322"/>
  <c r="Z323"/>
  <c r="AA323" s="1"/>
  <c r="L325"/>
  <c r="AD325"/>
  <c r="Q326"/>
  <c r="Z327"/>
  <c r="AA327" s="1"/>
  <c r="L329"/>
  <c r="AD329"/>
  <c r="Q330"/>
  <c r="Z331"/>
  <c r="AA331" s="1"/>
  <c r="L333"/>
  <c r="AD333"/>
  <c r="Q334"/>
  <c r="Z335"/>
  <c r="AA335" s="1"/>
  <c r="L337"/>
  <c r="AD337"/>
  <c r="Q338"/>
  <c r="Z339"/>
  <c r="AA339" s="1"/>
  <c r="L341"/>
  <c r="AD341"/>
  <c r="Q342"/>
  <c r="Z343"/>
  <c r="AA343" s="1"/>
  <c r="L345"/>
  <c r="AD345"/>
  <c r="Q346"/>
  <c r="Z347"/>
  <c r="AA347" s="1"/>
  <c r="L349"/>
  <c r="AD349"/>
  <c r="Q350"/>
  <c r="Z351"/>
  <c r="AA351" s="1"/>
  <c r="L353"/>
  <c r="AD353"/>
  <c r="Q354"/>
  <c r="Z355"/>
  <c r="AA355" s="1"/>
  <c r="L357"/>
  <c r="AD357"/>
  <c r="Q358"/>
  <c r="Z359"/>
  <c r="AA359" s="1"/>
  <c r="L361"/>
  <c r="AD361"/>
  <c r="Q362"/>
  <c r="Z363"/>
  <c r="AA363" s="1"/>
  <c r="L365"/>
  <c r="AD365"/>
  <c r="Q366"/>
  <c r="Z367"/>
  <c r="AA367" s="1"/>
  <c r="L369"/>
  <c r="AD369"/>
  <c r="Q370"/>
  <c r="Z371"/>
  <c r="AA371" s="1"/>
  <c r="L373"/>
  <c r="AD373"/>
  <c r="Q374"/>
  <c r="AD377"/>
  <c r="AD381"/>
  <c r="AD385"/>
  <c r="AD389"/>
  <c r="AD393"/>
  <c r="AD397"/>
  <c r="AD401"/>
  <c r="AD405"/>
  <c r="AD409"/>
  <c r="AD413"/>
  <c r="AD417"/>
  <c r="AD421"/>
  <c r="AD425"/>
  <c r="AD429"/>
  <c r="AD433"/>
  <c r="AD437"/>
  <c r="AD441"/>
  <c r="AD445"/>
  <c r="AD449"/>
  <c r="AD453"/>
  <c r="AD457"/>
  <c r="AD461"/>
  <c r="AD465"/>
  <c r="AD469"/>
  <c r="AD473"/>
  <c r="AD477"/>
  <c r="AD481"/>
  <c r="AD485"/>
  <c r="AD489"/>
  <c r="AD493"/>
  <c r="AD497"/>
  <c r="Z539"/>
  <c r="AA539" s="1"/>
  <c r="Z547"/>
  <c r="AA547" s="1"/>
  <c r="Z555"/>
  <c r="AA555" s="1"/>
  <c r="Z563"/>
  <c r="AA563" s="1"/>
  <c r="Z571"/>
  <c r="AA571" s="1"/>
  <c r="AA658"/>
  <c r="AA674"/>
  <c r="AA690"/>
  <c r="AA706"/>
  <c r="AA722"/>
  <c r="AA738"/>
  <c r="AA754"/>
  <c r="Z820"/>
  <c r="AA820" s="1"/>
  <c r="Q755"/>
  <c r="M755"/>
  <c r="N755" s="1"/>
  <c r="L755"/>
  <c r="Z779"/>
  <c r="AA779" s="1"/>
  <c r="Z811"/>
  <c r="AA811" s="1"/>
  <c r="Z925"/>
  <c r="AA925" s="1"/>
  <c r="Z1049"/>
  <c r="AA1049" s="1"/>
  <c r="Z1041"/>
  <c r="AA1041" s="1"/>
  <c r="Z1037"/>
  <c r="AA1037" s="1"/>
  <c r="Z1033"/>
  <c r="AA1033" s="1"/>
  <c r="Z1029"/>
  <c r="AA1029" s="1"/>
  <c r="Z1025"/>
  <c r="AA1025" s="1"/>
  <c r="Z1021"/>
  <c r="AA1021" s="1"/>
  <c r="Z1017"/>
  <c r="AA1017" s="1"/>
  <c r="Z1005"/>
  <c r="AA1005" s="1"/>
  <c r="Z1047"/>
  <c r="AA1047" s="1"/>
  <c r="Z1039"/>
  <c r="AA1039" s="1"/>
  <c r="Z1031"/>
  <c r="AA1031" s="1"/>
  <c r="Z1015"/>
  <c r="AA1015" s="1"/>
  <c r="Z1002"/>
  <c r="AA1002" s="1"/>
  <c r="Z1001"/>
  <c r="AA1001" s="1"/>
  <c r="Z997"/>
  <c r="AA997" s="1"/>
  <c r="Z994"/>
  <c r="AA994" s="1"/>
  <c r="Z993"/>
  <c r="AA993" s="1"/>
  <c r="Z991"/>
  <c r="AA991" s="1"/>
  <c r="Z999"/>
  <c r="AA999" s="1"/>
  <c r="Z996"/>
  <c r="AA996" s="1"/>
  <c r="Z990"/>
  <c r="AA990" s="1"/>
  <c r="Z989"/>
  <c r="AA989" s="1"/>
  <c r="Z971"/>
  <c r="AA971" s="1"/>
  <c r="Z955"/>
  <c r="AA955" s="1"/>
  <c r="Z947"/>
  <c r="AA947" s="1"/>
  <c r="Z939"/>
  <c r="AA939" s="1"/>
  <c r="Z935"/>
  <c r="AA935" s="1"/>
  <c r="Z1035"/>
  <c r="AA1035" s="1"/>
  <c r="Z1003"/>
  <c r="AA1003" s="1"/>
  <c r="Z967"/>
  <c r="AA967" s="1"/>
  <c r="Z1000"/>
  <c r="AA1000" s="1"/>
  <c r="Z959"/>
  <c r="AA959" s="1"/>
  <c r="Z937"/>
  <c r="AA937" s="1"/>
  <c r="Z921"/>
  <c r="AA921" s="1"/>
  <c r="Z909"/>
  <c r="AA909" s="1"/>
  <c r="Z901"/>
  <c r="AA901" s="1"/>
  <c r="Z897"/>
  <c r="AA897" s="1"/>
  <c r="Z889"/>
  <c r="AA889" s="1"/>
  <c r="Z877"/>
  <c r="AA877" s="1"/>
  <c r="Z873"/>
  <c r="AA873" s="1"/>
  <c r="Z865"/>
  <c r="AA865" s="1"/>
  <c r="Z861"/>
  <c r="AA861" s="1"/>
  <c r="Z853"/>
  <c r="AA853" s="1"/>
  <c r="Z849"/>
  <c r="AA849" s="1"/>
  <c r="Z845"/>
  <c r="AA845" s="1"/>
  <c r="Z843"/>
  <c r="AA843" s="1"/>
  <c r="Z841"/>
  <c r="AA841" s="1"/>
  <c r="Z839"/>
  <c r="AA839" s="1"/>
  <c r="Z837"/>
  <c r="AA837" s="1"/>
  <c r="Z835"/>
  <c r="AA835" s="1"/>
  <c r="Z833"/>
  <c r="AA833" s="1"/>
  <c r="Z831"/>
  <c r="AA831" s="1"/>
  <c r="Z829"/>
  <c r="AA829" s="1"/>
  <c r="Z1051"/>
  <c r="AA1051" s="1"/>
  <c r="Z943"/>
  <c r="AA943" s="1"/>
  <c r="Z923"/>
  <c r="AA923" s="1"/>
  <c r="Z915"/>
  <c r="AA915" s="1"/>
  <c r="Z907"/>
  <c r="AA907" s="1"/>
  <c r="Z899"/>
  <c r="AA899" s="1"/>
  <c r="Z891"/>
  <c r="AA891" s="1"/>
  <c r="Z875"/>
  <c r="AA875" s="1"/>
  <c r="Z867"/>
  <c r="AA867" s="1"/>
  <c r="Z859"/>
  <c r="AA859" s="1"/>
  <c r="Z827"/>
  <c r="AA827" s="1"/>
  <c r="Z819"/>
  <c r="AA819" s="1"/>
  <c r="Z983"/>
  <c r="AA983" s="1"/>
  <c r="Z821"/>
  <c r="AA821" s="1"/>
  <c r="Z818"/>
  <c r="AA818" s="1"/>
  <c r="Z816"/>
  <c r="AA816" s="1"/>
  <c r="Z814"/>
  <c r="AA814" s="1"/>
  <c r="Z812"/>
  <c r="AA812" s="1"/>
  <c r="Z810"/>
  <c r="AA810" s="1"/>
  <c r="Z808"/>
  <c r="AA808" s="1"/>
  <c r="Z806"/>
  <c r="AA806" s="1"/>
  <c r="Z802"/>
  <c r="AA802" s="1"/>
  <c r="Z796"/>
  <c r="AA796" s="1"/>
  <c r="Z790"/>
  <c r="AA790" s="1"/>
  <c r="Z788"/>
  <c r="AA788" s="1"/>
  <c r="Z786"/>
  <c r="AA786" s="1"/>
  <c r="Z782"/>
  <c r="AA782" s="1"/>
  <c r="Z778"/>
  <c r="AA778" s="1"/>
  <c r="Z774"/>
  <c r="AA774" s="1"/>
  <c r="Z772"/>
  <c r="AA772" s="1"/>
  <c r="Z770"/>
  <c r="AA770" s="1"/>
  <c r="Z768"/>
  <c r="AA768" s="1"/>
  <c r="Z765"/>
  <c r="AA765" s="1"/>
  <c r="Z761"/>
  <c r="AA761" s="1"/>
  <c r="Z759"/>
  <c r="AA759" s="1"/>
  <c r="Z757"/>
  <c r="AA757" s="1"/>
  <c r="Z755"/>
  <c r="AA755" s="1"/>
  <c r="Z753"/>
  <c r="AA753" s="1"/>
  <c r="Z743"/>
  <c r="AA743" s="1"/>
  <c r="Z741"/>
  <c r="AA741" s="1"/>
  <c r="Z739"/>
  <c r="AA739" s="1"/>
  <c r="Z737"/>
  <c r="AA737" s="1"/>
  <c r="Z735"/>
  <c r="AA735" s="1"/>
  <c r="Z733"/>
  <c r="AA733" s="1"/>
  <c r="Z731"/>
  <c r="AA731" s="1"/>
  <c r="Z729"/>
  <c r="AA729" s="1"/>
  <c r="Z723"/>
  <c r="AA723" s="1"/>
  <c r="Z719"/>
  <c r="AA719" s="1"/>
  <c r="Z717"/>
  <c r="AA717" s="1"/>
  <c r="Z715"/>
  <c r="AA715" s="1"/>
  <c r="Z713"/>
  <c r="AA713" s="1"/>
  <c r="Z711"/>
  <c r="AA711" s="1"/>
  <c r="Z709"/>
  <c r="AA709" s="1"/>
  <c r="Z707"/>
  <c r="AA707" s="1"/>
  <c r="Z705"/>
  <c r="AA705" s="1"/>
  <c r="Z703"/>
  <c r="AA703" s="1"/>
  <c r="Z701"/>
  <c r="AA701" s="1"/>
  <c r="Z699"/>
  <c r="AA699" s="1"/>
  <c r="Z697"/>
  <c r="AA697" s="1"/>
  <c r="Z695"/>
  <c r="AA695" s="1"/>
  <c r="Z683"/>
  <c r="AA683" s="1"/>
  <c r="Z681"/>
  <c r="AA681" s="1"/>
  <c r="Z679"/>
  <c r="AA679" s="1"/>
  <c r="Z677"/>
  <c r="AA677" s="1"/>
  <c r="Z675"/>
  <c r="AA675" s="1"/>
  <c r="Z673"/>
  <c r="AA673" s="1"/>
  <c r="Z671"/>
  <c r="AA671" s="1"/>
  <c r="Z667"/>
  <c r="AA667" s="1"/>
  <c r="Z665"/>
  <c r="AA665" s="1"/>
  <c r="Z663"/>
  <c r="AA663" s="1"/>
  <c r="Z659"/>
  <c r="AA659" s="1"/>
  <c r="Z657"/>
  <c r="AA657" s="1"/>
  <c r="Z653"/>
  <c r="AA653" s="1"/>
  <c r="Z651"/>
  <c r="AA651" s="1"/>
  <c r="Z647"/>
  <c r="AA647" s="1"/>
  <c r="Z645"/>
  <c r="AA645" s="1"/>
  <c r="Z826"/>
  <c r="AA826" s="1"/>
  <c r="Z641"/>
  <c r="AA641" s="1"/>
  <c r="Z637"/>
  <c r="AA637" s="1"/>
  <c r="Z635"/>
  <c r="AA635" s="1"/>
  <c r="Z633"/>
  <c r="AA633" s="1"/>
  <c r="Z631"/>
  <c r="AA631" s="1"/>
  <c r="Z629"/>
  <c r="AA629" s="1"/>
  <c r="Z625"/>
  <c r="AA625" s="1"/>
  <c r="Z623"/>
  <c r="AA623" s="1"/>
  <c r="Z621"/>
  <c r="AA621" s="1"/>
  <c r="Z619"/>
  <c r="AA619" s="1"/>
  <c r="Z617"/>
  <c r="AA617" s="1"/>
  <c r="Z613"/>
  <c r="AA613" s="1"/>
  <c r="Z611"/>
  <c r="AA611" s="1"/>
  <c r="Z609"/>
  <c r="AA609" s="1"/>
  <c r="Z607"/>
  <c r="AA607" s="1"/>
  <c r="Z605"/>
  <c r="AA605" s="1"/>
  <c r="Z603"/>
  <c r="AA603" s="1"/>
  <c r="Z599"/>
  <c r="AA599" s="1"/>
  <c r="Z595"/>
  <c r="AA595" s="1"/>
  <c r="Z992"/>
  <c r="AA992" s="1"/>
  <c r="Z911"/>
  <c r="AA911" s="1"/>
  <c r="Z895"/>
  <c r="AA895" s="1"/>
  <c r="Z879"/>
  <c r="AA879" s="1"/>
  <c r="Z863"/>
  <c r="AA863" s="1"/>
  <c r="Z1019"/>
  <c r="AA1019" s="1"/>
  <c r="Z903"/>
  <c r="AA903" s="1"/>
  <c r="Z825"/>
  <c r="AA825" s="1"/>
  <c r="Z593"/>
  <c r="AA593" s="1"/>
  <c r="Z589"/>
  <c r="AA589" s="1"/>
  <c r="Z585"/>
  <c r="AA585" s="1"/>
  <c r="Z581"/>
  <c r="AA581" s="1"/>
  <c r="Z577"/>
  <c r="AA577" s="1"/>
  <c r="Z573"/>
  <c r="AA573" s="1"/>
  <c r="Z561"/>
  <c r="AA561" s="1"/>
  <c r="Z553"/>
  <c r="AA553" s="1"/>
  <c r="Z545"/>
  <c r="AA545" s="1"/>
  <c r="Z541"/>
  <c r="AA541" s="1"/>
  <c r="Z537"/>
  <c r="AA537" s="1"/>
  <c r="Z533"/>
  <c r="AA533" s="1"/>
  <c r="Z529"/>
  <c r="AA529" s="1"/>
  <c r="Z525"/>
  <c r="AA525" s="1"/>
  <c r="Z523"/>
  <c r="AA523" s="1"/>
  <c r="Z521"/>
  <c r="AA521" s="1"/>
  <c r="Z519"/>
  <c r="AA519" s="1"/>
  <c r="Z517"/>
  <c r="AA517" s="1"/>
  <c r="Z513"/>
  <c r="AA513" s="1"/>
  <c r="Z511"/>
  <c r="AA511" s="1"/>
  <c r="Z509"/>
  <c r="AA509" s="1"/>
  <c r="Z507"/>
  <c r="AA507" s="1"/>
  <c r="Z503"/>
  <c r="AA503" s="1"/>
  <c r="Z501"/>
  <c r="AA501" s="1"/>
  <c r="Z1045"/>
  <c r="AA1045" s="1"/>
  <c r="Z1013"/>
  <c r="AA1013" s="1"/>
  <c r="Z1009"/>
  <c r="AA1009" s="1"/>
  <c r="Z1023"/>
  <c r="AA1023" s="1"/>
  <c r="Z1007"/>
  <c r="AA1007" s="1"/>
  <c r="Z998"/>
  <c r="AA998" s="1"/>
  <c r="Z1043"/>
  <c r="AA1043" s="1"/>
  <c r="Z1027"/>
  <c r="AA1027" s="1"/>
  <c r="Z1011"/>
  <c r="AA1011" s="1"/>
  <c r="Z988"/>
  <c r="AA988" s="1"/>
  <c r="Z987"/>
  <c r="AA987" s="1"/>
  <c r="Z979"/>
  <c r="AA979" s="1"/>
  <c r="Z963"/>
  <c r="AA963" s="1"/>
  <c r="Z917"/>
  <c r="AA917" s="1"/>
  <c r="Z913"/>
  <c r="AA913" s="1"/>
  <c r="Z905"/>
  <c r="AA905" s="1"/>
  <c r="Z893"/>
  <c r="AA893" s="1"/>
  <c r="Z885"/>
  <c r="AA885" s="1"/>
  <c r="Z881"/>
  <c r="AA881" s="1"/>
  <c r="Z869"/>
  <c r="AA869" s="1"/>
  <c r="Z857"/>
  <c r="AA857" s="1"/>
  <c r="Z847"/>
  <c r="AA847" s="1"/>
  <c r="Z883"/>
  <c r="AA883" s="1"/>
  <c r="Z851"/>
  <c r="AA851" s="1"/>
  <c r="Z933"/>
  <c r="AA933" s="1"/>
  <c r="Z804"/>
  <c r="AA804" s="1"/>
  <c r="Z800"/>
  <c r="AA800" s="1"/>
  <c r="Z798"/>
  <c r="AA798" s="1"/>
  <c r="Z794"/>
  <c r="AA794" s="1"/>
  <c r="Z792"/>
  <c r="AA792" s="1"/>
  <c r="Z784"/>
  <c r="AA784" s="1"/>
  <c r="Z780"/>
  <c r="AA780" s="1"/>
  <c r="Z776"/>
  <c r="AA776" s="1"/>
  <c r="Z763"/>
  <c r="AA763" s="1"/>
  <c r="Z751"/>
  <c r="AA751" s="1"/>
  <c r="Z749"/>
  <c r="AA749" s="1"/>
  <c r="Z747"/>
  <c r="AA747" s="1"/>
  <c r="Z745"/>
  <c r="AA745" s="1"/>
  <c r="Z727"/>
  <c r="AA727" s="1"/>
  <c r="Z725"/>
  <c r="AA725" s="1"/>
  <c r="Z721"/>
  <c r="AA721" s="1"/>
  <c r="Z693"/>
  <c r="AA693" s="1"/>
  <c r="Z691"/>
  <c r="AA691" s="1"/>
  <c r="Z689"/>
  <c r="AA689" s="1"/>
  <c r="Z687"/>
  <c r="AA687" s="1"/>
  <c r="Z685"/>
  <c r="AA685" s="1"/>
  <c r="Z669"/>
  <c r="AA669" s="1"/>
  <c r="Z661"/>
  <c r="AA661" s="1"/>
  <c r="Z655"/>
  <c r="AA655" s="1"/>
  <c r="Z649"/>
  <c r="AA649" s="1"/>
  <c r="Z643"/>
  <c r="AA643" s="1"/>
  <c r="Z639"/>
  <c r="AA639" s="1"/>
  <c r="Z627"/>
  <c r="AA627" s="1"/>
  <c r="Z615"/>
  <c r="AA615" s="1"/>
  <c r="Z601"/>
  <c r="AA601" s="1"/>
  <c r="Z597"/>
  <c r="AA597" s="1"/>
  <c r="Z975"/>
  <c r="AA975" s="1"/>
  <c r="Z871"/>
  <c r="AA871" s="1"/>
  <c r="Z995"/>
  <c r="AA995" s="1"/>
  <c r="Z569"/>
  <c r="AA569" s="1"/>
  <c r="Z565"/>
  <c r="AA565" s="1"/>
  <c r="Z557"/>
  <c r="AA557" s="1"/>
  <c r="Z549"/>
  <c r="AA549" s="1"/>
  <c r="Z531"/>
  <c r="AA531" s="1"/>
  <c r="Z527"/>
  <c r="AA527" s="1"/>
  <c r="Z515"/>
  <c r="AA515" s="1"/>
  <c r="Z505"/>
  <c r="AA505" s="1"/>
  <c r="Z377"/>
  <c r="AA377" s="1"/>
  <c r="L378"/>
  <c r="Q378"/>
  <c r="M378"/>
  <c r="N378" s="1"/>
  <c r="Z381"/>
  <c r="AA381" s="1"/>
  <c r="L382"/>
  <c r="Q382"/>
  <c r="M382"/>
  <c r="N382" s="1"/>
  <c r="Z385"/>
  <c r="AA385" s="1"/>
  <c r="L386"/>
  <c r="Q386"/>
  <c r="M386"/>
  <c r="N386" s="1"/>
  <c r="Z389"/>
  <c r="AA389" s="1"/>
  <c r="AE389" s="1"/>
  <c r="L390"/>
  <c r="Q390"/>
  <c r="M390"/>
  <c r="N390" s="1"/>
  <c r="Z393"/>
  <c r="AA393" s="1"/>
  <c r="L394"/>
  <c r="Q394"/>
  <c r="M394"/>
  <c r="N394" s="1"/>
  <c r="Z397"/>
  <c r="AA397" s="1"/>
  <c r="L398"/>
  <c r="Q398"/>
  <c r="M398"/>
  <c r="N398" s="1"/>
  <c r="Z401"/>
  <c r="AA401" s="1"/>
  <c r="L402"/>
  <c r="Q402"/>
  <c r="M402"/>
  <c r="N402" s="1"/>
  <c r="Z405"/>
  <c r="AA405" s="1"/>
  <c r="AE405" s="1"/>
  <c r="L406"/>
  <c r="Q406"/>
  <c r="M406"/>
  <c r="N406" s="1"/>
  <c r="Z409"/>
  <c r="AA409" s="1"/>
  <c r="L410"/>
  <c r="Q410"/>
  <c r="M410"/>
  <c r="N410" s="1"/>
  <c r="Z413"/>
  <c r="AA413" s="1"/>
  <c r="L414"/>
  <c r="Q414"/>
  <c r="M414"/>
  <c r="N414" s="1"/>
  <c r="Z417"/>
  <c r="AA417" s="1"/>
  <c r="L418"/>
  <c r="Q418"/>
  <c r="M418"/>
  <c r="N418" s="1"/>
  <c r="Z421"/>
  <c r="AA421" s="1"/>
  <c r="AE421" s="1"/>
  <c r="L422"/>
  <c r="Q422"/>
  <c r="M422"/>
  <c r="N422" s="1"/>
  <c r="Z425"/>
  <c r="AA425" s="1"/>
  <c r="L426"/>
  <c r="Q426"/>
  <c r="M426"/>
  <c r="N426" s="1"/>
  <c r="Z429"/>
  <c r="AA429" s="1"/>
  <c r="L430"/>
  <c r="Q430"/>
  <c r="M430"/>
  <c r="N430" s="1"/>
  <c r="Z433"/>
  <c r="AA433" s="1"/>
  <c r="L434"/>
  <c r="Q434"/>
  <c r="M434"/>
  <c r="N434" s="1"/>
  <c r="Z437"/>
  <c r="AA437" s="1"/>
  <c r="L438"/>
  <c r="Q438"/>
  <c r="M438"/>
  <c r="N438" s="1"/>
  <c r="Z441"/>
  <c r="AA441" s="1"/>
  <c r="L442"/>
  <c r="Q442"/>
  <c r="M442"/>
  <c r="N442" s="1"/>
  <c r="Z445"/>
  <c r="AA445" s="1"/>
  <c r="L446"/>
  <c r="Q446"/>
  <c r="M446"/>
  <c r="N446" s="1"/>
  <c r="Z449"/>
  <c r="AA449" s="1"/>
  <c r="L450"/>
  <c r="Q450"/>
  <c r="M450"/>
  <c r="N450" s="1"/>
  <c r="Z453"/>
  <c r="AA453" s="1"/>
  <c r="L454"/>
  <c r="Q454"/>
  <c r="M454"/>
  <c r="N454" s="1"/>
  <c r="Z457"/>
  <c r="AA457" s="1"/>
  <c r="L458"/>
  <c r="Q458"/>
  <c r="M458"/>
  <c r="N458" s="1"/>
  <c r="Z461"/>
  <c r="AA461" s="1"/>
  <c r="L462"/>
  <c r="Q462"/>
  <c r="M462"/>
  <c r="N462" s="1"/>
  <c r="Z465"/>
  <c r="AA465" s="1"/>
  <c r="L466"/>
  <c r="Q466"/>
  <c r="M466"/>
  <c r="N466" s="1"/>
  <c r="Z469"/>
  <c r="AA469" s="1"/>
  <c r="L470"/>
  <c r="Q470"/>
  <c r="M470"/>
  <c r="N470" s="1"/>
  <c r="Z473"/>
  <c r="AA473" s="1"/>
  <c r="L474"/>
  <c r="Q474"/>
  <c r="M474"/>
  <c r="N474" s="1"/>
  <c r="Z477"/>
  <c r="AA477" s="1"/>
  <c r="L478"/>
  <c r="Q478"/>
  <c r="M478"/>
  <c r="N478" s="1"/>
  <c r="Z481"/>
  <c r="AA481" s="1"/>
  <c r="L482"/>
  <c r="Q482"/>
  <c r="M482"/>
  <c r="N482" s="1"/>
  <c r="Z485"/>
  <c r="AA485" s="1"/>
  <c r="L486"/>
  <c r="Q486"/>
  <c r="M486"/>
  <c r="N486" s="1"/>
  <c r="Z489"/>
  <c r="AA489" s="1"/>
  <c r="L490"/>
  <c r="Q490"/>
  <c r="M490"/>
  <c r="N490" s="1"/>
  <c r="Z493"/>
  <c r="AA493" s="1"/>
  <c r="L494"/>
  <c r="Q494"/>
  <c r="M494"/>
  <c r="N494" s="1"/>
  <c r="Z497"/>
  <c r="AA497" s="1"/>
  <c r="L498"/>
  <c r="Q498"/>
  <c r="M498"/>
  <c r="N498" s="1"/>
  <c r="Z500"/>
  <c r="AA500" s="1"/>
  <c r="Z508"/>
  <c r="AA508" s="1"/>
  <c r="Z516"/>
  <c r="AA516" s="1"/>
  <c r="Z524"/>
  <c r="AA524" s="1"/>
  <c r="Q651"/>
  <c r="M651"/>
  <c r="N651" s="1"/>
  <c r="L651"/>
  <c r="Q667"/>
  <c r="M667"/>
  <c r="N667" s="1"/>
  <c r="L667"/>
  <c r="Q683"/>
  <c r="M683"/>
  <c r="N683" s="1"/>
  <c r="L683"/>
  <c r="Q699"/>
  <c r="M699"/>
  <c r="N699" s="1"/>
  <c r="L699"/>
  <c r="Q715"/>
  <c r="M715"/>
  <c r="N715" s="1"/>
  <c r="L715"/>
  <c r="Q731"/>
  <c r="M731"/>
  <c r="N731" s="1"/>
  <c r="L731"/>
  <c r="Q747"/>
  <c r="M747"/>
  <c r="N747" s="1"/>
  <c r="L747"/>
  <c r="Q763"/>
  <c r="M763"/>
  <c r="N763" s="1"/>
  <c r="L763"/>
  <c r="Z894"/>
  <c r="AA894" s="1"/>
  <c r="AE894" s="1"/>
  <c r="Z378"/>
  <c r="AA378" s="1"/>
  <c r="Z382"/>
  <c r="AA382" s="1"/>
  <c r="Z386"/>
  <c r="AA386" s="1"/>
  <c r="Z390"/>
  <c r="AA390" s="1"/>
  <c r="Z394"/>
  <c r="AA394" s="1"/>
  <c r="Z398"/>
  <c r="AA398" s="1"/>
  <c r="Z402"/>
  <c r="AA402" s="1"/>
  <c r="Z406"/>
  <c r="AA406" s="1"/>
  <c r="Z410"/>
  <c r="AA410" s="1"/>
  <c r="Z414"/>
  <c r="AA414" s="1"/>
  <c r="Z418"/>
  <c r="AA418" s="1"/>
  <c r="Z422"/>
  <c r="AA422" s="1"/>
  <c r="Z426"/>
  <c r="AA426" s="1"/>
  <c r="Z430"/>
  <c r="AA430" s="1"/>
  <c r="Z434"/>
  <c r="AA434" s="1"/>
  <c r="Z438"/>
  <c r="AA438" s="1"/>
  <c r="Z442"/>
  <c r="AA442" s="1"/>
  <c r="Z446"/>
  <c r="AA446" s="1"/>
  <c r="Z450"/>
  <c r="AA450" s="1"/>
  <c r="Z454"/>
  <c r="AA454" s="1"/>
  <c r="Z458"/>
  <c r="AA458" s="1"/>
  <c r="Z462"/>
  <c r="AA462" s="1"/>
  <c r="Z466"/>
  <c r="AA466" s="1"/>
  <c r="Z470"/>
  <c r="AA470" s="1"/>
  <c r="Z474"/>
  <c r="AA474" s="1"/>
  <c r="Z478"/>
  <c r="AA478" s="1"/>
  <c r="Z482"/>
  <c r="AA482" s="1"/>
  <c r="Z486"/>
  <c r="AA486" s="1"/>
  <c r="Z490"/>
  <c r="AA490" s="1"/>
  <c r="Z494"/>
  <c r="AA494" s="1"/>
  <c r="Z498"/>
  <c r="AA498" s="1"/>
  <c r="Z598"/>
  <c r="AA598" s="1"/>
  <c r="Z602"/>
  <c r="AA602" s="1"/>
  <c r="Z606"/>
  <c r="AA606" s="1"/>
  <c r="Z610"/>
  <c r="AA610" s="1"/>
  <c r="Z614"/>
  <c r="AA614" s="1"/>
  <c r="Z618"/>
  <c r="AA618" s="1"/>
  <c r="Z622"/>
  <c r="AA622" s="1"/>
  <c r="Z626"/>
  <c r="AA626" s="1"/>
  <c r="Z630"/>
  <c r="AA630" s="1"/>
  <c r="Z634"/>
  <c r="AA634" s="1"/>
  <c r="Z638"/>
  <c r="AA638" s="1"/>
  <c r="Z642"/>
  <c r="AA642" s="1"/>
  <c r="Z652"/>
  <c r="AA652" s="1"/>
  <c r="Z654"/>
  <c r="AA654" s="1"/>
  <c r="Z668"/>
  <c r="AA668" s="1"/>
  <c r="Z670"/>
  <c r="AA670" s="1"/>
  <c r="Z684"/>
  <c r="AA684" s="1"/>
  <c r="Z686"/>
  <c r="AA686" s="1"/>
  <c r="Z700"/>
  <c r="AA700" s="1"/>
  <c r="Z702"/>
  <c r="AA702" s="1"/>
  <c r="Z716"/>
  <c r="AA716" s="1"/>
  <c r="Z718"/>
  <c r="AA718" s="1"/>
  <c r="Z732"/>
  <c r="AA732" s="1"/>
  <c r="Z734"/>
  <c r="AA734" s="1"/>
  <c r="Z748"/>
  <c r="AA748" s="1"/>
  <c r="Z750"/>
  <c r="AA750" s="1"/>
  <c r="Z764"/>
  <c r="AA764" s="1"/>
  <c r="Z766"/>
  <c r="AA766" s="1"/>
  <c r="Z823"/>
  <c r="AA823" s="1"/>
  <c r="Z830"/>
  <c r="AA830" s="1"/>
  <c r="Z855"/>
  <c r="AA855" s="1"/>
  <c r="Z919"/>
  <c r="AA919" s="1"/>
  <c r="Z951"/>
  <c r="AA951" s="1"/>
  <c r="Q501"/>
  <c r="M501"/>
  <c r="N501" s="1"/>
  <c r="Q503"/>
  <c r="M503"/>
  <c r="N503" s="1"/>
  <c r="Q505"/>
  <c r="M505"/>
  <c r="N505" s="1"/>
  <c r="Q507"/>
  <c r="M507"/>
  <c r="N507" s="1"/>
  <c r="Q509"/>
  <c r="M509"/>
  <c r="N509" s="1"/>
  <c r="Q511"/>
  <c r="M511"/>
  <c r="N511" s="1"/>
  <c r="Q513"/>
  <c r="M513"/>
  <c r="N513" s="1"/>
  <c r="Q515"/>
  <c r="M515"/>
  <c r="N515" s="1"/>
  <c r="Q517"/>
  <c r="M517"/>
  <c r="N517" s="1"/>
  <c r="Q519"/>
  <c r="M519"/>
  <c r="N519" s="1"/>
  <c r="Q521"/>
  <c r="M521"/>
  <c r="N521" s="1"/>
  <c r="Q523"/>
  <c r="M523"/>
  <c r="N523" s="1"/>
  <c r="Q525"/>
  <c r="M525"/>
  <c r="N525" s="1"/>
  <c r="Q527"/>
  <c r="M527"/>
  <c r="N527" s="1"/>
  <c r="Q529"/>
  <c r="M529"/>
  <c r="N529" s="1"/>
  <c r="Q531"/>
  <c r="M531"/>
  <c r="N531" s="1"/>
  <c r="Z532"/>
  <c r="AA532" s="1"/>
  <c r="L533"/>
  <c r="Q533"/>
  <c r="M533"/>
  <c r="N533" s="1"/>
  <c r="Z536"/>
  <c r="AA536" s="1"/>
  <c r="L537"/>
  <c r="Q537"/>
  <c r="M537"/>
  <c r="N537" s="1"/>
  <c r="Z540"/>
  <c r="AA540" s="1"/>
  <c r="L541"/>
  <c r="Q541"/>
  <c r="M541"/>
  <c r="N541" s="1"/>
  <c r="Z544"/>
  <c r="AA544" s="1"/>
  <c r="L545"/>
  <c r="Q545"/>
  <c r="M545"/>
  <c r="N545" s="1"/>
  <c r="Z548"/>
  <c r="AA548" s="1"/>
  <c r="L549"/>
  <c r="Q549"/>
  <c r="M549"/>
  <c r="N549" s="1"/>
  <c r="Z552"/>
  <c r="AA552" s="1"/>
  <c r="L553"/>
  <c r="Q553"/>
  <c r="M553"/>
  <c r="N553" s="1"/>
  <c r="Z556"/>
  <c r="AA556" s="1"/>
  <c r="L557"/>
  <c r="Q557"/>
  <c r="M557"/>
  <c r="N557" s="1"/>
  <c r="Z560"/>
  <c r="AA560" s="1"/>
  <c r="L561"/>
  <c r="Q561"/>
  <c r="M561"/>
  <c r="N561" s="1"/>
  <c r="Z564"/>
  <c r="AA564" s="1"/>
  <c r="L565"/>
  <c r="Q565"/>
  <c r="M565"/>
  <c r="N565" s="1"/>
  <c r="Z568"/>
  <c r="AA568" s="1"/>
  <c r="L569"/>
  <c r="Q569"/>
  <c r="M569"/>
  <c r="N569" s="1"/>
  <c r="Z572"/>
  <c r="AA572" s="1"/>
  <c r="L573"/>
  <c r="Q573"/>
  <c r="M573"/>
  <c r="N573" s="1"/>
  <c r="Z576"/>
  <c r="AA576" s="1"/>
  <c r="L577"/>
  <c r="Q577"/>
  <c r="M577"/>
  <c r="N577" s="1"/>
  <c r="Z580"/>
  <c r="AA580" s="1"/>
  <c r="L581"/>
  <c r="Q581"/>
  <c r="M581"/>
  <c r="N581" s="1"/>
  <c r="Z584"/>
  <c r="AA584" s="1"/>
  <c r="L585"/>
  <c r="Q585"/>
  <c r="M585"/>
  <c r="N585" s="1"/>
  <c r="Z588"/>
  <c r="AA588" s="1"/>
  <c r="L589"/>
  <c r="Q589"/>
  <c r="M589"/>
  <c r="N589" s="1"/>
  <c r="Z592"/>
  <c r="AA592" s="1"/>
  <c r="L593"/>
  <c r="Q593"/>
  <c r="M593"/>
  <c r="N593" s="1"/>
  <c r="Q645"/>
  <c r="M645"/>
  <c r="N645" s="1"/>
  <c r="Z648"/>
  <c r="AA648" s="1"/>
  <c r="Q653"/>
  <c r="M653"/>
  <c r="N653" s="1"/>
  <c r="Z656"/>
  <c r="AA656" s="1"/>
  <c r="Q661"/>
  <c r="M661"/>
  <c r="N661" s="1"/>
  <c r="Z664"/>
  <c r="AA664" s="1"/>
  <c r="Q669"/>
  <c r="M669"/>
  <c r="N669" s="1"/>
  <c r="Z672"/>
  <c r="AA672" s="1"/>
  <c r="Q677"/>
  <c r="M677"/>
  <c r="N677" s="1"/>
  <c r="Z680"/>
  <c r="AA680" s="1"/>
  <c r="Q685"/>
  <c r="M685"/>
  <c r="N685" s="1"/>
  <c r="Z688"/>
  <c r="AA688" s="1"/>
  <c r="Q693"/>
  <c r="M693"/>
  <c r="N693" s="1"/>
  <c r="Z696"/>
  <c r="AA696" s="1"/>
  <c r="Q701"/>
  <c r="M701"/>
  <c r="N701" s="1"/>
  <c r="Z704"/>
  <c r="AA704" s="1"/>
  <c r="Q709"/>
  <c r="M709"/>
  <c r="N709" s="1"/>
  <c r="Z712"/>
  <c r="AA712" s="1"/>
  <c r="Q717"/>
  <c r="M717"/>
  <c r="N717" s="1"/>
  <c r="Z720"/>
  <c r="AA720" s="1"/>
  <c r="Q725"/>
  <c r="M725"/>
  <c r="N725" s="1"/>
  <c r="Z728"/>
  <c r="AA728" s="1"/>
  <c r="Q733"/>
  <c r="M733"/>
  <c r="N733" s="1"/>
  <c r="Z736"/>
  <c r="AA736" s="1"/>
  <c r="Q741"/>
  <c r="M741"/>
  <c r="N741" s="1"/>
  <c r="Z744"/>
  <c r="AA744" s="1"/>
  <c r="Q749"/>
  <c r="M749"/>
  <c r="N749" s="1"/>
  <c r="Z752"/>
  <c r="AA752" s="1"/>
  <c r="Q757"/>
  <c r="M757"/>
  <c r="N757" s="1"/>
  <c r="Z760"/>
  <c r="AA760" s="1"/>
  <c r="Q765"/>
  <c r="M765"/>
  <c r="N765" s="1"/>
  <c r="Z771"/>
  <c r="AA771" s="1"/>
  <c r="Z781"/>
  <c r="AA781" s="1"/>
  <c r="Z787"/>
  <c r="AA787" s="1"/>
  <c r="Z797"/>
  <c r="AA797" s="1"/>
  <c r="Z803"/>
  <c r="AA803" s="1"/>
  <c r="Z813"/>
  <c r="AA813" s="1"/>
  <c r="Q825"/>
  <c r="M825"/>
  <c r="N825" s="1"/>
  <c r="L825"/>
  <c r="M942"/>
  <c r="N942" s="1"/>
  <c r="Q942"/>
  <c r="L942"/>
  <c r="Z944"/>
  <c r="AA944" s="1"/>
  <c r="Q997"/>
  <c r="M997"/>
  <c r="N997" s="1"/>
  <c r="L997"/>
  <c r="AA596"/>
  <c r="AA600"/>
  <c r="AA604"/>
  <c r="AA608"/>
  <c r="AA612"/>
  <c r="AA616"/>
  <c r="AA620"/>
  <c r="AA624"/>
  <c r="AA628"/>
  <c r="AA632"/>
  <c r="AA636"/>
  <c r="AA640"/>
  <c r="L867"/>
  <c r="Q867"/>
  <c r="M867"/>
  <c r="N867" s="1"/>
  <c r="Z878"/>
  <c r="AA878" s="1"/>
  <c r="L899"/>
  <c r="Q899"/>
  <c r="M899"/>
  <c r="N899" s="1"/>
  <c r="Z910"/>
  <c r="AA910" s="1"/>
  <c r="Z957"/>
  <c r="AA957" s="1"/>
  <c r="AD534"/>
  <c r="AD538"/>
  <c r="AD542"/>
  <c r="AD546"/>
  <c r="AD550"/>
  <c r="AD554"/>
  <c r="AD558"/>
  <c r="AD562"/>
  <c r="AD566"/>
  <c r="AD570"/>
  <c r="AD574"/>
  <c r="AD578"/>
  <c r="AD582"/>
  <c r="AD586"/>
  <c r="AD590"/>
  <c r="AD594"/>
  <c r="Z828"/>
  <c r="AA828" s="1"/>
  <c r="Z836"/>
  <c r="AA836" s="1"/>
  <c r="Z844"/>
  <c r="AA844" s="1"/>
  <c r="Q647"/>
  <c r="M647"/>
  <c r="N647" s="1"/>
  <c r="Q655"/>
  <c r="M655"/>
  <c r="N655" s="1"/>
  <c r="Q663"/>
  <c r="M663"/>
  <c r="N663" s="1"/>
  <c r="Q671"/>
  <c r="M671"/>
  <c r="N671" s="1"/>
  <c r="Q679"/>
  <c r="M679"/>
  <c r="N679" s="1"/>
  <c r="Q687"/>
  <c r="M687"/>
  <c r="N687" s="1"/>
  <c r="Q695"/>
  <c r="M695"/>
  <c r="N695" s="1"/>
  <c r="Q703"/>
  <c r="M703"/>
  <c r="N703" s="1"/>
  <c r="Q711"/>
  <c r="M711"/>
  <c r="N711" s="1"/>
  <c r="Q719"/>
  <c r="M719"/>
  <c r="N719" s="1"/>
  <c r="Q727"/>
  <c r="M727"/>
  <c r="N727" s="1"/>
  <c r="Q735"/>
  <c r="M735"/>
  <c r="N735" s="1"/>
  <c r="Q743"/>
  <c r="M743"/>
  <c r="N743" s="1"/>
  <c r="Q751"/>
  <c r="M751"/>
  <c r="N751" s="1"/>
  <c r="Q759"/>
  <c r="M759"/>
  <c r="N759" s="1"/>
  <c r="Q767"/>
  <c r="M767"/>
  <c r="N767" s="1"/>
  <c r="Z769"/>
  <c r="AA769" s="1"/>
  <c r="Z777"/>
  <c r="AA777" s="1"/>
  <c r="Z785"/>
  <c r="AA785" s="1"/>
  <c r="Z793"/>
  <c r="AA793" s="1"/>
  <c r="Z801"/>
  <c r="AA801" s="1"/>
  <c r="Z809"/>
  <c r="AA809" s="1"/>
  <c r="Z817"/>
  <c r="AA817" s="1"/>
  <c r="Z822"/>
  <c r="AA822" s="1"/>
  <c r="L859"/>
  <c r="Q859"/>
  <c r="M859"/>
  <c r="N859" s="1"/>
  <c r="L875"/>
  <c r="Q875"/>
  <c r="M875"/>
  <c r="N875" s="1"/>
  <c r="L891"/>
  <c r="Q891"/>
  <c r="M891"/>
  <c r="N891" s="1"/>
  <c r="L907"/>
  <c r="Q907"/>
  <c r="M907"/>
  <c r="N907" s="1"/>
  <c r="L923"/>
  <c r="Q923"/>
  <c r="M923"/>
  <c r="N923" s="1"/>
  <c r="L931"/>
  <c r="Q931"/>
  <c r="M931"/>
  <c r="N931" s="1"/>
  <c r="L955"/>
  <c r="M955"/>
  <c r="N955" s="1"/>
  <c r="Q955"/>
  <c r="Z1034"/>
  <c r="AA1034" s="1"/>
  <c r="L597"/>
  <c r="L599"/>
  <c r="L601"/>
  <c r="L603"/>
  <c r="L605"/>
  <c r="L607"/>
  <c r="L609"/>
  <c r="L611"/>
  <c r="L613"/>
  <c r="L615"/>
  <c r="L617"/>
  <c r="L619"/>
  <c r="L621"/>
  <c r="L623"/>
  <c r="L625"/>
  <c r="L627"/>
  <c r="L629"/>
  <c r="L631"/>
  <c r="L633"/>
  <c r="L635"/>
  <c r="L637"/>
  <c r="L639"/>
  <c r="L641"/>
  <c r="L643"/>
  <c r="AA644"/>
  <c r="AA660"/>
  <c r="AA676"/>
  <c r="AA692"/>
  <c r="AA708"/>
  <c r="AA724"/>
  <c r="AA740"/>
  <c r="AA756"/>
  <c r="Z832"/>
  <c r="AA832" s="1"/>
  <c r="Z840"/>
  <c r="AA840" s="1"/>
  <c r="Z848"/>
  <c r="AA848" s="1"/>
  <c r="Q597"/>
  <c r="M597"/>
  <c r="N597" s="1"/>
  <c r="Q599"/>
  <c r="M599"/>
  <c r="N599" s="1"/>
  <c r="Q601"/>
  <c r="M601"/>
  <c r="N601" s="1"/>
  <c r="Q603"/>
  <c r="M603"/>
  <c r="N603" s="1"/>
  <c r="Q605"/>
  <c r="M605"/>
  <c r="N605" s="1"/>
  <c r="Q607"/>
  <c r="M607"/>
  <c r="N607" s="1"/>
  <c r="Q609"/>
  <c r="M609"/>
  <c r="N609" s="1"/>
  <c r="Q611"/>
  <c r="M611"/>
  <c r="N611" s="1"/>
  <c r="Q613"/>
  <c r="M613"/>
  <c r="N613" s="1"/>
  <c r="Q615"/>
  <c r="M615"/>
  <c r="N615" s="1"/>
  <c r="Q617"/>
  <c r="M617"/>
  <c r="N617" s="1"/>
  <c r="Q619"/>
  <c r="M619"/>
  <c r="N619" s="1"/>
  <c r="Q621"/>
  <c r="M621"/>
  <c r="N621" s="1"/>
  <c r="Q623"/>
  <c r="M623"/>
  <c r="N623" s="1"/>
  <c r="Q625"/>
  <c r="M625"/>
  <c r="N625" s="1"/>
  <c r="Q627"/>
  <c r="M627"/>
  <c r="N627" s="1"/>
  <c r="Q629"/>
  <c r="M629"/>
  <c r="N629" s="1"/>
  <c r="Q631"/>
  <c r="M631"/>
  <c r="N631" s="1"/>
  <c r="Q633"/>
  <c r="M633"/>
  <c r="N633" s="1"/>
  <c r="Q635"/>
  <c r="M635"/>
  <c r="N635" s="1"/>
  <c r="Q637"/>
  <c r="M637"/>
  <c r="N637" s="1"/>
  <c r="Q639"/>
  <c r="M639"/>
  <c r="N639" s="1"/>
  <c r="Q641"/>
  <c r="M641"/>
  <c r="N641" s="1"/>
  <c r="Q643"/>
  <c r="M643"/>
  <c r="N643" s="1"/>
  <c r="Q649"/>
  <c r="M649"/>
  <c r="N649" s="1"/>
  <c r="Q657"/>
  <c r="M657"/>
  <c r="N657" s="1"/>
  <c r="Q665"/>
  <c r="M665"/>
  <c r="N665" s="1"/>
  <c r="Q673"/>
  <c r="M673"/>
  <c r="N673" s="1"/>
  <c r="Q681"/>
  <c r="M681"/>
  <c r="N681" s="1"/>
  <c r="Q689"/>
  <c r="M689"/>
  <c r="N689" s="1"/>
  <c r="Q697"/>
  <c r="M697"/>
  <c r="N697" s="1"/>
  <c r="Q705"/>
  <c r="M705"/>
  <c r="N705" s="1"/>
  <c r="Q713"/>
  <c r="M713"/>
  <c r="N713" s="1"/>
  <c r="Q721"/>
  <c r="M721"/>
  <c r="N721" s="1"/>
  <c r="Q729"/>
  <c r="M729"/>
  <c r="N729" s="1"/>
  <c r="Q737"/>
  <c r="M737"/>
  <c r="N737" s="1"/>
  <c r="Q745"/>
  <c r="M745"/>
  <c r="N745" s="1"/>
  <c r="Q753"/>
  <c r="M753"/>
  <c r="N753" s="1"/>
  <c r="Q761"/>
  <c r="M761"/>
  <c r="N761" s="1"/>
  <c r="Z767"/>
  <c r="AA767" s="1"/>
  <c r="Z775"/>
  <c r="AA775" s="1"/>
  <c r="Z783"/>
  <c r="AA783" s="1"/>
  <c r="Z791"/>
  <c r="AA791" s="1"/>
  <c r="Z799"/>
  <c r="AA799" s="1"/>
  <c r="Z807"/>
  <c r="AA807" s="1"/>
  <c r="Z815"/>
  <c r="AA815" s="1"/>
  <c r="Q827"/>
  <c r="M827"/>
  <c r="N827" s="1"/>
  <c r="L827"/>
  <c r="Z854"/>
  <c r="AA854" s="1"/>
  <c r="Z870"/>
  <c r="AA870" s="1"/>
  <c r="Z886"/>
  <c r="AA886" s="1"/>
  <c r="Z902"/>
  <c r="AA902" s="1"/>
  <c r="Z918"/>
  <c r="AA918" s="1"/>
  <c r="M938"/>
  <c r="N938" s="1"/>
  <c r="Q938"/>
  <c r="L938"/>
  <c r="Z952"/>
  <c r="AA952" s="1"/>
  <c r="L1015"/>
  <c r="Q1015"/>
  <c r="M1015"/>
  <c r="N1015" s="1"/>
  <c r="AA646"/>
  <c r="AA662"/>
  <c r="AA678"/>
  <c r="AA694"/>
  <c r="AA710"/>
  <c r="AA726"/>
  <c r="AA742"/>
  <c r="AA758"/>
  <c r="Z834"/>
  <c r="AA834" s="1"/>
  <c r="Z842"/>
  <c r="AA842" s="1"/>
  <c r="Q768"/>
  <c r="M768"/>
  <c r="N768" s="1"/>
  <c r="Q770"/>
  <c r="M770"/>
  <c r="N770" s="1"/>
  <c r="Q772"/>
  <c r="M772"/>
  <c r="N772" s="1"/>
  <c r="Q774"/>
  <c r="M774"/>
  <c r="N774" s="1"/>
  <c r="Q776"/>
  <c r="M776"/>
  <c r="N776" s="1"/>
  <c r="Q778"/>
  <c r="M778"/>
  <c r="N778" s="1"/>
  <c r="Q780"/>
  <c r="M780"/>
  <c r="N780" s="1"/>
  <c r="Q782"/>
  <c r="M782"/>
  <c r="N782" s="1"/>
  <c r="Q784"/>
  <c r="M784"/>
  <c r="N784" s="1"/>
  <c r="Q786"/>
  <c r="M786"/>
  <c r="N786" s="1"/>
  <c r="Q788"/>
  <c r="M788"/>
  <c r="N788" s="1"/>
  <c r="Q790"/>
  <c r="M790"/>
  <c r="N790" s="1"/>
  <c r="Q792"/>
  <c r="M792"/>
  <c r="N792" s="1"/>
  <c r="Q794"/>
  <c r="M794"/>
  <c r="N794" s="1"/>
  <c r="Q796"/>
  <c r="M796"/>
  <c r="N796" s="1"/>
  <c r="Q798"/>
  <c r="M798"/>
  <c r="N798" s="1"/>
  <c r="Q800"/>
  <c r="M800"/>
  <c r="N800" s="1"/>
  <c r="Q802"/>
  <c r="M802"/>
  <c r="N802" s="1"/>
  <c r="Q804"/>
  <c r="M804"/>
  <c r="N804" s="1"/>
  <c r="Q806"/>
  <c r="M806"/>
  <c r="N806" s="1"/>
  <c r="Q808"/>
  <c r="M808"/>
  <c r="N808" s="1"/>
  <c r="Q810"/>
  <c r="M810"/>
  <c r="N810" s="1"/>
  <c r="Q812"/>
  <c r="M812"/>
  <c r="N812" s="1"/>
  <c r="Q814"/>
  <c r="M814"/>
  <c r="N814" s="1"/>
  <c r="Q816"/>
  <c r="M816"/>
  <c r="N816" s="1"/>
  <c r="Q818"/>
  <c r="M818"/>
  <c r="N818" s="1"/>
  <c r="Q823"/>
  <c r="M823"/>
  <c r="N823" s="1"/>
  <c r="L823"/>
  <c r="L855"/>
  <c r="Q855"/>
  <c r="M855"/>
  <c r="N855" s="1"/>
  <c r="L863"/>
  <c r="Q863"/>
  <c r="M863"/>
  <c r="N863" s="1"/>
  <c r="L871"/>
  <c r="Q871"/>
  <c r="M871"/>
  <c r="N871" s="1"/>
  <c r="L879"/>
  <c r="Q879"/>
  <c r="M879"/>
  <c r="N879" s="1"/>
  <c r="L887"/>
  <c r="Q887"/>
  <c r="M887"/>
  <c r="N887" s="1"/>
  <c r="L895"/>
  <c r="Q895"/>
  <c r="M895"/>
  <c r="N895" s="1"/>
  <c r="L903"/>
  <c r="Q903"/>
  <c r="M903"/>
  <c r="N903" s="1"/>
  <c r="L911"/>
  <c r="Q911"/>
  <c r="M911"/>
  <c r="N911" s="1"/>
  <c r="L919"/>
  <c r="Q919"/>
  <c r="M919"/>
  <c r="N919" s="1"/>
  <c r="Z932"/>
  <c r="AA932" s="1"/>
  <c r="Z936"/>
  <c r="AA936" s="1"/>
  <c r="Z965"/>
  <c r="AA965" s="1"/>
  <c r="M974"/>
  <c r="N974" s="1"/>
  <c r="Q974"/>
  <c r="L974"/>
  <c r="L987"/>
  <c r="M987"/>
  <c r="N987" s="1"/>
  <c r="Q987"/>
  <c r="L1047"/>
  <c r="Q1047"/>
  <c r="M1047"/>
  <c r="N1047" s="1"/>
  <c r="Q821"/>
  <c r="M821"/>
  <c r="N821" s="1"/>
  <c r="L821"/>
  <c r="Z850"/>
  <c r="AA850" s="1"/>
  <c r="Z858"/>
  <c r="AA858" s="1"/>
  <c r="Z866"/>
  <c r="AA866" s="1"/>
  <c r="Z874"/>
  <c r="AA874" s="1"/>
  <c r="Z882"/>
  <c r="AA882" s="1"/>
  <c r="Z890"/>
  <c r="AA890" s="1"/>
  <c r="Z898"/>
  <c r="AA898" s="1"/>
  <c r="Z906"/>
  <c r="AA906" s="1"/>
  <c r="Z914"/>
  <c r="AA914" s="1"/>
  <c r="Z922"/>
  <c r="AA922" s="1"/>
  <c r="Z924"/>
  <c r="AA924" s="1"/>
  <c r="M934"/>
  <c r="N934" s="1"/>
  <c r="Q934"/>
  <c r="L963"/>
  <c r="M963"/>
  <c r="N963" s="1"/>
  <c r="Q963"/>
  <c r="M966"/>
  <c r="N966" s="1"/>
  <c r="Q966"/>
  <c r="Z976"/>
  <c r="AA976" s="1"/>
  <c r="Z984"/>
  <c r="AA984" s="1"/>
  <c r="AA824"/>
  <c r="AA838"/>
  <c r="AE838" s="1"/>
  <c r="AA846"/>
  <c r="Z927"/>
  <c r="AA927" s="1"/>
  <c r="Q829"/>
  <c r="M829"/>
  <c r="N829" s="1"/>
  <c r="Q831"/>
  <c r="M831"/>
  <c r="N831" s="1"/>
  <c r="Q833"/>
  <c r="M833"/>
  <c r="N833" s="1"/>
  <c r="Q835"/>
  <c r="M835"/>
  <c r="N835" s="1"/>
  <c r="Q837"/>
  <c r="M837"/>
  <c r="N837" s="1"/>
  <c r="Q839"/>
  <c r="M839"/>
  <c r="N839" s="1"/>
  <c r="Q841"/>
  <c r="M841"/>
  <c r="N841" s="1"/>
  <c r="Q843"/>
  <c r="M843"/>
  <c r="N843" s="1"/>
  <c r="Q845"/>
  <c r="M845"/>
  <c r="N845" s="1"/>
  <c r="Q847"/>
  <c r="M847"/>
  <c r="N847" s="1"/>
  <c r="Q849"/>
  <c r="M849"/>
  <c r="N849" s="1"/>
  <c r="Z852"/>
  <c r="AA852" s="1"/>
  <c r="L853"/>
  <c r="Q853"/>
  <c r="M853"/>
  <c r="N853" s="1"/>
  <c r="Z856"/>
  <c r="AA856" s="1"/>
  <c r="L857"/>
  <c r="Q857"/>
  <c r="M857"/>
  <c r="N857" s="1"/>
  <c r="Z860"/>
  <c r="AA860" s="1"/>
  <c r="L861"/>
  <c r="Q861"/>
  <c r="M861"/>
  <c r="N861" s="1"/>
  <c r="Z864"/>
  <c r="AA864" s="1"/>
  <c r="L865"/>
  <c r="Q865"/>
  <c r="M865"/>
  <c r="N865" s="1"/>
  <c r="Z868"/>
  <c r="AA868" s="1"/>
  <c r="L869"/>
  <c r="Q869"/>
  <c r="M869"/>
  <c r="N869" s="1"/>
  <c r="Z872"/>
  <c r="AA872" s="1"/>
  <c r="L873"/>
  <c r="Q873"/>
  <c r="M873"/>
  <c r="N873" s="1"/>
  <c r="Z876"/>
  <c r="AA876" s="1"/>
  <c r="L877"/>
  <c r="Q877"/>
  <c r="M877"/>
  <c r="N877" s="1"/>
  <c r="Z880"/>
  <c r="AA880" s="1"/>
  <c r="L881"/>
  <c r="Q881"/>
  <c r="M881"/>
  <c r="N881" s="1"/>
  <c r="Z884"/>
  <c r="AA884" s="1"/>
  <c r="L885"/>
  <c r="Q885"/>
  <c r="M885"/>
  <c r="N885" s="1"/>
  <c r="Z888"/>
  <c r="AA888" s="1"/>
  <c r="L889"/>
  <c r="Q889"/>
  <c r="M889"/>
  <c r="N889" s="1"/>
  <c r="Z892"/>
  <c r="AA892" s="1"/>
  <c r="L893"/>
  <c r="Q893"/>
  <c r="M893"/>
  <c r="N893" s="1"/>
  <c r="Z896"/>
  <c r="AA896" s="1"/>
  <c r="L897"/>
  <c r="Q897"/>
  <c r="M897"/>
  <c r="N897" s="1"/>
  <c r="Z900"/>
  <c r="AA900" s="1"/>
  <c r="L901"/>
  <c r="Q901"/>
  <c r="M901"/>
  <c r="N901" s="1"/>
  <c r="Z904"/>
  <c r="AA904" s="1"/>
  <c r="L905"/>
  <c r="Q905"/>
  <c r="M905"/>
  <c r="N905" s="1"/>
  <c r="Z908"/>
  <c r="AA908" s="1"/>
  <c r="L909"/>
  <c r="Q909"/>
  <c r="M909"/>
  <c r="N909" s="1"/>
  <c r="Z912"/>
  <c r="AA912" s="1"/>
  <c r="L913"/>
  <c r="Q913"/>
  <c r="M913"/>
  <c r="N913" s="1"/>
  <c r="Z916"/>
  <c r="AA916" s="1"/>
  <c r="L917"/>
  <c r="Q917"/>
  <c r="M917"/>
  <c r="N917" s="1"/>
  <c r="Z920"/>
  <c r="AA920" s="1"/>
  <c r="L921"/>
  <c r="Q921"/>
  <c r="M921"/>
  <c r="N921" s="1"/>
  <c r="Q928"/>
  <c r="L928"/>
  <c r="M928"/>
  <c r="N928" s="1"/>
  <c r="L939"/>
  <c r="M939"/>
  <c r="N939" s="1"/>
  <c r="Q939"/>
  <c r="Z941"/>
  <c r="AA941" s="1"/>
  <c r="M950"/>
  <c r="N950" s="1"/>
  <c r="Q950"/>
  <c r="Z960"/>
  <c r="AA960" s="1"/>
  <c r="L971"/>
  <c r="M971"/>
  <c r="N971" s="1"/>
  <c r="Q971"/>
  <c r="Z973"/>
  <c r="AA973" s="1"/>
  <c r="M982"/>
  <c r="N982" s="1"/>
  <c r="Q982"/>
  <c r="L1031"/>
  <c r="Q1031"/>
  <c r="M1031"/>
  <c r="N1031" s="1"/>
  <c r="L927"/>
  <c r="L947"/>
  <c r="M947"/>
  <c r="N947" s="1"/>
  <c r="Q947"/>
  <c r="Z949"/>
  <c r="AA949" s="1"/>
  <c r="M958"/>
  <c r="N958" s="1"/>
  <c r="Q958"/>
  <c r="Z968"/>
  <c r="AA968" s="1"/>
  <c r="L979"/>
  <c r="M979"/>
  <c r="N979" s="1"/>
  <c r="Q979"/>
  <c r="Z981"/>
  <c r="AA981" s="1"/>
  <c r="Z1018"/>
  <c r="AA1018" s="1"/>
  <c r="Z1050"/>
  <c r="AA1050" s="1"/>
  <c r="L829"/>
  <c r="L831"/>
  <c r="L833"/>
  <c r="L835"/>
  <c r="L837"/>
  <c r="L839"/>
  <c r="L841"/>
  <c r="L843"/>
  <c r="L845"/>
  <c r="L847"/>
  <c r="L849"/>
  <c r="AD852"/>
  <c r="AD856"/>
  <c r="AD860"/>
  <c r="AD864"/>
  <c r="AD868"/>
  <c r="AD872"/>
  <c r="AD876"/>
  <c r="AD880"/>
  <c r="AD884"/>
  <c r="AD888"/>
  <c r="AD892"/>
  <c r="AD896"/>
  <c r="AD900"/>
  <c r="AD904"/>
  <c r="AD908"/>
  <c r="AD912"/>
  <c r="AD916"/>
  <c r="AD920"/>
  <c r="Z928"/>
  <c r="AA928" s="1"/>
  <c r="Z929"/>
  <c r="AA929" s="1"/>
  <c r="AD930"/>
  <c r="Z931"/>
  <c r="AA931" s="1"/>
  <c r="L950"/>
  <c r="L982"/>
  <c r="Z940"/>
  <c r="AA940" s="1"/>
  <c r="L943"/>
  <c r="M943"/>
  <c r="N943" s="1"/>
  <c r="Z945"/>
  <c r="AA945" s="1"/>
  <c r="Z948"/>
  <c r="AA948" s="1"/>
  <c r="L951"/>
  <c r="M951"/>
  <c r="N951" s="1"/>
  <c r="Z953"/>
  <c r="AA953" s="1"/>
  <c r="Z956"/>
  <c r="AA956" s="1"/>
  <c r="L959"/>
  <c r="M959"/>
  <c r="N959" s="1"/>
  <c r="Z961"/>
  <c r="AA961" s="1"/>
  <c r="AE961" s="1"/>
  <c r="Z964"/>
  <c r="AA964" s="1"/>
  <c r="L967"/>
  <c r="M967"/>
  <c r="N967" s="1"/>
  <c r="Z969"/>
  <c r="AA969" s="1"/>
  <c r="Z972"/>
  <c r="AA972" s="1"/>
  <c r="L975"/>
  <c r="M975"/>
  <c r="N975" s="1"/>
  <c r="Z977"/>
  <c r="AA977" s="1"/>
  <c r="Z980"/>
  <c r="AA980" s="1"/>
  <c r="L983"/>
  <c r="M983"/>
  <c r="N983" s="1"/>
  <c r="Z985"/>
  <c r="AA985" s="1"/>
  <c r="Q993"/>
  <c r="M993"/>
  <c r="N993" s="1"/>
  <c r="L993"/>
  <c r="Q1001"/>
  <c r="M1001"/>
  <c r="N1001" s="1"/>
  <c r="L1001"/>
  <c r="Z1010"/>
  <c r="AA1010" s="1"/>
  <c r="Z1026"/>
  <c r="AA1026" s="1"/>
  <c r="Z1042"/>
  <c r="AA1042" s="1"/>
  <c r="M925"/>
  <c r="N925" s="1"/>
  <c r="M929"/>
  <c r="N929" s="1"/>
  <c r="M933"/>
  <c r="N933" s="1"/>
  <c r="AD934"/>
  <c r="M935"/>
  <c r="N935" s="1"/>
  <c r="M946"/>
  <c r="N946" s="1"/>
  <c r="M954"/>
  <c r="N954" s="1"/>
  <c r="M962"/>
  <c r="N962" s="1"/>
  <c r="M970"/>
  <c r="N970" s="1"/>
  <c r="M978"/>
  <c r="N978" s="1"/>
  <c r="M986"/>
  <c r="N986" s="1"/>
  <c r="Q989"/>
  <c r="M989"/>
  <c r="N989" s="1"/>
  <c r="Q991"/>
  <c r="M991"/>
  <c r="N991" s="1"/>
  <c r="L991"/>
  <c r="L1007"/>
  <c r="Q1007"/>
  <c r="M1007"/>
  <c r="N1007" s="1"/>
  <c r="L1023"/>
  <c r="Q1023"/>
  <c r="M1023"/>
  <c r="N1023" s="1"/>
  <c r="L1039"/>
  <c r="Q1039"/>
  <c r="M1039"/>
  <c r="N1039" s="1"/>
  <c r="Q925"/>
  <c r="Z926"/>
  <c r="AA926" s="1"/>
  <c r="Q929"/>
  <c r="Z930"/>
  <c r="AA930" s="1"/>
  <c r="Q933"/>
  <c r="L1011"/>
  <c r="Q1011"/>
  <c r="M1011"/>
  <c r="N1011" s="1"/>
  <c r="L1019"/>
  <c r="Q1019"/>
  <c r="M1019"/>
  <c r="N1019" s="1"/>
  <c r="L1027"/>
  <c r="Q1027"/>
  <c r="M1027"/>
  <c r="N1027" s="1"/>
  <c r="L1035"/>
  <c r="Q1035"/>
  <c r="M1035"/>
  <c r="N1035" s="1"/>
  <c r="L1043"/>
  <c r="Q1043"/>
  <c r="M1043"/>
  <c r="N1043" s="1"/>
  <c r="L1051"/>
  <c r="Q1051"/>
  <c r="M1051"/>
  <c r="N1051" s="1"/>
  <c r="Z934"/>
  <c r="AA934" s="1"/>
  <c r="AD936"/>
  <c r="Q937"/>
  <c r="Z938"/>
  <c r="AA938" s="1"/>
  <c r="L940"/>
  <c r="AD940"/>
  <c r="Q941"/>
  <c r="Z942"/>
  <c r="AA942" s="1"/>
  <c r="L944"/>
  <c r="AD944"/>
  <c r="Q945"/>
  <c r="Z946"/>
  <c r="AA946" s="1"/>
  <c r="L948"/>
  <c r="AD948"/>
  <c r="Q949"/>
  <c r="Z950"/>
  <c r="AA950" s="1"/>
  <c r="L952"/>
  <c r="AD952"/>
  <c r="Q953"/>
  <c r="Z954"/>
  <c r="AA954" s="1"/>
  <c r="L956"/>
  <c r="AD956"/>
  <c r="Q957"/>
  <c r="Z958"/>
  <c r="AA958" s="1"/>
  <c r="L960"/>
  <c r="AD960"/>
  <c r="Q961"/>
  <c r="Z962"/>
  <c r="AA962" s="1"/>
  <c r="L964"/>
  <c r="AD964"/>
  <c r="Q965"/>
  <c r="Z966"/>
  <c r="AA966" s="1"/>
  <c r="L968"/>
  <c r="AD968"/>
  <c r="Q969"/>
  <c r="Z970"/>
  <c r="AA970" s="1"/>
  <c r="L972"/>
  <c r="AD972"/>
  <c r="Q973"/>
  <c r="Z974"/>
  <c r="AA974" s="1"/>
  <c r="L976"/>
  <c r="AD976"/>
  <c r="Q977"/>
  <c r="Z978"/>
  <c r="AA978" s="1"/>
  <c r="L980"/>
  <c r="AD980"/>
  <c r="Q981"/>
  <c r="Z982"/>
  <c r="AA982" s="1"/>
  <c r="L984"/>
  <c r="AD984"/>
  <c r="Q985"/>
  <c r="Z986"/>
  <c r="AA986" s="1"/>
  <c r="L988"/>
  <c r="Q995"/>
  <c r="M995"/>
  <c r="N995" s="1"/>
  <c r="L995"/>
  <c r="Q999"/>
  <c r="M999"/>
  <c r="N999" s="1"/>
  <c r="L999"/>
  <c r="Q1003"/>
  <c r="M1003"/>
  <c r="N1003" s="1"/>
  <c r="L1003"/>
  <c r="Z1006"/>
  <c r="AA1006" s="1"/>
  <c r="Z1014"/>
  <c r="AA1014" s="1"/>
  <c r="Z1022"/>
  <c r="AA1022" s="1"/>
  <c r="Z1030"/>
  <c r="AA1030" s="1"/>
  <c r="Z1038"/>
  <c r="AA1038" s="1"/>
  <c r="Z1046"/>
  <c r="AA1046" s="1"/>
  <c r="Q988"/>
  <c r="AD1004"/>
  <c r="AD1008"/>
  <c r="AD1012"/>
  <c r="AD1016"/>
  <c r="AD1020"/>
  <c r="AD1024"/>
  <c r="AD1028"/>
  <c r="AD1032"/>
  <c r="AD1036"/>
  <c r="AD1040"/>
  <c r="AD1044"/>
  <c r="AD1048"/>
  <c r="Z1004"/>
  <c r="AA1004" s="1"/>
  <c r="AE1004" s="1"/>
  <c r="L1005"/>
  <c r="Q1005"/>
  <c r="M1005"/>
  <c r="N1005" s="1"/>
  <c r="Z1008"/>
  <c r="AA1008" s="1"/>
  <c r="L1009"/>
  <c r="Q1009"/>
  <c r="M1009"/>
  <c r="N1009" s="1"/>
  <c r="Z1012"/>
  <c r="AA1012" s="1"/>
  <c r="L1013"/>
  <c r="Q1013"/>
  <c r="M1013"/>
  <c r="N1013" s="1"/>
  <c r="Z1016"/>
  <c r="AA1016" s="1"/>
  <c r="L1017"/>
  <c r="Q1017"/>
  <c r="M1017"/>
  <c r="N1017" s="1"/>
  <c r="Z1020"/>
  <c r="AA1020" s="1"/>
  <c r="L1021"/>
  <c r="Q1021"/>
  <c r="M1021"/>
  <c r="N1021" s="1"/>
  <c r="Z1024"/>
  <c r="AA1024" s="1"/>
  <c r="L1025"/>
  <c r="Q1025"/>
  <c r="M1025"/>
  <c r="N1025" s="1"/>
  <c r="Z1028"/>
  <c r="AA1028" s="1"/>
  <c r="L1029"/>
  <c r="Q1029"/>
  <c r="M1029"/>
  <c r="N1029" s="1"/>
  <c r="Z1032"/>
  <c r="AA1032" s="1"/>
  <c r="L1033"/>
  <c r="Q1033"/>
  <c r="M1033"/>
  <c r="N1033" s="1"/>
  <c r="Z1036"/>
  <c r="AA1036" s="1"/>
  <c r="AE1036" s="1"/>
  <c r="L1037"/>
  <c r="Q1037"/>
  <c r="M1037"/>
  <c r="N1037" s="1"/>
  <c r="Z1040"/>
  <c r="AA1040" s="1"/>
  <c r="L1041"/>
  <c r="Q1041"/>
  <c r="M1041"/>
  <c r="N1041" s="1"/>
  <c r="Z1044"/>
  <c r="AA1044" s="1"/>
  <c r="L1045"/>
  <c r="Q1045"/>
  <c r="M1045"/>
  <c r="N1045" s="1"/>
  <c r="Z1048"/>
  <c r="AA1048" s="1"/>
  <c r="L1049"/>
  <c r="Q1049"/>
  <c r="M1049"/>
  <c r="N1049" s="1"/>
  <c r="AE692" l="1"/>
  <c r="AE640"/>
  <c r="AE516"/>
  <c r="AE1013"/>
  <c r="AE621"/>
  <c r="AE15"/>
  <c r="AE423"/>
  <c r="AE982"/>
  <c r="AE557"/>
  <c r="AE374"/>
  <c r="AE1031"/>
  <c r="AE579"/>
  <c r="AE840"/>
  <c r="AE608"/>
  <c r="AE680"/>
  <c r="AE734"/>
  <c r="AE949"/>
  <c r="AE777"/>
  <c r="AE632"/>
  <c r="AE728"/>
  <c r="AE602"/>
  <c r="AE1001"/>
  <c r="AE1039"/>
  <c r="AE487"/>
  <c r="AE931"/>
  <c r="AE712"/>
  <c r="AE648"/>
  <c r="AE386"/>
  <c r="AE754"/>
  <c r="AE137"/>
  <c r="AE947"/>
  <c r="AE820"/>
  <c r="AE330"/>
  <c r="AE242"/>
  <c r="AE22"/>
  <c r="AE521"/>
  <c r="AE625"/>
  <c r="AE92"/>
  <c r="AE783"/>
  <c r="AE149"/>
  <c r="AE787"/>
  <c r="AE762"/>
  <c r="AE809"/>
  <c r="AE50"/>
  <c r="AE970"/>
  <c r="AE938"/>
  <c r="AE499"/>
  <c r="AE197"/>
  <c r="AE828"/>
  <c r="AE618"/>
  <c r="AE658"/>
  <c r="AE822"/>
  <c r="AE642"/>
  <c r="AE450"/>
  <c r="AE356"/>
  <c r="AE89"/>
  <c r="AE866"/>
  <c r="AE604"/>
  <c r="AE744"/>
  <c r="AE766"/>
  <c r="AE610"/>
  <c r="AE498"/>
  <c r="AE995"/>
  <c r="AE1043"/>
  <c r="AE1009"/>
  <c r="AE513"/>
  <c r="AE537"/>
  <c r="AE903"/>
  <c r="AE599"/>
  <c r="AE609"/>
  <c r="AE782"/>
  <c r="AE923"/>
  <c r="AE955"/>
  <c r="AE1029"/>
  <c r="AE563"/>
  <c r="AE284"/>
  <c r="AE276"/>
  <c r="AE54"/>
  <c r="AE24"/>
  <c r="AE232"/>
  <c r="AE432"/>
  <c r="AE1030"/>
  <c r="AE740"/>
  <c r="AE556"/>
  <c r="AE540"/>
  <c r="AE634"/>
  <c r="AE394"/>
  <c r="AE933"/>
  <c r="AE992"/>
  <c r="AE989"/>
  <c r="AE1021"/>
  <c r="AE666"/>
  <c r="AE193"/>
  <c r="AE213"/>
  <c r="AE1050"/>
  <c r="AE620"/>
  <c r="AE438"/>
  <c r="AE851"/>
  <c r="AE875"/>
  <c r="AE897"/>
  <c r="AE1025"/>
  <c r="AE350"/>
  <c r="AE342"/>
  <c r="AE463"/>
  <c r="AE264"/>
  <c r="AE57"/>
  <c r="AE161"/>
  <c r="AE12"/>
  <c r="AE300"/>
  <c r="AE28"/>
  <c r="AE973"/>
  <c r="AE927"/>
  <c r="AE458"/>
  <c r="AE1007"/>
  <c r="AE939"/>
  <c r="AE811"/>
  <c r="AE177"/>
  <c r="AE376"/>
  <c r="AE49"/>
  <c r="AE848"/>
  <c r="AE622"/>
  <c r="AE606"/>
  <c r="AE517"/>
  <c r="AE541"/>
  <c r="AE589"/>
  <c r="AE1019"/>
  <c r="AE603"/>
  <c r="AE859"/>
  <c r="AE841"/>
  <c r="AE935"/>
  <c r="AE997"/>
  <c r="AE479"/>
  <c r="AE362"/>
  <c r="AE306"/>
  <c r="AE506"/>
  <c r="AE364"/>
  <c r="AE220"/>
  <c r="AE153"/>
  <c r="AE40"/>
  <c r="AE25"/>
  <c r="AE636"/>
  <c r="AE869"/>
  <c r="AE1027"/>
  <c r="AE677"/>
  <c r="AE915"/>
  <c r="AE286"/>
  <c r="AE246"/>
  <c r="AE714"/>
  <c r="AE168"/>
  <c r="AE522"/>
  <c r="AE491"/>
  <c r="AE459"/>
  <c r="AE97"/>
  <c r="AE73"/>
  <c r="AE29"/>
  <c r="AE929"/>
  <c r="AE832"/>
  <c r="AE844"/>
  <c r="AE624"/>
  <c r="AE596"/>
  <c r="AE588"/>
  <c r="AE584"/>
  <c r="AE564"/>
  <c r="AE560"/>
  <c r="AE552"/>
  <c r="AE532"/>
  <c r="AE830"/>
  <c r="AE718"/>
  <c r="AE654"/>
  <c r="AE378"/>
  <c r="AE655"/>
  <c r="AE721"/>
  <c r="AE435"/>
  <c r="AE340"/>
  <c r="AE2"/>
  <c r="AE986"/>
  <c r="AE978"/>
  <c r="AE962"/>
  <c r="AE954"/>
  <c r="AE950"/>
  <c r="AE942"/>
  <c r="AE1042"/>
  <c r="AE742"/>
  <c r="AE799"/>
  <c r="AE767"/>
  <c r="AE769"/>
  <c r="AE957"/>
  <c r="AE614"/>
  <c r="AE638"/>
  <c r="AE792"/>
  <c r="AE804"/>
  <c r="AE885"/>
  <c r="AE507"/>
  <c r="AE853"/>
  <c r="AE909"/>
  <c r="AE475"/>
  <c r="AE320"/>
  <c r="AE920"/>
  <c r="AE902"/>
  <c r="AE807"/>
  <c r="AE736"/>
  <c r="AE823"/>
  <c r="AE500"/>
  <c r="AE489"/>
  <c r="AE425"/>
  <c r="AE689"/>
  <c r="AE749"/>
  <c r="AE511"/>
  <c r="AE533"/>
  <c r="AE553"/>
  <c r="AE825"/>
  <c r="AE595"/>
  <c r="AE607"/>
  <c r="AE635"/>
  <c r="AE667"/>
  <c r="AE703"/>
  <c r="AE711"/>
  <c r="AE719"/>
  <c r="AE757"/>
  <c r="AE778"/>
  <c r="AE790"/>
  <c r="AE816"/>
  <c r="AE837"/>
  <c r="AE865"/>
  <c r="AE993"/>
  <c r="AE706"/>
  <c r="AE526"/>
  <c r="AE114"/>
  <c r="AE789"/>
  <c r="AE504"/>
  <c r="AE439"/>
  <c r="AE375"/>
  <c r="AE338"/>
  <c r="AE298"/>
  <c r="AE266"/>
  <c r="AE234"/>
  <c r="AE120"/>
  <c r="AE587"/>
  <c r="AE328"/>
  <c r="AE189"/>
  <c r="AE69"/>
  <c r="AE440"/>
  <c r="AE496"/>
  <c r="AE344"/>
  <c r="AE400"/>
  <c r="AE296"/>
  <c r="AE216"/>
  <c r="AE348"/>
  <c r="AE854"/>
  <c r="AE836"/>
  <c r="AE813"/>
  <c r="AE760"/>
  <c r="AE576"/>
  <c r="AE686"/>
  <c r="AE426"/>
  <c r="AE383"/>
  <c r="AE416"/>
  <c r="AE488"/>
  <c r="AE332"/>
  <c r="AE236"/>
  <c r="AE316"/>
  <c r="AE13"/>
  <c r="AE842"/>
  <c r="AE660"/>
  <c r="AE600"/>
  <c r="AE478"/>
  <c r="AE414"/>
  <c r="AE685"/>
  <c r="AE763"/>
  <c r="AE917"/>
  <c r="AE699"/>
  <c r="AE707"/>
  <c r="AE737"/>
  <c r="AE1000"/>
  <c r="AE971"/>
  <c r="AE1017"/>
  <c r="AE1033"/>
  <c r="AE674"/>
  <c r="AE520"/>
  <c r="AE391"/>
  <c r="AE650"/>
  <c r="AE208"/>
  <c r="AE132"/>
  <c r="AE240"/>
  <c r="AE205"/>
  <c r="AE85"/>
  <c r="AE7"/>
  <c r="AE464"/>
  <c r="AE133"/>
  <c r="AE35"/>
  <c r="AE77"/>
  <c r="AE964"/>
  <c r="AE960"/>
  <c r="AE890"/>
  <c r="AE726"/>
  <c r="AE662"/>
  <c r="AE791"/>
  <c r="AE676"/>
  <c r="AE803"/>
  <c r="AE672"/>
  <c r="AE630"/>
  <c r="AE598"/>
  <c r="AE486"/>
  <c r="AE470"/>
  <c r="AE493"/>
  <c r="AE1045"/>
  <c r="AE814"/>
  <c r="AE371"/>
  <c r="AE303"/>
  <c r="AE255"/>
  <c r="AE124"/>
  <c r="AE108"/>
  <c r="AE80"/>
  <c r="AE60"/>
  <c r="AE56"/>
  <c r="AE483"/>
  <c r="AE157"/>
  <c r="AE185"/>
  <c r="AE228"/>
  <c r="AE944"/>
  <c r="AE926"/>
  <c r="AE977"/>
  <c r="AE945"/>
  <c r="AE758"/>
  <c r="AE694"/>
  <c r="AE644"/>
  <c r="AE878"/>
  <c r="AE752"/>
  <c r="AE732"/>
  <c r="AE668"/>
  <c r="AE505"/>
  <c r="AE549"/>
  <c r="AE601"/>
  <c r="AE691"/>
  <c r="AE751"/>
  <c r="AE784"/>
  <c r="AE503"/>
  <c r="AE895"/>
  <c r="AE619"/>
  <c r="AE659"/>
  <c r="AE671"/>
  <c r="AE697"/>
  <c r="AE713"/>
  <c r="AE723"/>
  <c r="AE735"/>
  <c r="AE770"/>
  <c r="AE796"/>
  <c r="AE831"/>
  <c r="AE901"/>
  <c r="AE994"/>
  <c r="AE1015"/>
  <c r="AE334"/>
  <c r="AE326"/>
  <c r="AE302"/>
  <c r="AE254"/>
  <c r="AE222"/>
  <c r="AE210"/>
  <c r="AE194"/>
  <c r="AE190"/>
  <c r="AE146"/>
  <c r="AE130"/>
  <c r="AE126"/>
  <c r="AE730"/>
  <c r="AE431"/>
  <c r="AE528"/>
  <c r="AE101"/>
  <c r="AE395"/>
  <c r="AE411"/>
  <c r="AE272"/>
  <c r="AE224"/>
  <c r="AE44"/>
  <c r="AE256"/>
  <c r="AE801"/>
  <c r="AE781"/>
  <c r="AE569"/>
  <c r="AE1047"/>
  <c r="AE250"/>
  <c r="AE109"/>
  <c r="AE456"/>
  <c r="AE898"/>
  <c r="AE965"/>
  <c r="AE616"/>
  <c r="AE696"/>
  <c r="AE446"/>
  <c r="AE361"/>
  <c r="AE297"/>
  <c r="AE233"/>
  <c r="AE447"/>
  <c r="AE846"/>
  <c r="AE874"/>
  <c r="AE775"/>
  <c r="AE688"/>
  <c r="AE919"/>
  <c r="AE702"/>
  <c r="AE670"/>
  <c r="AE626"/>
  <c r="AE482"/>
  <c r="AE466"/>
  <c r="AE434"/>
  <c r="AE418"/>
  <c r="AE402"/>
  <c r="AE524"/>
  <c r="AE469"/>
  <c r="AE453"/>
  <c r="AE437"/>
  <c r="AE529"/>
  <c r="AE593"/>
  <c r="AE613"/>
  <c r="AE843"/>
  <c r="AE921"/>
  <c r="AE351"/>
  <c r="AE327"/>
  <c r="AE307"/>
  <c r="AE299"/>
  <c r="AE267"/>
  <c r="AE251"/>
  <c r="AE118"/>
  <c r="AE102"/>
  <c r="AE455"/>
  <c r="AE322"/>
  <c r="AE314"/>
  <c r="AE301"/>
  <c r="AE285"/>
  <c r="AE277"/>
  <c r="AE96"/>
  <c r="AE419"/>
  <c r="AE125"/>
  <c r="AE5"/>
  <c r="AE424"/>
  <c r="AE141"/>
  <c r="AE129"/>
  <c r="AE45"/>
  <c r="AE18"/>
  <c r="AE324"/>
  <c r="AE252"/>
  <c r="AE248"/>
  <c r="AE181"/>
  <c r="AE19"/>
  <c r="AE1038"/>
  <c r="AE1006"/>
  <c r="AE1026"/>
  <c r="AE985"/>
  <c r="AE969"/>
  <c r="AE953"/>
  <c r="AE882"/>
  <c r="AE710"/>
  <c r="AE646"/>
  <c r="AE815"/>
  <c r="AE785"/>
  <c r="AE612"/>
  <c r="AE951"/>
  <c r="AE748"/>
  <c r="AE716"/>
  <c r="AE684"/>
  <c r="AE652"/>
  <c r="AE422"/>
  <c r="AE497"/>
  <c r="AE485"/>
  <c r="AE515"/>
  <c r="AE871"/>
  <c r="AE615"/>
  <c r="AE693"/>
  <c r="AE988"/>
  <c r="AE998"/>
  <c r="AE525"/>
  <c r="AE573"/>
  <c r="AE911"/>
  <c r="AE611"/>
  <c r="AE631"/>
  <c r="AE641"/>
  <c r="AE651"/>
  <c r="AE663"/>
  <c r="AE673"/>
  <c r="AE715"/>
  <c r="AE729"/>
  <c r="AE753"/>
  <c r="AE761"/>
  <c r="AE772"/>
  <c r="AE786"/>
  <c r="AE802"/>
  <c r="AE821"/>
  <c r="AE899"/>
  <c r="AE943"/>
  <c r="AE877"/>
  <c r="AE999"/>
  <c r="AE925"/>
  <c r="AE738"/>
  <c r="AE555"/>
  <c r="AE86"/>
  <c r="AE70"/>
  <c r="AE399"/>
  <c r="AE184"/>
  <c r="AE136"/>
  <c r="AE116"/>
  <c r="AE100"/>
  <c r="AE698"/>
  <c r="AE451"/>
  <c r="AE427"/>
  <c r="AE379"/>
  <c r="AE360"/>
  <c r="AE46"/>
  <c r="AE201"/>
  <c r="AE65"/>
  <c r="AE260"/>
  <c r="AE924"/>
  <c r="AE918"/>
  <c r="AE454"/>
  <c r="AE508"/>
  <c r="AE518"/>
  <c r="AE305"/>
  <c r="AE202"/>
  <c r="AE186"/>
  <c r="AE237"/>
  <c r="AE221"/>
  <c r="AE72"/>
  <c r="AE211"/>
  <c r="AE1022"/>
  <c r="AE981"/>
  <c r="AE872"/>
  <c r="AE856"/>
  <c r="AE984"/>
  <c r="AE906"/>
  <c r="AE850"/>
  <c r="AE826"/>
  <c r="AE932"/>
  <c r="AE834"/>
  <c r="AE756"/>
  <c r="AE708"/>
  <c r="AE797"/>
  <c r="AE771"/>
  <c r="AE704"/>
  <c r="AE544"/>
  <c r="AE536"/>
  <c r="AE750"/>
  <c r="AE490"/>
  <c r="AE474"/>
  <c r="AE442"/>
  <c r="AE410"/>
  <c r="AE417"/>
  <c r="AE401"/>
  <c r="AE385"/>
  <c r="AE381"/>
  <c r="AE531"/>
  <c r="AE597"/>
  <c r="AE639"/>
  <c r="AE661"/>
  <c r="AE725"/>
  <c r="AE798"/>
  <c r="AE905"/>
  <c r="AE979"/>
  <c r="AE1023"/>
  <c r="AE581"/>
  <c r="AE879"/>
  <c r="AE645"/>
  <c r="AE657"/>
  <c r="AE695"/>
  <c r="AE733"/>
  <c r="AE741"/>
  <c r="AE768"/>
  <c r="AE808"/>
  <c r="AE819"/>
  <c r="AE829"/>
  <c r="AE937"/>
  <c r="AE1003"/>
  <c r="AE990"/>
  <c r="AE1041"/>
  <c r="AE779"/>
  <c r="AE571"/>
  <c r="AE539"/>
  <c r="AE795"/>
  <c r="AE366"/>
  <c r="AE238"/>
  <c r="AE90"/>
  <c r="AE590"/>
  <c r="AE200"/>
  <c r="AE196"/>
  <c r="AE192"/>
  <c r="AE188"/>
  <c r="AE93"/>
  <c r="AE403"/>
  <c r="AE105"/>
  <c r="AE173"/>
  <c r="AE384"/>
  <c r="AE308"/>
  <c r="AE312"/>
  <c r="AE81"/>
  <c r="AE628"/>
  <c r="AE406"/>
  <c r="AE913"/>
  <c r="AE561"/>
  <c r="AE1049"/>
  <c r="AE690"/>
  <c r="AE318"/>
  <c r="AE230"/>
  <c r="AE172"/>
  <c r="AE164"/>
  <c r="AE160"/>
  <c r="AE64"/>
  <c r="AE392"/>
  <c r="AE280"/>
  <c r="AE1028"/>
  <c r="AE1020"/>
  <c r="AE1010"/>
  <c r="AE888"/>
  <c r="AE824"/>
  <c r="AE914"/>
  <c r="AE858"/>
  <c r="AE678"/>
  <c r="AE724"/>
  <c r="AE664"/>
  <c r="AE592"/>
  <c r="AE382"/>
  <c r="AE481"/>
  <c r="AE465"/>
  <c r="AE449"/>
  <c r="AE445"/>
  <c r="AE433"/>
  <c r="AE429"/>
  <c r="AE527"/>
  <c r="AE687"/>
  <c r="AE776"/>
  <c r="AE893"/>
  <c r="AE1011"/>
  <c r="AE519"/>
  <c r="AE633"/>
  <c r="AE665"/>
  <c r="AE709"/>
  <c r="AE774"/>
  <c r="AE835"/>
  <c r="AE861"/>
  <c r="AE967"/>
  <c r="AE991"/>
  <c r="AE359"/>
  <c r="AE355"/>
  <c r="AE347"/>
  <c r="AE323"/>
  <c r="AE319"/>
  <c r="AE315"/>
  <c r="AE295"/>
  <c r="AE287"/>
  <c r="AE283"/>
  <c r="AE275"/>
  <c r="AE239"/>
  <c r="AE231"/>
  <c r="AE223"/>
  <c r="AE219"/>
  <c r="AE502"/>
  <c r="AE369"/>
  <c r="AE278"/>
  <c r="AE270"/>
  <c r="AE262"/>
  <c r="AE241"/>
  <c r="AE122"/>
  <c r="AE94"/>
  <c r="AE415"/>
  <c r="AE119"/>
  <c r="AE370"/>
  <c r="AE365"/>
  <c r="AE349"/>
  <c r="AE341"/>
  <c r="AE274"/>
  <c r="AE512"/>
  <c r="AE387"/>
  <c r="AE121"/>
  <c r="AE31"/>
  <c r="AE34"/>
  <c r="AE138"/>
  <c r="AE74"/>
  <c r="AE152"/>
  <c r="AE1040"/>
  <c r="AE1032"/>
  <c r="AE1024"/>
  <c r="AE1046"/>
  <c r="AE864"/>
  <c r="AE860"/>
  <c r="AE922"/>
  <c r="AE580"/>
  <c r="AE855"/>
  <c r="AE494"/>
  <c r="AE430"/>
  <c r="AE413"/>
  <c r="AE565"/>
  <c r="AE975"/>
  <c r="AE627"/>
  <c r="AE794"/>
  <c r="AE857"/>
  <c r="AE963"/>
  <c r="AE509"/>
  <c r="AE605"/>
  <c r="AE983"/>
  <c r="AE867"/>
  <c r="AE907"/>
  <c r="AE1051"/>
  <c r="AE889"/>
  <c r="AE1037"/>
  <c r="AE722"/>
  <c r="AE547"/>
  <c r="AE367"/>
  <c r="AE363"/>
  <c r="AE343"/>
  <c r="AE339"/>
  <c r="AE335"/>
  <c r="AE331"/>
  <c r="AE311"/>
  <c r="AE291"/>
  <c r="AE279"/>
  <c r="AE271"/>
  <c r="AE263"/>
  <c r="AE259"/>
  <c r="AE247"/>
  <c r="AE243"/>
  <c r="AE235"/>
  <c r="AE227"/>
  <c r="AE215"/>
  <c r="AE510"/>
  <c r="AE746"/>
  <c r="AE682"/>
  <c r="AE550"/>
  <c r="AE289"/>
  <c r="AE281"/>
  <c r="AE265"/>
  <c r="AE257"/>
  <c r="AE249"/>
  <c r="AE178"/>
  <c r="AE170"/>
  <c r="AE106"/>
  <c r="AE514"/>
  <c r="AE407"/>
  <c r="AE373"/>
  <c r="AE354"/>
  <c r="AE346"/>
  <c r="AE333"/>
  <c r="AE253"/>
  <c r="AE245"/>
  <c r="AE218"/>
  <c r="AE176"/>
  <c r="AE112"/>
  <c r="AE443"/>
  <c r="AE244"/>
  <c r="AE372"/>
  <c r="AE594"/>
  <c r="AE578"/>
  <c r="AE570"/>
  <c r="AE562"/>
  <c r="AE546"/>
  <c r="AE1008"/>
  <c r="AE1014"/>
  <c r="AE958"/>
  <c r="AE946"/>
  <c r="AE968"/>
  <c r="AE904"/>
  <c r="AE896"/>
  <c r="AE892"/>
  <c r="AE976"/>
  <c r="AE936"/>
  <c r="AE793"/>
  <c r="AE910"/>
  <c r="AE720"/>
  <c r="AE656"/>
  <c r="AE390"/>
  <c r="AE477"/>
  <c r="AE643"/>
  <c r="AE669"/>
  <c r="AE727"/>
  <c r="AE800"/>
  <c r="AE883"/>
  <c r="AE881"/>
  <c r="AE987"/>
  <c r="AE523"/>
  <c r="AE585"/>
  <c r="AE629"/>
  <c r="AE637"/>
  <c r="AE647"/>
  <c r="AE679"/>
  <c r="AE705"/>
  <c r="AE743"/>
  <c r="AE759"/>
  <c r="AE810"/>
  <c r="AE818"/>
  <c r="AE827"/>
  <c r="AE891"/>
  <c r="AE839"/>
  <c r="AE849"/>
  <c r="AE873"/>
  <c r="AE959"/>
  <c r="AE1035"/>
  <c r="AE996"/>
  <c r="AE1005"/>
  <c r="AE4"/>
  <c r="AE353"/>
  <c r="AE345"/>
  <c r="AE329"/>
  <c r="AE321"/>
  <c r="AE313"/>
  <c r="AE225"/>
  <c r="AE217"/>
  <c r="AE98"/>
  <c r="AE530"/>
  <c r="AE495"/>
  <c r="AE471"/>
  <c r="AE317"/>
  <c r="AE309"/>
  <c r="AE282"/>
  <c r="AE269"/>
  <c r="AE212"/>
  <c r="AE204"/>
  <c r="AE140"/>
  <c r="AE128"/>
  <c r="AE88"/>
  <c r="AE76"/>
  <c r="AE68"/>
  <c r="AE773"/>
  <c r="AE467"/>
  <c r="AE113"/>
  <c r="AE169"/>
  <c r="AE554"/>
  <c r="AE538"/>
  <c r="AE974"/>
  <c r="AE966"/>
  <c r="AE870"/>
  <c r="AE700"/>
  <c r="AE548"/>
  <c r="AE462"/>
  <c r="AE398"/>
  <c r="AE441"/>
  <c r="AE377"/>
  <c r="AE780"/>
  <c r="AE501"/>
  <c r="AE617"/>
  <c r="AE845"/>
  <c r="AE1002"/>
  <c r="AE586"/>
  <c r="AE862"/>
  <c r="AE534"/>
  <c r="AE206"/>
  <c r="AE142"/>
  <c r="AE62"/>
  <c r="AE111"/>
  <c r="AE290"/>
  <c r="AE258"/>
  <c r="AE226"/>
  <c r="AE805"/>
  <c r="AE304"/>
  <c r="AE480"/>
  <c r="AE1044"/>
  <c r="AE1012"/>
  <c r="AE934"/>
  <c r="AE930"/>
  <c r="AE980"/>
  <c r="AE948"/>
  <c r="AE928"/>
  <c r="AE1018"/>
  <c r="AE941"/>
  <c r="AE912"/>
  <c r="AE908"/>
  <c r="AE880"/>
  <c r="AE876"/>
  <c r="AE952"/>
  <c r="AE572"/>
  <c r="AE568"/>
  <c r="AE461"/>
  <c r="AE457"/>
  <c r="AE397"/>
  <c r="AE393"/>
  <c r="AE747"/>
  <c r="AE545"/>
  <c r="AE577"/>
  <c r="AE863"/>
  <c r="AE623"/>
  <c r="AE653"/>
  <c r="AE675"/>
  <c r="AE683"/>
  <c r="AE701"/>
  <c r="AE717"/>
  <c r="AE731"/>
  <c r="AE739"/>
  <c r="AE755"/>
  <c r="AE765"/>
  <c r="AE788"/>
  <c r="AE806"/>
  <c r="AE566"/>
  <c r="AE358"/>
  <c r="AE337"/>
  <c r="AE294"/>
  <c r="AE273"/>
  <c r="AE162"/>
  <c r="AE158"/>
  <c r="AE154"/>
  <c r="AE110"/>
  <c r="AE82"/>
  <c r="AE78"/>
  <c r="AE103"/>
  <c r="AE180"/>
  <c r="AE148"/>
  <c r="AE144"/>
  <c r="AE84"/>
  <c r="AE117"/>
  <c r="AE448"/>
  <c r="AE368"/>
  <c r="AE336"/>
  <c r="AE1048"/>
  <c r="AE1016"/>
  <c r="AE956"/>
  <c r="AE886"/>
  <c r="AE764"/>
  <c r="AE1034"/>
  <c r="AE817"/>
  <c r="AE473"/>
  <c r="AE409"/>
  <c r="AE649"/>
  <c r="AE745"/>
  <c r="AE847"/>
  <c r="AE681"/>
  <c r="AE812"/>
  <c r="AE833"/>
  <c r="AE582"/>
  <c r="AE174"/>
  <c r="AE95"/>
  <c r="AE558"/>
  <c r="AE104"/>
  <c r="AE8"/>
  <c r="B105"/>
  <c r="C104"/>
  <c r="B13"/>
  <c r="C12"/>
  <c r="B18"/>
  <c r="C17"/>
  <c r="B49"/>
  <c r="C48"/>
  <c r="B117"/>
  <c r="C116"/>
  <c r="B26"/>
  <c r="C25"/>
  <c r="B34"/>
  <c r="C33"/>
  <c r="B41"/>
  <c r="C40"/>
  <c r="B125"/>
  <c r="C124"/>
  <c r="B113"/>
  <c r="C112"/>
  <c r="B93"/>
  <c r="C92"/>
  <c r="B101"/>
  <c r="C100"/>
  <c r="AE972"/>
  <c r="AE940"/>
  <c r="AE916"/>
  <c r="AE900"/>
  <c r="AE884"/>
  <c r="AE868"/>
  <c r="AE852"/>
  <c r="AE123"/>
  <c r="AE115"/>
  <c r="AE107"/>
  <c r="AE99"/>
  <c r="AE91"/>
  <c r="AE574"/>
  <c r="AE542"/>
  <c r="AE357"/>
  <c r="AE325"/>
  <c r="AE293"/>
  <c r="AE261"/>
  <c r="AE229"/>
  <c r="B102" l="1"/>
  <c r="C102" s="1"/>
  <c r="C101"/>
  <c r="B114"/>
  <c r="C114" s="1"/>
  <c r="C113"/>
  <c r="B42"/>
  <c r="C41"/>
  <c r="B27"/>
  <c r="C26"/>
  <c r="B50"/>
  <c r="C49"/>
  <c r="B14"/>
  <c r="C13"/>
  <c r="B94"/>
  <c r="C93"/>
  <c r="B126"/>
  <c r="C126" s="1"/>
  <c r="C125"/>
  <c r="B35"/>
  <c r="C34"/>
  <c r="B118"/>
  <c r="C117"/>
  <c r="B19"/>
  <c r="C18"/>
  <c r="B106"/>
  <c r="C105"/>
  <c r="B20" l="1"/>
  <c r="C19"/>
  <c r="B36"/>
  <c r="C35"/>
  <c r="C94"/>
  <c r="B95"/>
  <c r="B51"/>
  <c r="C50"/>
  <c r="B43"/>
  <c r="C42"/>
  <c r="B107"/>
  <c r="C106"/>
  <c r="B119"/>
  <c r="C118"/>
  <c r="F2"/>
  <c r="C14"/>
  <c r="B28"/>
  <c r="C27"/>
  <c r="B29" l="1"/>
  <c r="C28"/>
  <c r="B120"/>
  <c r="C120" s="1"/>
  <c r="C119"/>
  <c r="B44"/>
  <c r="C43"/>
  <c r="B21"/>
  <c r="C20"/>
  <c r="B96"/>
  <c r="C96" s="1"/>
  <c r="C95"/>
  <c r="R1042"/>
  <c r="S1042" s="1"/>
  <c r="T1042" s="1"/>
  <c r="R1038"/>
  <c r="S1038" s="1"/>
  <c r="T1038" s="1"/>
  <c r="R1022"/>
  <c r="S1022" s="1"/>
  <c r="T1022" s="1"/>
  <c r="R1020"/>
  <c r="S1020" s="1"/>
  <c r="T1020" s="1"/>
  <c r="R1016"/>
  <c r="S1016" s="1"/>
  <c r="T1016" s="1"/>
  <c r="R1000"/>
  <c r="S1000" s="1"/>
  <c r="T1000" s="1"/>
  <c r="R1045"/>
  <c r="S1045" s="1"/>
  <c r="T1045" s="1"/>
  <c r="R1025"/>
  <c r="S1025" s="1"/>
  <c r="T1025" s="1"/>
  <c r="R973"/>
  <c r="S973" s="1"/>
  <c r="T973" s="1"/>
  <c r="R957"/>
  <c r="S957" s="1"/>
  <c r="T957" s="1"/>
  <c r="R949"/>
  <c r="S949" s="1"/>
  <c r="T949" s="1"/>
  <c r="R914"/>
  <c r="S914" s="1"/>
  <c r="T914" s="1"/>
  <c r="R908"/>
  <c r="S908" s="1"/>
  <c r="T908" s="1"/>
  <c r="R906"/>
  <c r="S906" s="1"/>
  <c r="T906" s="1"/>
  <c r="R900"/>
  <c r="S900" s="1"/>
  <c r="T900" s="1"/>
  <c r="R896"/>
  <c r="S896" s="1"/>
  <c r="T896" s="1"/>
  <c r="R888"/>
  <c r="S888" s="1"/>
  <c r="T888" s="1"/>
  <c r="R884"/>
  <c r="S884" s="1"/>
  <c r="T884" s="1"/>
  <c r="R876"/>
  <c r="S876" s="1"/>
  <c r="T876" s="1"/>
  <c r="R874"/>
  <c r="S874" s="1"/>
  <c r="T874" s="1"/>
  <c r="R872"/>
  <c r="S872" s="1"/>
  <c r="T872" s="1"/>
  <c r="R856"/>
  <c r="S856" s="1"/>
  <c r="T856" s="1"/>
  <c r="R937"/>
  <c r="S937" s="1"/>
  <c r="T937" s="1"/>
  <c r="R985"/>
  <c r="S985" s="1"/>
  <c r="T985" s="1"/>
  <c r="R850"/>
  <c r="S850" s="1"/>
  <c r="T850" s="1"/>
  <c r="R830"/>
  <c r="S830" s="1"/>
  <c r="T830" s="1"/>
  <c r="R969"/>
  <c r="S969" s="1"/>
  <c r="T969" s="1"/>
  <c r="R897"/>
  <c r="S897" s="1"/>
  <c r="T897" s="1"/>
  <c r="R857"/>
  <c r="S857" s="1"/>
  <c r="T857" s="1"/>
  <c r="R805"/>
  <c r="S805" s="1"/>
  <c r="T805" s="1"/>
  <c r="R789"/>
  <c r="S789" s="1"/>
  <c r="T789" s="1"/>
  <c r="R760"/>
  <c r="S760" s="1"/>
  <c r="T760" s="1"/>
  <c r="R680"/>
  <c r="S680" s="1"/>
  <c r="T680" s="1"/>
  <c r="R672"/>
  <c r="S672" s="1"/>
  <c r="T672" s="1"/>
  <c r="R592"/>
  <c r="S592" s="1"/>
  <c r="T592" s="1"/>
  <c r="R590"/>
  <c r="S590" s="1"/>
  <c r="T590" s="1"/>
  <c r="R588"/>
  <c r="S588" s="1"/>
  <c r="T588" s="1"/>
  <c r="R586"/>
  <c r="S586" s="1"/>
  <c r="T586" s="1"/>
  <c r="R582"/>
  <c r="S582" s="1"/>
  <c r="T582" s="1"/>
  <c r="R576"/>
  <c r="S576" s="1"/>
  <c r="T576" s="1"/>
  <c r="R572"/>
  <c r="S572" s="1"/>
  <c r="T572" s="1"/>
  <c r="R568"/>
  <c r="S568" s="1"/>
  <c r="T568" s="1"/>
  <c r="R564"/>
  <c r="S564" s="1"/>
  <c r="T564" s="1"/>
  <c r="R552"/>
  <c r="S552" s="1"/>
  <c r="T552" s="1"/>
  <c r="R548"/>
  <c r="S548" s="1"/>
  <c r="T548" s="1"/>
  <c r="R534"/>
  <c r="S534" s="1"/>
  <c r="T534" s="1"/>
  <c r="R532"/>
  <c r="S532" s="1"/>
  <c r="T532" s="1"/>
  <c r="R877"/>
  <c r="S877" s="1"/>
  <c r="T877" s="1"/>
  <c r="R796"/>
  <c r="S796" s="1"/>
  <c r="T796" s="1"/>
  <c r="R780"/>
  <c r="S780" s="1"/>
  <c r="T780" s="1"/>
  <c r="R758"/>
  <c r="S758" s="1"/>
  <c r="T758" s="1"/>
  <c r="R726"/>
  <c r="S726" s="1"/>
  <c r="T726" s="1"/>
  <c r="R710"/>
  <c r="S710" s="1"/>
  <c r="T710" s="1"/>
  <c r="R662"/>
  <c r="S662" s="1"/>
  <c r="T662" s="1"/>
  <c r="R654"/>
  <c r="S654" s="1"/>
  <c r="T654" s="1"/>
  <c r="R634"/>
  <c r="S634" s="1"/>
  <c r="T634" s="1"/>
  <c r="R616"/>
  <c r="S616" s="1"/>
  <c r="T616" s="1"/>
  <c r="R614"/>
  <c r="S614" s="1"/>
  <c r="T614" s="1"/>
  <c r="R598"/>
  <c r="S598" s="1"/>
  <c r="T598" s="1"/>
  <c r="R885"/>
  <c r="S885" s="1"/>
  <c r="T885" s="1"/>
  <c r="R853"/>
  <c r="S853" s="1"/>
  <c r="T853" s="1"/>
  <c r="R754"/>
  <c r="S754" s="1"/>
  <c r="T754" s="1"/>
  <c r="R714"/>
  <c r="S714" s="1"/>
  <c r="T714" s="1"/>
  <c r="R769"/>
  <c r="S769" s="1"/>
  <c r="T769" s="1"/>
  <c r="R724"/>
  <c r="S724" s="1"/>
  <c r="T724" s="1"/>
  <c r="R214"/>
  <c r="S214" s="1"/>
  <c r="T214" s="1"/>
  <c r="R204"/>
  <c r="S204" s="1"/>
  <c r="T204" s="1"/>
  <c r="R186"/>
  <c r="S186" s="1"/>
  <c r="T186" s="1"/>
  <c r="R180"/>
  <c r="S180" s="1"/>
  <c r="T180" s="1"/>
  <c r="R170"/>
  <c r="S170" s="1"/>
  <c r="T170" s="1"/>
  <c r="R162"/>
  <c r="S162" s="1"/>
  <c r="T162" s="1"/>
  <c r="R160"/>
  <c r="S160" s="1"/>
  <c r="T160" s="1"/>
  <c r="R158"/>
  <c r="S158" s="1"/>
  <c r="T158" s="1"/>
  <c r="R156"/>
  <c r="S156" s="1"/>
  <c r="T156" s="1"/>
  <c r="R148"/>
  <c r="S148" s="1"/>
  <c r="T148" s="1"/>
  <c r="R136"/>
  <c r="S136" s="1"/>
  <c r="T136" s="1"/>
  <c r="R124"/>
  <c r="S124" s="1"/>
  <c r="T124" s="1"/>
  <c r="R120"/>
  <c r="S120" s="1"/>
  <c r="T120" s="1"/>
  <c r="R119"/>
  <c r="S119" s="1"/>
  <c r="T119" s="1"/>
  <c r="R109"/>
  <c r="S109" s="1"/>
  <c r="T109" s="1"/>
  <c r="R107"/>
  <c r="S107" s="1"/>
  <c r="T107" s="1"/>
  <c r="R106"/>
  <c r="S106" s="1"/>
  <c r="T106" s="1"/>
  <c r="R92"/>
  <c r="S92" s="1"/>
  <c r="T92" s="1"/>
  <c r="R76"/>
  <c r="S76" s="1"/>
  <c r="T76" s="1"/>
  <c r="R869"/>
  <c r="S869" s="1"/>
  <c r="T869" s="1"/>
  <c r="R811"/>
  <c r="S811" s="1"/>
  <c r="T811" s="1"/>
  <c r="R795"/>
  <c r="S795" s="1"/>
  <c r="T795" s="1"/>
  <c r="R516"/>
  <c r="S516" s="1"/>
  <c r="T516" s="1"/>
  <c r="R505"/>
  <c r="S505" s="1"/>
  <c r="T505" s="1"/>
  <c r="R782"/>
  <c r="S782" s="1"/>
  <c r="T782" s="1"/>
  <c r="R520"/>
  <c r="S520" s="1"/>
  <c r="T520" s="1"/>
  <c r="R450"/>
  <c r="S450" s="1"/>
  <c r="T450" s="1"/>
  <c r="R418"/>
  <c r="S418" s="1"/>
  <c r="T418" s="1"/>
  <c r="R402"/>
  <c r="S402" s="1"/>
  <c r="T402" s="1"/>
  <c r="R386"/>
  <c r="S386" s="1"/>
  <c r="T386" s="1"/>
  <c r="R50"/>
  <c r="S50" s="1"/>
  <c r="T50" s="1"/>
  <c r="R19"/>
  <c r="S19" s="1"/>
  <c r="T19" s="1"/>
  <c r="R901"/>
  <c r="S901" s="1"/>
  <c r="T901" s="1"/>
  <c r="R523"/>
  <c r="S523" s="1"/>
  <c r="T523" s="1"/>
  <c r="R510"/>
  <c r="S510" s="1"/>
  <c r="T510" s="1"/>
  <c r="R374"/>
  <c r="S374" s="1"/>
  <c r="T374" s="1"/>
  <c r="R366"/>
  <c r="S366" s="1"/>
  <c r="T366" s="1"/>
  <c r="R326"/>
  <c r="S326" s="1"/>
  <c r="T326" s="1"/>
  <c r="R318"/>
  <c r="S318" s="1"/>
  <c r="T318" s="1"/>
  <c r="R294"/>
  <c r="S294" s="1"/>
  <c r="T294" s="1"/>
  <c r="R278"/>
  <c r="S278" s="1"/>
  <c r="T278" s="1"/>
  <c r="R254"/>
  <c r="S254" s="1"/>
  <c r="T254" s="1"/>
  <c r="R798"/>
  <c r="S798" s="1"/>
  <c r="T798" s="1"/>
  <c r="R563"/>
  <c r="S563" s="1"/>
  <c r="T563" s="1"/>
  <c r="R547"/>
  <c r="S547" s="1"/>
  <c r="T547" s="1"/>
  <c r="R438"/>
  <c r="S438" s="1"/>
  <c r="T438" s="1"/>
  <c r="R398"/>
  <c r="S398" s="1"/>
  <c r="T398" s="1"/>
  <c r="R515"/>
  <c r="S515" s="1"/>
  <c r="T515" s="1"/>
  <c r="R32"/>
  <c r="S32" s="1"/>
  <c r="T32" s="1"/>
  <c r="R306"/>
  <c r="S306" s="1"/>
  <c r="T306" s="1"/>
  <c r="R258"/>
  <c r="S258" s="1"/>
  <c r="T258" s="1"/>
  <c r="R159"/>
  <c r="S159" s="1"/>
  <c r="T159" s="1"/>
  <c r="R30"/>
  <c r="S30" s="1"/>
  <c r="T30" s="1"/>
  <c r="R187"/>
  <c r="S187" s="1"/>
  <c r="T187" s="1"/>
  <c r="R59"/>
  <c r="S59" s="1"/>
  <c r="T59" s="1"/>
  <c r="R199"/>
  <c r="S199" s="1"/>
  <c r="T199" s="1"/>
  <c r="R151"/>
  <c r="S151" s="1"/>
  <c r="T151" s="1"/>
  <c r="R10"/>
  <c r="S10" s="1"/>
  <c r="T10" s="1"/>
  <c r="R207"/>
  <c r="S207" s="1"/>
  <c r="T207" s="1"/>
  <c r="R191"/>
  <c r="S191" s="1"/>
  <c r="T191" s="1"/>
  <c r="R55"/>
  <c r="S55" s="1"/>
  <c r="T55" s="1"/>
  <c r="R203"/>
  <c r="S203" s="1"/>
  <c r="T203" s="1"/>
  <c r="R139"/>
  <c r="S139" s="1"/>
  <c r="T139" s="1"/>
  <c r="R75"/>
  <c r="S75" s="1"/>
  <c r="T75" s="1"/>
  <c r="R263"/>
  <c r="S263" s="1"/>
  <c r="T263" s="1"/>
  <c r="R52"/>
  <c r="S52" s="1"/>
  <c r="T52" s="1"/>
  <c r="R248"/>
  <c r="S248" s="1"/>
  <c r="T248" s="1"/>
  <c r="R280"/>
  <c r="S280" s="1"/>
  <c r="T280" s="1"/>
  <c r="R428"/>
  <c r="S428" s="1"/>
  <c r="T428" s="1"/>
  <c r="R355"/>
  <c r="S355" s="1"/>
  <c r="T355" s="1"/>
  <c r="R633"/>
  <c r="S633" s="1"/>
  <c r="T633" s="1"/>
  <c r="R228"/>
  <c r="S228" s="1"/>
  <c r="T228" s="1"/>
  <c r="R260"/>
  <c r="S260" s="1"/>
  <c r="T260" s="1"/>
  <c r="R496"/>
  <c r="S496" s="1"/>
  <c r="T496" s="1"/>
  <c r="R621"/>
  <c r="S621" s="1"/>
  <c r="T621" s="1"/>
  <c r="R851"/>
  <c r="S851" s="1"/>
  <c r="T851" s="1"/>
  <c r="R381"/>
  <c r="S381" s="1"/>
  <c r="T381" s="1"/>
  <c r="R413"/>
  <c r="S413" s="1"/>
  <c r="T413" s="1"/>
  <c r="R469"/>
  <c r="S469" s="1"/>
  <c r="T469" s="1"/>
  <c r="R942"/>
  <c r="S942" s="1"/>
  <c r="T942" s="1"/>
  <c r="R557"/>
  <c r="S557" s="1"/>
  <c r="T557" s="1"/>
  <c r="R581"/>
  <c r="S581" s="1"/>
  <c r="T581" s="1"/>
  <c r="R855"/>
  <c r="S855" s="1"/>
  <c r="T855" s="1"/>
  <c r="R887"/>
  <c r="S887" s="1"/>
  <c r="T887" s="1"/>
  <c r="R919"/>
  <c r="S919" s="1"/>
  <c r="T919" s="1"/>
  <c r="R982"/>
  <c r="S982" s="1"/>
  <c r="T982" s="1"/>
  <c r="R947"/>
  <c r="S947" s="1"/>
  <c r="T947" s="1"/>
  <c r="R979"/>
  <c r="S979" s="1"/>
  <c r="T979" s="1"/>
  <c r="R831"/>
  <c r="S831" s="1"/>
  <c r="T831" s="1"/>
  <c r="R835"/>
  <c r="S835" s="1"/>
  <c r="T835" s="1"/>
  <c r="R1001"/>
  <c r="S1001" s="1"/>
  <c r="T1001" s="1"/>
  <c r="R360"/>
  <c r="S360" s="1"/>
  <c r="T360" s="1"/>
  <c r="R339"/>
  <c r="S339" s="1"/>
  <c r="T339" s="1"/>
  <c r="R451"/>
  <c r="S451" s="1"/>
  <c r="T451" s="1"/>
  <c r="R623"/>
  <c r="S623" s="1"/>
  <c r="T623" s="1"/>
  <c r="R433"/>
  <c r="S433" s="1"/>
  <c r="T433" s="1"/>
  <c r="R449"/>
  <c r="S449" s="1"/>
  <c r="T449" s="1"/>
  <c r="R871"/>
  <c r="S871" s="1"/>
  <c r="T871" s="1"/>
  <c r="R934"/>
  <c r="S934" s="1"/>
  <c r="T934" s="1"/>
  <c r="R841"/>
  <c r="S841" s="1"/>
  <c r="T841" s="1"/>
  <c r="R436"/>
  <c r="S436" s="1"/>
  <c r="T436" s="1"/>
  <c r="R315"/>
  <c r="S315" s="1"/>
  <c r="T315" s="1"/>
  <c r="R141"/>
  <c r="S141" s="1"/>
  <c r="T141" s="1"/>
  <c r="R252"/>
  <c r="S252" s="1"/>
  <c r="T252" s="1"/>
  <c r="R305"/>
  <c r="S305" s="1"/>
  <c r="T305" s="1"/>
  <c r="R352"/>
  <c r="S352" s="1"/>
  <c r="T352" s="1"/>
  <c r="R388"/>
  <c r="S388" s="1"/>
  <c r="T388" s="1"/>
  <c r="R420"/>
  <c r="S420" s="1"/>
  <c r="T420" s="1"/>
  <c r="R427"/>
  <c r="S427" s="1"/>
  <c r="T427" s="1"/>
  <c r="R491"/>
  <c r="S491" s="1"/>
  <c r="T491" s="1"/>
  <c r="R629"/>
  <c r="S629" s="1"/>
  <c r="T629" s="1"/>
  <c r="R44"/>
  <c r="S44" s="1"/>
  <c r="T44" s="1"/>
  <c r="R53"/>
  <c r="S53" s="1"/>
  <c r="T53" s="1"/>
  <c r="R65"/>
  <c r="S65" s="1"/>
  <c r="T65" s="1"/>
  <c r="R77"/>
  <c r="S77" s="1"/>
  <c r="T77" s="1"/>
  <c r="R81"/>
  <c r="S81" s="1"/>
  <c r="T81" s="1"/>
  <c r="R89"/>
  <c r="S89" s="1"/>
  <c r="T89" s="1"/>
  <c r="R617"/>
  <c r="S617" s="1"/>
  <c r="T617" s="1"/>
  <c r="R488"/>
  <c r="S488" s="1"/>
  <c r="T488" s="1"/>
  <c r="R439"/>
  <c r="S439" s="1"/>
  <c r="T439" s="1"/>
  <c r="R936"/>
  <c r="S936" s="1"/>
  <c r="T936" s="1"/>
  <c r="R627"/>
  <c r="S627" s="1"/>
  <c r="T627" s="1"/>
  <c r="R755"/>
  <c r="S755" s="1"/>
  <c r="T755" s="1"/>
  <c r="R221"/>
  <c r="S221" s="1"/>
  <c r="T221" s="1"/>
  <c r="R277"/>
  <c r="S277" s="1"/>
  <c r="T277" s="1"/>
  <c r="R301"/>
  <c r="S301" s="1"/>
  <c r="T301" s="1"/>
  <c r="R317"/>
  <c r="S317" s="1"/>
  <c r="T317" s="1"/>
  <c r="R349"/>
  <c r="S349" s="1"/>
  <c r="T349" s="1"/>
  <c r="R365"/>
  <c r="S365" s="1"/>
  <c r="T365" s="1"/>
  <c r="R725"/>
  <c r="S725" s="1"/>
  <c r="T725" s="1"/>
  <c r="R649"/>
  <c r="S649" s="1"/>
  <c r="T649" s="1"/>
  <c r="R657"/>
  <c r="S657" s="1"/>
  <c r="T657" s="1"/>
  <c r="R681"/>
  <c r="S681" s="1"/>
  <c r="T681" s="1"/>
  <c r="R689"/>
  <c r="S689" s="1"/>
  <c r="T689" s="1"/>
  <c r="R729"/>
  <c r="S729" s="1"/>
  <c r="T729" s="1"/>
  <c r="R737"/>
  <c r="S737" s="1"/>
  <c r="T737" s="1"/>
  <c r="R753"/>
  <c r="S753" s="1"/>
  <c r="T753" s="1"/>
  <c r="R963"/>
  <c r="S963" s="1"/>
  <c r="T963" s="1"/>
  <c r="R940"/>
  <c r="S940" s="1"/>
  <c r="T940" s="1"/>
  <c r="R964"/>
  <c r="S964" s="1"/>
  <c r="T964" s="1"/>
  <c r="R972"/>
  <c r="S972" s="1"/>
  <c r="T972" s="1"/>
  <c r="R980"/>
  <c r="S980" s="1"/>
  <c r="T980" s="1"/>
  <c r="R351"/>
  <c r="S351" s="1"/>
  <c r="T351" s="1"/>
  <c r="R271"/>
  <c r="S271" s="1"/>
  <c r="T271" s="1"/>
  <c r="R335"/>
  <c r="S335" s="1"/>
  <c r="T335" s="1"/>
  <c r="R2"/>
  <c r="S2" s="1"/>
  <c r="T2" s="1"/>
  <c r="R232"/>
  <c r="S232" s="1"/>
  <c r="T232" s="1"/>
  <c r="R380"/>
  <c r="S380" s="1"/>
  <c r="T380" s="1"/>
  <c r="R412"/>
  <c r="S412" s="1"/>
  <c r="T412" s="1"/>
  <c r="R371"/>
  <c r="S371" s="1"/>
  <c r="T371" s="1"/>
  <c r="R483"/>
  <c r="S483" s="1"/>
  <c r="T483" s="1"/>
  <c r="R715"/>
  <c r="S715" s="1"/>
  <c r="T715" s="1"/>
  <c r="R903"/>
  <c r="S903" s="1"/>
  <c r="T903" s="1"/>
  <c r="R837"/>
  <c r="S837" s="1"/>
  <c r="T837" s="1"/>
  <c r="R845"/>
  <c r="S845" s="1"/>
  <c r="T845" s="1"/>
  <c r="R925"/>
  <c r="S925" s="1"/>
  <c r="T925" s="1"/>
  <c r="R970"/>
  <c r="S970" s="1"/>
  <c r="T970" s="1"/>
  <c r="R39"/>
  <c r="S39" s="1"/>
  <c r="T39" s="1"/>
  <c r="R272"/>
  <c r="S272" s="1"/>
  <c r="T272" s="1"/>
  <c r="R404"/>
  <c r="S404" s="1"/>
  <c r="T404" s="1"/>
  <c r="R468"/>
  <c r="S468" s="1"/>
  <c r="T468" s="1"/>
  <c r="R129"/>
  <c r="S129" s="1"/>
  <c r="T129" s="1"/>
  <c r="R145"/>
  <c r="S145" s="1"/>
  <c r="T145" s="1"/>
  <c r="R161"/>
  <c r="S161" s="1"/>
  <c r="T161" s="1"/>
  <c r="R165"/>
  <c r="S165" s="1"/>
  <c r="T165" s="1"/>
  <c r="R181"/>
  <c r="S181" s="1"/>
  <c r="T181" s="1"/>
  <c r="R185"/>
  <c r="S185" s="1"/>
  <c r="T185" s="1"/>
  <c r="R193"/>
  <c r="S193" s="1"/>
  <c r="T193" s="1"/>
  <c r="R213"/>
  <c r="S213" s="1"/>
  <c r="T213" s="1"/>
  <c r="R408"/>
  <c r="S408" s="1"/>
  <c r="T408" s="1"/>
  <c r="R241"/>
  <c r="S241" s="1"/>
  <c r="T241" s="1"/>
  <c r="R249"/>
  <c r="S249" s="1"/>
  <c r="T249" s="1"/>
  <c r="R765"/>
  <c r="S765" s="1"/>
  <c r="T765" s="1"/>
  <c r="R695"/>
  <c r="S695" s="1"/>
  <c r="T695" s="1"/>
  <c r="R711"/>
  <c r="S711" s="1"/>
  <c r="T711" s="1"/>
  <c r="R719"/>
  <c r="S719" s="1"/>
  <c r="T719" s="1"/>
  <c r="R983"/>
  <c r="S983" s="1"/>
  <c r="T983" s="1"/>
  <c r="R960"/>
  <c r="S960" s="1"/>
  <c r="T960" s="1"/>
  <c r="R968"/>
  <c r="S968" s="1"/>
  <c r="T968" s="1"/>
  <c r="R443"/>
  <c r="S443" s="1"/>
  <c r="T443" s="1"/>
  <c r="R209"/>
  <c r="S209" s="1"/>
  <c r="T209" s="1"/>
  <c r="R220"/>
  <c r="S220" s="1"/>
  <c r="T220" s="1"/>
  <c r="R603"/>
  <c r="S603" s="1"/>
  <c r="T603" s="1"/>
  <c r="R337"/>
  <c r="S337" s="1"/>
  <c r="T337" s="1"/>
  <c r="R361"/>
  <c r="S361" s="1"/>
  <c r="T361" s="1"/>
  <c r="B108"/>
  <c r="C108" s="1"/>
  <c r="C107"/>
  <c r="B52"/>
  <c r="C51"/>
  <c r="B37"/>
  <c r="C36"/>
  <c r="C37" l="1"/>
  <c r="F5"/>
  <c r="O184"/>
  <c r="O246"/>
  <c r="O294"/>
  <c r="O350"/>
  <c r="O419"/>
  <c r="O104"/>
  <c r="O132"/>
  <c r="O164"/>
  <c r="O196"/>
  <c r="O112"/>
  <c r="O136"/>
  <c r="O76"/>
  <c r="O140"/>
  <c r="O188"/>
  <c r="O230"/>
  <c r="O310"/>
  <c r="O374"/>
  <c r="O64"/>
  <c r="O226"/>
  <c r="O258"/>
  <c r="O290"/>
  <c r="O322"/>
  <c r="O354"/>
  <c r="O62"/>
  <c r="O66"/>
  <c r="O70"/>
  <c r="O74"/>
  <c r="O78"/>
  <c r="O82"/>
  <c r="O86"/>
  <c r="O90"/>
  <c r="O98"/>
  <c r="O106"/>
  <c r="O114"/>
  <c r="O122"/>
  <c r="O375"/>
  <c r="O391"/>
  <c r="O407"/>
  <c r="O423"/>
  <c r="O439"/>
  <c r="O455"/>
  <c r="O471"/>
  <c r="O487"/>
  <c r="O564"/>
  <c r="O5"/>
  <c r="O101"/>
  <c r="O117"/>
  <c r="O674"/>
  <c r="O738"/>
  <c r="O949"/>
  <c r="O822"/>
  <c r="O536"/>
  <c r="O568"/>
  <c r="O650"/>
  <c r="O666"/>
  <c r="O682"/>
  <c r="O698"/>
  <c r="O714"/>
  <c r="O730"/>
  <c r="O746"/>
  <c r="O762"/>
  <c r="O502"/>
  <c r="O510"/>
  <c r="O518"/>
  <c r="O526"/>
  <c r="O878"/>
  <c r="O652"/>
  <c r="O668"/>
  <c r="O684"/>
  <c r="O700"/>
  <c r="O716"/>
  <c r="O732"/>
  <c r="O748"/>
  <c r="O764"/>
  <c r="O654"/>
  <c r="O686"/>
  <c r="O718"/>
  <c r="O750"/>
  <c r="O990"/>
  <c r="O602"/>
  <c r="O610"/>
  <c r="O618"/>
  <c r="O626"/>
  <c r="O634"/>
  <c r="O642"/>
  <c r="O648"/>
  <c r="O680"/>
  <c r="O712"/>
  <c r="O744"/>
  <c r="O771"/>
  <c r="O779"/>
  <c r="O787"/>
  <c r="O795"/>
  <c r="O803"/>
  <c r="O811"/>
  <c r="O819"/>
  <c r="O937"/>
  <c r="O858"/>
  <c r="O874"/>
  <c r="O890"/>
  <c r="O906"/>
  <c r="O922"/>
  <c r="O834"/>
  <c r="O842"/>
  <c r="O850"/>
  <c r="O1010"/>
  <c r="O961"/>
  <c r="O994"/>
  <c r="O1004"/>
  <c r="O1012"/>
  <c r="O1020"/>
  <c r="O1028"/>
  <c r="O1036"/>
  <c r="O1044"/>
  <c r="O152"/>
  <c r="O395"/>
  <c r="O156"/>
  <c r="O326"/>
  <c r="O148"/>
  <c r="O108"/>
  <c r="O204"/>
  <c r="O342"/>
  <c r="O411"/>
  <c r="O251"/>
  <c r="O274"/>
  <c r="O315"/>
  <c r="O338"/>
  <c r="O94"/>
  <c r="O118"/>
  <c r="O130"/>
  <c r="O134"/>
  <c r="O142"/>
  <c r="O150"/>
  <c r="O158"/>
  <c r="O166"/>
  <c r="O174"/>
  <c r="O182"/>
  <c r="O194"/>
  <c r="O202"/>
  <c r="O210"/>
  <c r="O399"/>
  <c r="O431"/>
  <c r="O463"/>
  <c r="O495"/>
  <c r="O658"/>
  <c r="O722"/>
  <c r="O125"/>
  <c r="O957"/>
  <c r="O552"/>
  <c r="O701"/>
  <c r="O733"/>
  <c r="O765"/>
  <c r="O514"/>
  <c r="O786"/>
  <c r="O818"/>
  <c r="O676"/>
  <c r="O708"/>
  <c r="O756"/>
  <c r="O670"/>
  <c r="O734"/>
  <c r="O766"/>
  <c r="O598"/>
  <c r="O606"/>
  <c r="O622"/>
  <c r="O638"/>
  <c r="O696"/>
  <c r="O728"/>
  <c r="O791"/>
  <c r="O807"/>
  <c r="O824"/>
  <c r="O866"/>
  <c r="O882"/>
  <c r="O898"/>
  <c r="O977"/>
  <c r="O830"/>
  <c r="O838"/>
  <c r="O846"/>
  <c r="O1016"/>
  <c r="O1032"/>
  <c r="O1048"/>
  <c r="O100"/>
  <c r="O403"/>
  <c r="O72"/>
  <c r="O144"/>
  <c r="O491"/>
  <c r="O540"/>
  <c r="O751"/>
  <c r="O119"/>
  <c r="O259"/>
  <c r="O291"/>
  <c r="O519"/>
  <c r="O812"/>
  <c r="O465"/>
  <c r="O497"/>
  <c r="O528"/>
  <c r="O772"/>
  <c r="O542"/>
  <c r="O554"/>
  <c r="O566"/>
  <c r="O582"/>
  <c r="O594"/>
  <c r="O742"/>
  <c r="O816"/>
  <c r="O918"/>
  <c r="O604"/>
  <c r="O644"/>
  <c r="O704"/>
  <c r="O789"/>
  <c r="O813"/>
  <c r="O828"/>
  <c r="O926"/>
  <c r="O872"/>
  <c r="O904"/>
  <c r="O998"/>
  <c r="O1006"/>
  <c r="O92"/>
  <c r="O222"/>
  <c r="O286"/>
  <c r="O334"/>
  <c r="O68"/>
  <c r="O124"/>
  <c r="O200"/>
  <c r="O459"/>
  <c r="O278"/>
  <c r="O358"/>
  <c r="O56"/>
  <c r="O128"/>
  <c r="O160"/>
  <c r="O192"/>
  <c r="O379"/>
  <c r="O467"/>
  <c r="O483"/>
  <c r="O499"/>
  <c r="O556"/>
  <c r="O588"/>
  <c r="O91"/>
  <c r="O99"/>
  <c r="O107"/>
  <c r="O115"/>
  <c r="O123"/>
  <c r="O234"/>
  <c r="O243"/>
  <c r="O266"/>
  <c r="O275"/>
  <c r="O298"/>
  <c r="O307"/>
  <c r="O330"/>
  <c r="O339"/>
  <c r="O362"/>
  <c r="O371"/>
  <c r="O706"/>
  <c r="O4"/>
  <c r="O580"/>
  <c r="O97"/>
  <c r="O113"/>
  <c r="O754"/>
  <c r="O381"/>
  <c r="O389"/>
  <c r="O397"/>
  <c r="O405"/>
  <c r="O413"/>
  <c r="O421"/>
  <c r="O429"/>
  <c r="O437"/>
  <c r="O445"/>
  <c r="O453"/>
  <c r="O461"/>
  <c r="O469"/>
  <c r="O477"/>
  <c r="O485"/>
  <c r="O493"/>
  <c r="O965"/>
  <c r="O531"/>
  <c r="O560"/>
  <c r="O592"/>
  <c r="O820"/>
  <c r="O508"/>
  <c r="O516"/>
  <c r="O524"/>
  <c r="O532"/>
  <c r="O945"/>
  <c r="O941"/>
  <c r="O662"/>
  <c r="O694"/>
  <c r="O726"/>
  <c r="O758"/>
  <c r="O870"/>
  <c r="O902"/>
  <c r="O930"/>
  <c r="O600"/>
  <c r="O608"/>
  <c r="O616"/>
  <c r="O624"/>
  <c r="O632"/>
  <c r="O640"/>
  <c r="O656"/>
  <c r="O688"/>
  <c r="O720"/>
  <c r="O752"/>
  <c r="O769"/>
  <c r="O777"/>
  <c r="O785"/>
  <c r="O793"/>
  <c r="O801"/>
  <c r="O809"/>
  <c r="O817"/>
  <c r="O1026"/>
  <c r="O832"/>
  <c r="O840"/>
  <c r="O848"/>
  <c r="O985"/>
  <c r="O1042"/>
  <c r="O852"/>
  <c r="O860"/>
  <c r="O868"/>
  <c r="O876"/>
  <c r="O884"/>
  <c r="O892"/>
  <c r="O900"/>
  <c r="O908"/>
  <c r="O916"/>
  <c r="O924"/>
  <c r="O992"/>
  <c r="O1018"/>
  <c r="O1050"/>
  <c r="O1014"/>
  <c r="O1030"/>
  <c r="O1046"/>
  <c r="O88"/>
  <c r="O711"/>
  <c r="O270"/>
  <c r="O451"/>
  <c r="O180"/>
  <c r="O120"/>
  <c r="O60"/>
  <c r="O172"/>
  <c r="O262"/>
  <c r="O387"/>
  <c r="O80"/>
  <c r="O212"/>
  <c r="O527"/>
  <c r="O703"/>
  <c r="O219"/>
  <c r="O242"/>
  <c r="O283"/>
  <c r="O306"/>
  <c r="O347"/>
  <c r="O370"/>
  <c r="O862"/>
  <c r="O102"/>
  <c r="O110"/>
  <c r="O126"/>
  <c r="O138"/>
  <c r="O146"/>
  <c r="O154"/>
  <c r="O162"/>
  <c r="O170"/>
  <c r="O178"/>
  <c r="O186"/>
  <c r="O190"/>
  <c r="O198"/>
  <c r="O206"/>
  <c r="O214"/>
  <c r="O383"/>
  <c r="O415"/>
  <c r="O447"/>
  <c r="O479"/>
  <c r="O93"/>
  <c r="O109"/>
  <c r="O894"/>
  <c r="O523"/>
  <c r="O584"/>
  <c r="O653"/>
  <c r="O669"/>
  <c r="O685"/>
  <c r="O717"/>
  <c r="O749"/>
  <c r="O810"/>
  <c r="O506"/>
  <c r="O522"/>
  <c r="O530"/>
  <c r="O910"/>
  <c r="O660"/>
  <c r="O692"/>
  <c r="O724"/>
  <c r="O740"/>
  <c r="O702"/>
  <c r="O969"/>
  <c r="O614"/>
  <c r="O630"/>
  <c r="O664"/>
  <c r="O760"/>
  <c r="O782"/>
  <c r="O814"/>
  <c r="O981"/>
  <c r="O775"/>
  <c r="O783"/>
  <c r="O799"/>
  <c r="O815"/>
  <c r="O914"/>
  <c r="O953"/>
  <c r="O996"/>
  <c r="O1002"/>
  <c r="O1008"/>
  <c r="O1024"/>
  <c r="O1040"/>
  <c r="O647"/>
  <c r="O254"/>
  <c r="O302"/>
  <c r="O366"/>
  <c r="O84"/>
  <c r="O435"/>
  <c r="O168"/>
  <c r="O427"/>
  <c r="O238"/>
  <c r="O318"/>
  <c r="O96"/>
  <c r="O116"/>
  <c r="O176"/>
  <c r="O208"/>
  <c r="O443"/>
  <c r="O513"/>
  <c r="O95"/>
  <c r="O111"/>
  <c r="O218"/>
  <c r="O250"/>
  <c r="O282"/>
  <c r="O314"/>
  <c r="O346"/>
  <c r="O548"/>
  <c r="O645"/>
  <c r="O8"/>
  <c r="O105"/>
  <c r="O121"/>
  <c r="O377"/>
  <c r="O385"/>
  <c r="O393"/>
  <c r="O401"/>
  <c r="O409"/>
  <c r="O417"/>
  <c r="O425"/>
  <c r="O433"/>
  <c r="O441"/>
  <c r="O449"/>
  <c r="O473"/>
  <c r="O481"/>
  <c r="O489"/>
  <c r="O515"/>
  <c r="O544"/>
  <c r="O576"/>
  <c r="O794"/>
  <c r="O504"/>
  <c r="O512"/>
  <c r="O520"/>
  <c r="O804"/>
  <c r="O534"/>
  <c r="O546"/>
  <c r="O550"/>
  <c r="O562"/>
  <c r="O574"/>
  <c r="O578"/>
  <c r="O590"/>
  <c r="O646"/>
  <c r="O678"/>
  <c r="O710"/>
  <c r="O784"/>
  <c r="O854"/>
  <c r="O886"/>
  <c r="O596"/>
  <c r="O620"/>
  <c r="O628"/>
  <c r="O672"/>
  <c r="O736"/>
  <c r="O774"/>
  <c r="O806"/>
  <c r="O797"/>
  <c r="O826"/>
  <c r="O836"/>
  <c r="O970"/>
  <c r="O880"/>
  <c r="O888"/>
  <c r="O912"/>
  <c r="O946"/>
  <c r="O1000"/>
  <c r="O1034"/>
  <c r="O1038"/>
  <c r="O475"/>
  <c r="O572"/>
  <c r="O690"/>
  <c r="O103"/>
  <c r="O227"/>
  <c r="O323"/>
  <c r="O355"/>
  <c r="O767"/>
  <c r="O709"/>
  <c r="O687"/>
  <c r="O457"/>
  <c r="O517"/>
  <c r="O538"/>
  <c r="O558"/>
  <c r="O570"/>
  <c r="O586"/>
  <c r="O958"/>
  <c r="O612"/>
  <c r="O636"/>
  <c r="O773"/>
  <c r="O781"/>
  <c r="O805"/>
  <c r="O973"/>
  <c r="O844"/>
  <c r="O856"/>
  <c r="O864"/>
  <c r="O896"/>
  <c r="O920"/>
  <c r="O1022"/>
  <c r="O2"/>
  <c r="O798"/>
  <c r="O6"/>
  <c r="O735"/>
  <c r="O757"/>
  <c r="O677"/>
  <c r="O521"/>
  <c r="O363"/>
  <c r="O235"/>
  <c r="O808"/>
  <c r="O788"/>
  <c r="O975"/>
  <c r="O901"/>
  <c r="O541"/>
  <c r="O195"/>
  <c r="O396"/>
  <c r="O1051"/>
  <c r="O933"/>
  <c r="O841"/>
  <c r="O955"/>
  <c r="O498"/>
  <c r="O386"/>
  <c r="O372"/>
  <c r="O10"/>
  <c r="O428"/>
  <c r="O201"/>
  <c r="O153"/>
  <c r="O61"/>
  <c r="O335"/>
  <c r="O17"/>
  <c r="O295"/>
  <c r="O1005"/>
  <c r="O980"/>
  <c r="O952"/>
  <c r="O761"/>
  <c r="O705"/>
  <c r="O633"/>
  <c r="O438"/>
  <c r="O390"/>
  <c r="O357"/>
  <c r="O325"/>
  <c r="O293"/>
  <c r="O261"/>
  <c r="O225"/>
  <c r="O539"/>
  <c r="O408"/>
  <c r="O20"/>
  <c r="O468"/>
  <c r="O320"/>
  <c r="O189"/>
  <c r="O81"/>
  <c r="O28"/>
  <c r="O279"/>
  <c r="O1041"/>
  <c r="O1009"/>
  <c r="O847"/>
  <c r="O831"/>
  <c r="O821"/>
  <c r="O619"/>
  <c r="O699"/>
  <c r="O474"/>
  <c r="O442"/>
  <c r="O410"/>
  <c r="O378"/>
  <c r="O547"/>
  <c r="O448"/>
  <c r="O384"/>
  <c r="O292"/>
  <c r="O344"/>
  <c r="O216"/>
  <c r="O85"/>
  <c r="O53"/>
  <c r="O24"/>
  <c r="O263"/>
  <c r="O1049"/>
  <c r="O927"/>
  <c r="O466"/>
  <c r="O496"/>
  <c r="O308"/>
  <c r="O147"/>
  <c r="O707"/>
  <c r="O328"/>
  <c r="O231"/>
  <c r="O999"/>
  <c r="O956"/>
  <c r="O971"/>
  <c r="O873"/>
  <c r="O1047"/>
  <c r="O697"/>
  <c r="O641"/>
  <c r="O997"/>
  <c r="O470"/>
  <c r="O369"/>
  <c r="O337"/>
  <c r="O309"/>
  <c r="O273"/>
  <c r="O241"/>
  <c r="O199"/>
  <c r="O151"/>
  <c r="O500"/>
  <c r="O352"/>
  <c r="O33"/>
  <c r="O367"/>
  <c r="O913"/>
  <c r="O1015"/>
  <c r="O621"/>
  <c r="O679"/>
  <c r="O942"/>
  <c r="O535"/>
  <c r="O252"/>
  <c r="O191"/>
  <c r="O159"/>
  <c r="O127"/>
  <c r="O36"/>
  <c r="O932"/>
  <c r="O54"/>
  <c r="O31"/>
  <c r="O484"/>
  <c r="O420"/>
  <c r="O368"/>
  <c r="O304"/>
  <c r="O240"/>
  <c r="O197"/>
  <c r="O165"/>
  <c r="O133"/>
  <c r="O73"/>
  <c r="O49"/>
  <c r="O12"/>
  <c r="O319"/>
  <c r="O287"/>
  <c r="O507"/>
  <c r="O802"/>
  <c r="O770"/>
  <c r="O934"/>
  <c r="O655"/>
  <c r="O693"/>
  <c r="O525"/>
  <c r="O501"/>
  <c r="O267"/>
  <c r="O966"/>
  <c r="O792"/>
  <c r="O768"/>
  <c r="O935"/>
  <c r="O938"/>
  <c r="O599"/>
  <c r="O573"/>
  <c r="O667"/>
  <c r="O418"/>
  <c r="O563"/>
  <c r="O1017"/>
  <c r="O1007"/>
  <c r="O849"/>
  <c r="O885"/>
  <c r="O853"/>
  <c r="O855"/>
  <c r="O607"/>
  <c r="O589"/>
  <c r="O163"/>
  <c r="O71"/>
  <c r="O32"/>
  <c r="O77"/>
  <c r="O18"/>
  <c r="O1021"/>
  <c r="O984"/>
  <c r="O960"/>
  <c r="O1027"/>
  <c r="O967"/>
  <c r="O827"/>
  <c r="O721"/>
  <c r="O657"/>
  <c r="O601"/>
  <c r="O577"/>
  <c r="O365"/>
  <c r="O333"/>
  <c r="O301"/>
  <c r="O269"/>
  <c r="O233"/>
  <c r="O595"/>
  <c r="O472"/>
  <c r="O300"/>
  <c r="O30"/>
  <c r="O205"/>
  <c r="O40"/>
  <c r="O247"/>
  <c r="O1039"/>
  <c r="O959"/>
  <c r="O835"/>
  <c r="O909"/>
  <c r="O877"/>
  <c r="O903"/>
  <c r="O627"/>
  <c r="O923"/>
  <c r="O581"/>
  <c r="O549"/>
  <c r="O324"/>
  <c r="O203"/>
  <c r="O171"/>
  <c r="O139"/>
  <c r="O63"/>
  <c r="O38"/>
  <c r="O16"/>
  <c r="O35"/>
  <c r="O559"/>
  <c r="O444"/>
  <c r="O380"/>
  <c r="O248"/>
  <c r="O193"/>
  <c r="O161"/>
  <c r="O129"/>
  <c r="O239"/>
  <c r="O845"/>
  <c r="O987"/>
  <c r="O402"/>
  <c r="O739"/>
  <c r="O340"/>
  <c r="O179"/>
  <c r="O659"/>
  <c r="O169"/>
  <c r="O351"/>
  <c r="O968"/>
  <c r="O889"/>
  <c r="O963"/>
  <c r="O863"/>
  <c r="O713"/>
  <c r="O649"/>
  <c r="O907"/>
  <c r="O486"/>
  <c r="O406"/>
  <c r="O345"/>
  <c r="O317"/>
  <c r="O281"/>
  <c r="O249"/>
  <c r="O217"/>
  <c r="O936"/>
  <c r="O551"/>
  <c r="O236"/>
  <c r="O167"/>
  <c r="O59"/>
  <c r="O25"/>
  <c r="O404"/>
  <c r="O65"/>
  <c r="O359"/>
  <c r="O39"/>
  <c r="O1045"/>
  <c r="O1013"/>
  <c r="O1043"/>
  <c r="O983"/>
  <c r="O982"/>
  <c r="O897"/>
  <c r="O911"/>
  <c r="O823"/>
  <c r="O629"/>
  <c r="O597"/>
  <c r="O875"/>
  <c r="O727"/>
  <c r="O867"/>
  <c r="O569"/>
  <c r="O537"/>
  <c r="O651"/>
  <c r="O478"/>
  <c r="O446"/>
  <c r="O414"/>
  <c r="O382"/>
  <c r="O695"/>
  <c r="O954"/>
  <c r="O778"/>
  <c r="O962"/>
  <c r="O671"/>
  <c r="O725"/>
  <c r="O529"/>
  <c r="O505"/>
  <c r="O299"/>
  <c r="O989"/>
  <c r="O796"/>
  <c r="O776"/>
  <c r="O833"/>
  <c r="O639"/>
  <c r="O731"/>
  <c r="O851"/>
  <c r="O244"/>
  <c r="O87"/>
  <c r="O232"/>
  <c r="O1019"/>
  <c r="O829"/>
  <c r="O615"/>
  <c r="O432"/>
  <c r="O50"/>
  <c r="O13"/>
  <c r="O543"/>
  <c r="O360"/>
  <c r="O44"/>
  <c r="O27"/>
  <c r="O271"/>
  <c r="O52"/>
  <c r="O1037"/>
  <c r="O995"/>
  <c r="O964"/>
  <c r="O940"/>
  <c r="O1023"/>
  <c r="O737"/>
  <c r="O673"/>
  <c r="O609"/>
  <c r="O593"/>
  <c r="O747"/>
  <c r="O373"/>
  <c r="O341"/>
  <c r="O305"/>
  <c r="O277"/>
  <c r="O245"/>
  <c r="O915"/>
  <c r="O583"/>
  <c r="O364"/>
  <c r="O256"/>
  <c r="O157"/>
  <c r="O223"/>
  <c r="O311"/>
  <c r="O1025"/>
  <c r="O929"/>
  <c r="O839"/>
  <c r="O947"/>
  <c r="O635"/>
  <c r="O603"/>
  <c r="O899"/>
  <c r="O763"/>
  <c r="O490"/>
  <c r="O458"/>
  <c r="O426"/>
  <c r="O394"/>
  <c r="O579"/>
  <c r="O480"/>
  <c r="O416"/>
  <c r="O356"/>
  <c r="O228"/>
  <c r="O45"/>
  <c r="O591"/>
  <c r="O280"/>
  <c r="O69"/>
  <c r="O34"/>
  <c r="O37"/>
  <c r="O58"/>
  <c r="O327"/>
  <c r="O925"/>
  <c r="O623"/>
  <c r="O450"/>
  <c r="O400"/>
  <c r="O460"/>
  <c r="O976"/>
  <c r="O950"/>
  <c r="O905"/>
  <c r="O729"/>
  <c r="O665"/>
  <c r="O561"/>
  <c r="O422"/>
  <c r="O353"/>
  <c r="O321"/>
  <c r="O289"/>
  <c r="O257"/>
  <c r="O229"/>
  <c r="O440"/>
  <c r="O268"/>
  <c r="O135"/>
  <c r="O141"/>
  <c r="O993"/>
  <c r="O928"/>
  <c r="O881"/>
  <c r="O974"/>
  <c r="O637"/>
  <c r="O605"/>
  <c r="O743"/>
  <c r="O316"/>
  <c r="O207"/>
  <c r="O175"/>
  <c r="O143"/>
  <c r="O51"/>
  <c r="O503"/>
  <c r="O509"/>
  <c r="O780"/>
  <c r="O837"/>
  <c r="O919"/>
  <c r="O557"/>
  <c r="O47"/>
  <c r="O9"/>
  <c r="O1003"/>
  <c r="O939"/>
  <c r="O625"/>
  <c r="O285"/>
  <c r="O436"/>
  <c r="O21"/>
  <c r="O979"/>
  <c r="O533"/>
  <c r="O155"/>
  <c r="O312"/>
  <c r="O492"/>
  <c r="O921"/>
  <c r="O681"/>
  <c r="O454"/>
  <c r="O265"/>
  <c r="O675"/>
  <c r="O48"/>
  <c r="O991"/>
  <c r="O1031"/>
  <c r="O931"/>
  <c r="O553"/>
  <c r="O430"/>
  <c r="O567"/>
  <c r="O392"/>
  <c r="O452"/>
  <c r="O213"/>
  <c r="O57"/>
  <c r="O22"/>
  <c r="O255"/>
  <c r="O978"/>
  <c r="O1033"/>
  <c r="O917"/>
  <c r="O185"/>
  <c r="O825"/>
  <c r="O253"/>
  <c r="O1035"/>
  <c r="O79"/>
  <c r="O988"/>
  <c r="O361"/>
  <c r="O75"/>
  <c r="O759"/>
  <c r="O398"/>
  <c r="O488"/>
  <c r="O790"/>
  <c r="O661"/>
  <c r="O800"/>
  <c r="O264"/>
  <c r="O1001"/>
  <c r="O891"/>
  <c r="O575"/>
  <c r="O689"/>
  <c r="O313"/>
  <c r="O843"/>
  <c r="O861"/>
  <c r="O859"/>
  <c r="O565"/>
  <c r="O187"/>
  <c r="O26"/>
  <c r="O412"/>
  <c r="O145"/>
  <c r="O303"/>
  <c r="O887"/>
  <c r="O131"/>
  <c r="O745"/>
  <c r="O683"/>
  <c r="O297"/>
  <c r="O183"/>
  <c r="O46"/>
  <c r="O1011"/>
  <c r="O613"/>
  <c r="O585"/>
  <c r="O462"/>
  <c r="O424"/>
  <c r="O220"/>
  <c r="O723"/>
  <c r="O41"/>
  <c r="O7"/>
  <c r="O388"/>
  <c r="O181"/>
  <c r="O691"/>
  <c r="O343"/>
  <c r="O331"/>
  <c r="O482"/>
  <c r="O857"/>
  <c r="O376"/>
  <c r="O209"/>
  <c r="O464"/>
  <c r="O237"/>
  <c r="O879"/>
  <c r="O348"/>
  <c r="O272"/>
  <c r="O3"/>
  <c r="O986"/>
  <c r="O741"/>
  <c r="O511"/>
  <c r="O943"/>
  <c r="O755"/>
  <c r="O869"/>
  <c r="O631"/>
  <c r="O434"/>
  <c r="O211"/>
  <c r="O29"/>
  <c r="O137"/>
  <c r="O43"/>
  <c r="O944"/>
  <c r="O753"/>
  <c r="O545"/>
  <c r="O349"/>
  <c r="O221"/>
  <c r="O173"/>
  <c r="O893"/>
  <c r="O871"/>
  <c r="O611"/>
  <c r="O260"/>
  <c r="O55"/>
  <c r="O476"/>
  <c r="O177"/>
  <c r="O883"/>
  <c r="O276"/>
  <c r="O948"/>
  <c r="O895"/>
  <c r="O329"/>
  <c r="O571"/>
  <c r="O332"/>
  <c r="O42"/>
  <c r="O1029"/>
  <c r="O951"/>
  <c r="O865"/>
  <c r="O663"/>
  <c r="O494"/>
  <c r="O555"/>
  <c r="O456"/>
  <c r="O284"/>
  <c r="O67"/>
  <c r="O14"/>
  <c r="O15"/>
  <c r="O336"/>
  <c r="O149"/>
  <c r="O11"/>
  <c r="O23"/>
  <c r="O215"/>
  <c r="O719"/>
  <c r="O972"/>
  <c r="O288"/>
  <c r="O643"/>
  <c r="O19"/>
  <c r="O296"/>
  <c r="O617"/>
  <c r="O224"/>
  <c r="O715"/>
  <c r="O587"/>
  <c r="O83"/>
  <c r="O89"/>
  <c r="B45"/>
  <c r="C44"/>
  <c r="B30"/>
  <c r="C29"/>
  <c r="B22"/>
  <c r="C21"/>
  <c r="B53"/>
  <c r="C52"/>
  <c r="C22" l="1"/>
  <c r="F3"/>
  <c r="V543" s="1"/>
  <c r="W543" s="1"/>
  <c r="U587"/>
  <c r="J587"/>
  <c r="U555"/>
  <c r="V555"/>
  <c r="W555" s="1"/>
  <c r="J555"/>
  <c r="U55"/>
  <c r="J55"/>
  <c r="U137"/>
  <c r="J137"/>
  <c r="U464"/>
  <c r="J464"/>
  <c r="U585"/>
  <c r="J585"/>
  <c r="U859"/>
  <c r="V859"/>
  <c r="W859" s="1"/>
  <c r="J859"/>
  <c r="U361"/>
  <c r="J361"/>
  <c r="U1031"/>
  <c r="J1031"/>
  <c r="J979"/>
  <c r="U979"/>
  <c r="U780"/>
  <c r="V780"/>
  <c r="W780" s="1"/>
  <c r="J780"/>
  <c r="U422"/>
  <c r="J422"/>
  <c r="U69"/>
  <c r="V69"/>
  <c r="W69" s="1"/>
  <c r="J69"/>
  <c r="U635"/>
  <c r="J635"/>
  <c r="U373"/>
  <c r="J373"/>
  <c r="U543"/>
  <c r="J543"/>
  <c r="U989"/>
  <c r="J989"/>
  <c r="U446"/>
  <c r="V446"/>
  <c r="W446" s="1"/>
  <c r="J446"/>
  <c r="U897"/>
  <c r="J897"/>
  <c r="U217"/>
  <c r="J217"/>
  <c r="U659"/>
  <c r="V659"/>
  <c r="W659" s="1"/>
  <c r="J659"/>
  <c r="U16"/>
  <c r="J16"/>
  <c r="U1039"/>
  <c r="V1039"/>
  <c r="W1039" s="1"/>
  <c r="J1039"/>
  <c r="U721"/>
  <c r="J721"/>
  <c r="U31"/>
  <c r="J31"/>
  <c r="V31"/>
  <c r="W31" s="1"/>
  <c r="B54"/>
  <c r="C53"/>
  <c r="C30"/>
  <c r="F4"/>
  <c r="U715"/>
  <c r="J715"/>
  <c r="U19"/>
  <c r="J19"/>
  <c r="V19"/>
  <c r="W19" s="1"/>
  <c r="U719"/>
  <c r="V719"/>
  <c r="W719" s="1"/>
  <c r="J719"/>
  <c r="U149"/>
  <c r="V149"/>
  <c r="W149" s="1"/>
  <c r="J149"/>
  <c r="U67"/>
  <c r="J67"/>
  <c r="U494"/>
  <c r="J494"/>
  <c r="U1029"/>
  <c r="J1029"/>
  <c r="U329"/>
  <c r="J329"/>
  <c r="U883"/>
  <c r="J883"/>
  <c r="J260"/>
  <c r="U260"/>
  <c r="U173"/>
  <c r="J173"/>
  <c r="U753"/>
  <c r="J753"/>
  <c r="U29"/>
  <c r="J29"/>
  <c r="U869"/>
  <c r="V869"/>
  <c r="W869" s="1"/>
  <c r="J869"/>
  <c r="U741"/>
  <c r="J741"/>
  <c r="V348"/>
  <c r="W348" s="1"/>
  <c r="U348"/>
  <c r="J348"/>
  <c r="U209"/>
  <c r="V209"/>
  <c r="W209" s="1"/>
  <c r="J209"/>
  <c r="U331"/>
  <c r="J331"/>
  <c r="U388"/>
  <c r="J388"/>
  <c r="J220"/>
  <c r="U220"/>
  <c r="U613"/>
  <c r="V613"/>
  <c r="W613" s="1"/>
  <c r="J613"/>
  <c r="V297"/>
  <c r="W297" s="1"/>
  <c r="U297"/>
  <c r="J297"/>
  <c r="U887"/>
  <c r="V887"/>
  <c r="W887" s="1"/>
  <c r="J887"/>
  <c r="U26"/>
  <c r="J26"/>
  <c r="U861"/>
  <c r="J861"/>
  <c r="U575"/>
  <c r="V575"/>
  <c r="W575" s="1"/>
  <c r="J575"/>
  <c r="U800"/>
  <c r="J800"/>
  <c r="V800"/>
  <c r="W800" s="1"/>
  <c r="U398"/>
  <c r="J398"/>
  <c r="U988"/>
  <c r="J988"/>
  <c r="U825"/>
  <c r="J825"/>
  <c r="U978"/>
  <c r="J978"/>
  <c r="U213"/>
  <c r="J213"/>
  <c r="U430"/>
  <c r="J430"/>
  <c r="U991"/>
  <c r="J991"/>
  <c r="U454"/>
  <c r="V454"/>
  <c r="W454" s="1"/>
  <c r="J454"/>
  <c r="U312"/>
  <c r="V312"/>
  <c r="W312" s="1"/>
  <c r="J312"/>
  <c r="U21"/>
  <c r="V21"/>
  <c r="W21" s="1"/>
  <c r="J21"/>
  <c r="U939"/>
  <c r="V939"/>
  <c r="W939" s="1"/>
  <c r="J939"/>
  <c r="U557"/>
  <c r="J557"/>
  <c r="U509"/>
  <c r="J509"/>
  <c r="U175"/>
  <c r="V175"/>
  <c r="W175" s="1"/>
  <c r="J175"/>
  <c r="U605"/>
  <c r="V605"/>
  <c r="W605" s="1"/>
  <c r="J605"/>
  <c r="U928"/>
  <c r="J928"/>
  <c r="V268"/>
  <c r="W268" s="1"/>
  <c r="J268"/>
  <c r="U268"/>
  <c r="U289"/>
  <c r="J289"/>
  <c r="U561"/>
  <c r="V561"/>
  <c r="W561" s="1"/>
  <c r="J561"/>
  <c r="U950"/>
  <c r="J950"/>
  <c r="U450"/>
  <c r="J450"/>
  <c r="U58"/>
  <c r="J58"/>
  <c r="U280"/>
  <c r="V280"/>
  <c r="W280" s="1"/>
  <c r="J280"/>
  <c r="V356"/>
  <c r="W356" s="1"/>
  <c r="J356"/>
  <c r="U356"/>
  <c r="U394"/>
  <c r="V394"/>
  <c r="W394" s="1"/>
  <c r="J394"/>
  <c r="U763"/>
  <c r="J763"/>
  <c r="J947"/>
  <c r="U947"/>
  <c r="V311"/>
  <c r="W311" s="1"/>
  <c r="U311"/>
  <c r="J311"/>
  <c r="U364"/>
  <c r="J364"/>
  <c r="U277"/>
  <c r="J277"/>
  <c r="U747"/>
  <c r="J747"/>
  <c r="U737"/>
  <c r="V737"/>
  <c r="W737" s="1"/>
  <c r="J737"/>
  <c r="U995"/>
  <c r="V995"/>
  <c r="W995" s="1"/>
  <c r="J995"/>
  <c r="U27"/>
  <c r="V27"/>
  <c r="W27" s="1"/>
  <c r="J27"/>
  <c r="U13"/>
  <c r="J13"/>
  <c r="U829"/>
  <c r="V829"/>
  <c r="W829" s="1"/>
  <c r="J829"/>
  <c r="U244"/>
  <c r="J244"/>
  <c r="U833"/>
  <c r="J833"/>
  <c r="V299"/>
  <c r="W299" s="1"/>
  <c r="U299"/>
  <c r="J299"/>
  <c r="U671"/>
  <c r="J671"/>
  <c r="U695"/>
  <c r="V695"/>
  <c r="W695" s="1"/>
  <c r="J695"/>
  <c r="U478"/>
  <c r="V478"/>
  <c r="W478" s="1"/>
  <c r="J478"/>
  <c r="U867"/>
  <c r="V867"/>
  <c r="W867" s="1"/>
  <c r="J867"/>
  <c r="U629"/>
  <c r="J629"/>
  <c r="U982"/>
  <c r="J982"/>
  <c r="U1045"/>
  <c r="J1045"/>
  <c r="U404"/>
  <c r="J404"/>
  <c r="J236"/>
  <c r="U236"/>
  <c r="V249"/>
  <c r="W249" s="1"/>
  <c r="U249"/>
  <c r="J249"/>
  <c r="U406"/>
  <c r="V406"/>
  <c r="W406" s="1"/>
  <c r="J406"/>
  <c r="U713"/>
  <c r="J713"/>
  <c r="U968"/>
  <c r="J968"/>
  <c r="U179"/>
  <c r="V179"/>
  <c r="W179" s="1"/>
  <c r="J179"/>
  <c r="U987"/>
  <c r="J987"/>
  <c r="U161"/>
  <c r="V161"/>
  <c r="W161" s="1"/>
  <c r="J161"/>
  <c r="U444"/>
  <c r="V444"/>
  <c r="W444" s="1"/>
  <c r="J444"/>
  <c r="U38"/>
  <c r="J38"/>
  <c r="U203"/>
  <c r="J203"/>
  <c r="U923"/>
  <c r="J923"/>
  <c r="U909"/>
  <c r="V909"/>
  <c r="W909" s="1"/>
  <c r="J909"/>
  <c r="V247"/>
  <c r="W247" s="1"/>
  <c r="U247"/>
  <c r="J247"/>
  <c r="V300"/>
  <c r="W300" s="1"/>
  <c r="J300"/>
  <c r="U300"/>
  <c r="V269"/>
  <c r="W269" s="1"/>
  <c r="U269"/>
  <c r="J269"/>
  <c r="U577"/>
  <c r="V577"/>
  <c r="W577" s="1"/>
  <c r="J577"/>
  <c r="U827"/>
  <c r="J827"/>
  <c r="V984"/>
  <c r="W984" s="1"/>
  <c r="U984"/>
  <c r="J984"/>
  <c r="U32"/>
  <c r="V32"/>
  <c r="W32" s="1"/>
  <c r="J32"/>
  <c r="U607"/>
  <c r="V607"/>
  <c r="W607" s="1"/>
  <c r="J607"/>
  <c r="U849"/>
  <c r="V849"/>
  <c r="W849" s="1"/>
  <c r="J849"/>
  <c r="U418"/>
  <c r="V418"/>
  <c r="W418" s="1"/>
  <c r="J418"/>
  <c r="V938"/>
  <c r="W938" s="1"/>
  <c r="U938"/>
  <c r="J938"/>
  <c r="V966"/>
  <c r="W966" s="1"/>
  <c r="U966"/>
  <c r="J966"/>
  <c r="U693"/>
  <c r="V693"/>
  <c r="W693" s="1"/>
  <c r="J693"/>
  <c r="U802"/>
  <c r="J802"/>
  <c r="V802"/>
  <c r="W802" s="1"/>
  <c r="U12"/>
  <c r="J12"/>
  <c r="U165"/>
  <c r="V165"/>
  <c r="W165" s="1"/>
  <c r="J165"/>
  <c r="U368"/>
  <c r="J368"/>
  <c r="U54"/>
  <c r="J54"/>
  <c r="U159"/>
  <c r="J159"/>
  <c r="U942"/>
  <c r="J942"/>
  <c r="U913"/>
  <c r="J913"/>
  <c r="U500"/>
  <c r="V500"/>
  <c r="W500" s="1"/>
  <c r="J500"/>
  <c r="U273"/>
  <c r="J273"/>
  <c r="U470"/>
  <c r="J470"/>
  <c r="U1047"/>
  <c r="V1047"/>
  <c r="W1047" s="1"/>
  <c r="J1047"/>
  <c r="U999"/>
  <c r="V999"/>
  <c r="W999" s="1"/>
  <c r="J999"/>
  <c r="U147"/>
  <c r="V147"/>
  <c r="W147" s="1"/>
  <c r="J147"/>
  <c r="U927"/>
  <c r="J927"/>
  <c r="R1050"/>
  <c r="S1050" s="1"/>
  <c r="T1050" s="1"/>
  <c r="R1046"/>
  <c r="S1046" s="1"/>
  <c r="T1046" s="1"/>
  <c r="R1012"/>
  <c r="S1012" s="1"/>
  <c r="T1012" s="1"/>
  <c r="R1013"/>
  <c r="S1013" s="1"/>
  <c r="T1013" s="1"/>
  <c r="R870"/>
  <c r="S870" s="1"/>
  <c r="T870" s="1"/>
  <c r="R953"/>
  <c r="S953" s="1"/>
  <c r="T953" s="1"/>
  <c r="R824"/>
  <c r="S824" s="1"/>
  <c r="T824" s="1"/>
  <c r="R820"/>
  <c r="S820" s="1"/>
  <c r="T820" s="1"/>
  <c r="R977"/>
  <c r="S977" s="1"/>
  <c r="T977" s="1"/>
  <c r="R927"/>
  <c r="S927" s="1"/>
  <c r="T927" s="1"/>
  <c r="R991"/>
  <c r="S991" s="1"/>
  <c r="T991" s="1"/>
  <c r="R736"/>
  <c r="S736" s="1"/>
  <c r="T736" s="1"/>
  <c r="R664"/>
  <c r="S664" s="1"/>
  <c r="T664" s="1"/>
  <c r="R554"/>
  <c r="S554" s="1"/>
  <c r="T554" s="1"/>
  <c r="R546"/>
  <c r="S546" s="1"/>
  <c r="T546" s="1"/>
  <c r="R542"/>
  <c r="S542" s="1"/>
  <c r="T542" s="1"/>
  <c r="R742"/>
  <c r="S742" s="1"/>
  <c r="T742" s="1"/>
  <c r="R718"/>
  <c r="S718" s="1"/>
  <c r="T718" s="1"/>
  <c r="R686"/>
  <c r="S686" s="1"/>
  <c r="T686" s="1"/>
  <c r="R646"/>
  <c r="S646" s="1"/>
  <c r="T646" s="1"/>
  <c r="R606"/>
  <c r="S606" s="1"/>
  <c r="T606" s="1"/>
  <c r="R666"/>
  <c r="S666" s="1"/>
  <c r="T666" s="1"/>
  <c r="R676"/>
  <c r="S676" s="1"/>
  <c r="T676" s="1"/>
  <c r="R530"/>
  <c r="S530" s="1"/>
  <c r="T530" s="1"/>
  <c r="R210"/>
  <c r="S210" s="1"/>
  <c r="T210" s="1"/>
  <c r="R200"/>
  <c r="S200" s="1"/>
  <c r="T200" s="1"/>
  <c r="R198"/>
  <c r="S198" s="1"/>
  <c r="T198" s="1"/>
  <c r="R123"/>
  <c r="S123" s="1"/>
  <c r="T123" s="1"/>
  <c r="R116"/>
  <c r="S116" s="1"/>
  <c r="T116" s="1"/>
  <c r="R97"/>
  <c r="S97" s="1"/>
  <c r="T97" s="1"/>
  <c r="R74"/>
  <c r="S74" s="1"/>
  <c r="T74" s="1"/>
  <c r="R66"/>
  <c r="S66" s="1"/>
  <c r="T66" s="1"/>
  <c r="R490"/>
  <c r="S490" s="1"/>
  <c r="T490" s="1"/>
  <c r="R442"/>
  <c r="S442" s="1"/>
  <c r="T442" s="1"/>
  <c r="R507"/>
  <c r="S507" s="1"/>
  <c r="T507" s="1"/>
  <c r="R334"/>
  <c r="S334" s="1"/>
  <c r="T334" s="1"/>
  <c r="R286"/>
  <c r="S286" s="1"/>
  <c r="T286" s="1"/>
  <c r="R446"/>
  <c r="S446" s="1"/>
  <c r="T446" s="1"/>
  <c r="R211"/>
  <c r="S211" s="1"/>
  <c r="T211" s="1"/>
  <c r="R179"/>
  <c r="S179" s="1"/>
  <c r="T179" s="1"/>
  <c r="R163"/>
  <c r="S163" s="1"/>
  <c r="T163" s="1"/>
  <c r="R67"/>
  <c r="S67" s="1"/>
  <c r="T67" s="1"/>
  <c r="R71"/>
  <c r="S71" s="1"/>
  <c r="T71" s="1"/>
  <c r="R26"/>
  <c r="S26" s="1"/>
  <c r="T26" s="1"/>
  <c r="R346"/>
  <c r="S346" s="1"/>
  <c r="T346" s="1"/>
  <c r="R250"/>
  <c r="S250" s="1"/>
  <c r="T250" s="1"/>
  <c r="R327"/>
  <c r="S327" s="1"/>
  <c r="T327" s="1"/>
  <c r="R460"/>
  <c r="S460" s="1"/>
  <c r="T460" s="1"/>
  <c r="R575"/>
  <c r="S575" s="1"/>
  <c r="T575" s="1"/>
  <c r="R227"/>
  <c r="S227" s="1"/>
  <c r="T227" s="1"/>
  <c r="R403"/>
  <c r="S403" s="1"/>
  <c r="T403" s="1"/>
  <c r="R499"/>
  <c r="S499" s="1"/>
  <c r="T499" s="1"/>
  <c r="R599"/>
  <c r="S599" s="1"/>
  <c r="T599" s="1"/>
  <c r="R389"/>
  <c r="S389" s="1"/>
  <c r="T389" s="1"/>
  <c r="R537"/>
  <c r="S537" s="1"/>
  <c r="T537" s="1"/>
  <c r="R565"/>
  <c r="S565" s="1"/>
  <c r="T565" s="1"/>
  <c r="R593"/>
  <c r="S593" s="1"/>
  <c r="T593" s="1"/>
  <c r="R931"/>
  <c r="S931" s="1"/>
  <c r="T931" s="1"/>
  <c r="R1051"/>
  <c r="S1051" s="1"/>
  <c r="T1051" s="1"/>
  <c r="R444"/>
  <c r="S444" s="1"/>
  <c r="T444" s="1"/>
  <c r="R385"/>
  <c r="S385" s="1"/>
  <c r="T385" s="1"/>
  <c r="R473"/>
  <c r="S473" s="1"/>
  <c r="T473" s="1"/>
  <c r="R1039"/>
  <c r="S1039" s="1"/>
  <c r="T1039" s="1"/>
  <c r="R240"/>
  <c r="S240" s="1"/>
  <c r="T240" s="1"/>
  <c r="R169"/>
  <c r="S169" s="1"/>
  <c r="T169" s="1"/>
  <c r="R225"/>
  <c r="S225" s="1"/>
  <c r="T225" s="1"/>
  <c r="R685"/>
  <c r="S685" s="1"/>
  <c r="T685" s="1"/>
  <c r="R928"/>
  <c r="S928" s="1"/>
  <c r="T928" s="1"/>
  <c r="R944"/>
  <c r="S944" s="1"/>
  <c r="T944" s="1"/>
  <c r="R223"/>
  <c r="S223" s="1"/>
  <c r="T223" s="1"/>
  <c r="R320"/>
  <c r="S320" s="1"/>
  <c r="T320" s="1"/>
  <c r="R407"/>
  <c r="S407" s="1"/>
  <c r="T407" s="1"/>
  <c r="R471"/>
  <c r="S471" s="1"/>
  <c r="T471" s="1"/>
  <c r="R293"/>
  <c r="S293" s="1"/>
  <c r="T293" s="1"/>
  <c r="R757"/>
  <c r="S757" s="1"/>
  <c r="T757" s="1"/>
  <c r="R911"/>
  <c r="S911" s="1"/>
  <c r="T911" s="1"/>
  <c r="R967"/>
  <c r="S967" s="1"/>
  <c r="T967" s="1"/>
  <c r="R591"/>
  <c r="S591" s="1"/>
  <c r="T591" s="1"/>
  <c r="R607"/>
  <c r="S607" s="1"/>
  <c r="T607" s="1"/>
  <c r="R899"/>
  <c r="S899" s="1"/>
  <c r="T899" s="1"/>
  <c r="R955"/>
  <c r="S955" s="1"/>
  <c r="T955" s="1"/>
  <c r="R12"/>
  <c r="S12" s="1"/>
  <c r="T12" s="1"/>
  <c r="R149"/>
  <c r="S149" s="1"/>
  <c r="T149" s="1"/>
  <c r="R173"/>
  <c r="S173" s="1"/>
  <c r="T173" s="1"/>
  <c r="R635"/>
  <c r="S635" s="1"/>
  <c r="T635" s="1"/>
  <c r="R329"/>
  <c r="S329" s="1"/>
  <c r="T329" s="1"/>
  <c r="R701"/>
  <c r="S701" s="1"/>
  <c r="T701" s="1"/>
  <c r="R304"/>
  <c r="S304" s="1"/>
  <c r="T304" s="1"/>
  <c r="R157"/>
  <c r="S157" s="1"/>
  <c r="T157" s="1"/>
  <c r="R273"/>
  <c r="S273" s="1"/>
  <c r="T273" s="1"/>
  <c r="R827"/>
  <c r="S827" s="1"/>
  <c r="T827" s="1"/>
  <c r="U296"/>
  <c r="J296"/>
  <c r="U14"/>
  <c r="V14"/>
  <c r="W14" s="1"/>
  <c r="J14"/>
  <c r="V276"/>
  <c r="W276" s="1"/>
  <c r="J276"/>
  <c r="U276"/>
  <c r="U631"/>
  <c r="V631"/>
  <c r="W631" s="1"/>
  <c r="J631"/>
  <c r="U482"/>
  <c r="V482"/>
  <c r="W482" s="1"/>
  <c r="J482"/>
  <c r="U183"/>
  <c r="J183"/>
  <c r="U689"/>
  <c r="V689"/>
  <c r="W689" s="1"/>
  <c r="J689"/>
  <c r="V253"/>
  <c r="W253" s="1"/>
  <c r="U253"/>
  <c r="J253"/>
  <c r="U567"/>
  <c r="J567"/>
  <c r="U625"/>
  <c r="V625"/>
  <c r="W625" s="1"/>
  <c r="J625"/>
  <c r="U743"/>
  <c r="J743"/>
  <c r="U257"/>
  <c r="J257"/>
  <c r="V327"/>
  <c r="W327" s="1"/>
  <c r="U327"/>
  <c r="J327"/>
  <c r="U490"/>
  <c r="V490"/>
  <c r="W490" s="1"/>
  <c r="J490"/>
  <c r="U245"/>
  <c r="J245"/>
  <c r="V964"/>
  <c r="W964" s="1"/>
  <c r="U964"/>
  <c r="J964"/>
  <c r="U87"/>
  <c r="J87"/>
  <c r="U954"/>
  <c r="J954"/>
  <c r="U1013"/>
  <c r="J1013"/>
  <c r="U345"/>
  <c r="J345"/>
  <c r="U402"/>
  <c r="J402"/>
  <c r="U171"/>
  <c r="V171"/>
  <c r="W171" s="1"/>
  <c r="J171"/>
  <c r="U30"/>
  <c r="V30"/>
  <c r="W30" s="1"/>
  <c r="J30"/>
  <c r="U960"/>
  <c r="J960"/>
  <c r="U885"/>
  <c r="V885"/>
  <c r="W885" s="1"/>
  <c r="J885"/>
  <c r="U525"/>
  <c r="V525"/>
  <c r="W525" s="1"/>
  <c r="J525"/>
  <c r="U133"/>
  <c r="J133"/>
  <c r="U535"/>
  <c r="J535"/>
  <c r="U241"/>
  <c r="J241"/>
  <c r="U956"/>
  <c r="J956"/>
  <c r="U24"/>
  <c r="J24"/>
  <c r="U474"/>
  <c r="J474"/>
  <c r="U320"/>
  <c r="V320"/>
  <c r="W320" s="1"/>
  <c r="J320"/>
  <c r="U980"/>
  <c r="J980"/>
  <c r="U498"/>
  <c r="J498"/>
  <c r="U235"/>
  <c r="J235"/>
  <c r="J864"/>
  <c r="U864"/>
  <c r="J558"/>
  <c r="U558"/>
  <c r="V572"/>
  <c r="W572" s="1"/>
  <c r="J572"/>
  <c r="U572"/>
  <c r="U797"/>
  <c r="V797"/>
  <c r="W797" s="1"/>
  <c r="J797"/>
  <c r="U678"/>
  <c r="V678"/>
  <c r="W678" s="1"/>
  <c r="J678"/>
  <c r="U504"/>
  <c r="J504"/>
  <c r="V417"/>
  <c r="W417" s="1"/>
  <c r="U417"/>
  <c r="J417"/>
  <c r="U314"/>
  <c r="J314"/>
  <c r="U318"/>
  <c r="J318"/>
  <c r="J1008"/>
  <c r="U1008"/>
  <c r="U760"/>
  <c r="J760"/>
  <c r="U522"/>
  <c r="V522"/>
  <c r="W522" s="1"/>
  <c r="J522"/>
  <c r="J93"/>
  <c r="U93"/>
  <c r="J162"/>
  <c r="U162"/>
  <c r="U242"/>
  <c r="J242"/>
  <c r="V242"/>
  <c r="W242" s="1"/>
  <c r="U451"/>
  <c r="J451"/>
  <c r="J1018"/>
  <c r="U1018"/>
  <c r="J1042"/>
  <c r="U1042"/>
  <c r="U769"/>
  <c r="V769"/>
  <c r="W769" s="1"/>
  <c r="J769"/>
  <c r="J902"/>
  <c r="U902"/>
  <c r="U820"/>
  <c r="J820"/>
  <c r="U437"/>
  <c r="J437"/>
  <c r="U4"/>
  <c r="J4"/>
  <c r="V4"/>
  <c r="W4" s="1"/>
  <c r="J123"/>
  <c r="U123"/>
  <c r="J160"/>
  <c r="U160"/>
  <c r="V92"/>
  <c r="W92" s="1"/>
  <c r="J92"/>
  <c r="U92"/>
  <c r="U789"/>
  <c r="J789"/>
  <c r="U812"/>
  <c r="J812"/>
  <c r="V1048"/>
  <c r="W1048" s="1"/>
  <c r="J1048"/>
  <c r="U1048"/>
  <c r="U791"/>
  <c r="V791"/>
  <c r="W791" s="1"/>
  <c r="J791"/>
  <c r="J676"/>
  <c r="U676"/>
  <c r="U495"/>
  <c r="J495"/>
  <c r="J142"/>
  <c r="U142"/>
  <c r="J108"/>
  <c r="U108"/>
  <c r="J994"/>
  <c r="U994"/>
  <c r="V994"/>
  <c r="W994" s="1"/>
  <c r="U819"/>
  <c r="V819"/>
  <c r="W819" s="1"/>
  <c r="J819"/>
  <c r="U712"/>
  <c r="J712"/>
  <c r="U686"/>
  <c r="V686"/>
  <c r="W686" s="1"/>
  <c r="J686"/>
  <c r="U518"/>
  <c r="V518"/>
  <c r="W518" s="1"/>
  <c r="J518"/>
  <c r="V536"/>
  <c r="W536" s="1"/>
  <c r="J536"/>
  <c r="U536"/>
  <c r="V439"/>
  <c r="W439" s="1"/>
  <c r="U439"/>
  <c r="J439"/>
  <c r="J98"/>
  <c r="U98"/>
  <c r="U258"/>
  <c r="J258"/>
  <c r="U310"/>
  <c r="J310"/>
  <c r="J76"/>
  <c r="U76"/>
  <c r="U350"/>
  <c r="J350"/>
  <c r="U617"/>
  <c r="J617"/>
  <c r="U15"/>
  <c r="J15"/>
  <c r="U948"/>
  <c r="J948"/>
  <c r="V349"/>
  <c r="W349" s="1"/>
  <c r="U349"/>
  <c r="J349"/>
  <c r="U943"/>
  <c r="J943"/>
  <c r="V943"/>
  <c r="W943" s="1"/>
  <c r="U857"/>
  <c r="J857"/>
  <c r="U462"/>
  <c r="J462"/>
  <c r="U145"/>
  <c r="V145"/>
  <c r="W145" s="1"/>
  <c r="J145"/>
  <c r="U790"/>
  <c r="J790"/>
  <c r="U917"/>
  <c r="V917"/>
  <c r="W917" s="1"/>
  <c r="J917"/>
  <c r="U931"/>
  <c r="J931"/>
  <c r="U533"/>
  <c r="V533"/>
  <c r="W533" s="1"/>
  <c r="J533"/>
  <c r="U837"/>
  <c r="J837"/>
  <c r="U974"/>
  <c r="J974"/>
  <c r="V353"/>
  <c r="W353" s="1"/>
  <c r="U353"/>
  <c r="J353"/>
  <c r="U925"/>
  <c r="J925"/>
  <c r="U480"/>
  <c r="J480"/>
  <c r="U929"/>
  <c r="J929"/>
  <c r="V341"/>
  <c r="W341" s="1"/>
  <c r="U341"/>
  <c r="J341"/>
  <c r="U52"/>
  <c r="V52"/>
  <c r="W52" s="1"/>
  <c r="J52"/>
  <c r="U232"/>
  <c r="V232"/>
  <c r="W232" s="1"/>
  <c r="J232"/>
  <c r="U778"/>
  <c r="J778"/>
  <c r="U875"/>
  <c r="J875"/>
  <c r="V359"/>
  <c r="W359" s="1"/>
  <c r="U359"/>
  <c r="J359"/>
  <c r="U317"/>
  <c r="J317"/>
  <c r="U169"/>
  <c r="V169"/>
  <c r="W169" s="1"/>
  <c r="J169"/>
  <c r="U239"/>
  <c r="J239"/>
  <c r="U35"/>
  <c r="J35"/>
  <c r="V35"/>
  <c r="W35" s="1"/>
  <c r="U139"/>
  <c r="V139"/>
  <c r="W139" s="1"/>
  <c r="J139"/>
  <c r="U549"/>
  <c r="J549"/>
  <c r="U903"/>
  <c r="V903"/>
  <c r="W903" s="1"/>
  <c r="J903"/>
  <c r="U959"/>
  <c r="J959"/>
  <c r="V959"/>
  <c r="W959" s="1"/>
  <c r="U205"/>
  <c r="J205"/>
  <c r="V333"/>
  <c r="W333" s="1"/>
  <c r="U333"/>
  <c r="J333"/>
  <c r="U657"/>
  <c r="V657"/>
  <c r="W657" s="1"/>
  <c r="J657"/>
  <c r="U1027"/>
  <c r="V1027"/>
  <c r="W1027" s="1"/>
  <c r="J1027"/>
  <c r="U18"/>
  <c r="V18"/>
  <c r="W18" s="1"/>
  <c r="J18"/>
  <c r="U163"/>
  <c r="J163"/>
  <c r="U853"/>
  <c r="V853"/>
  <c r="W853" s="1"/>
  <c r="J853"/>
  <c r="U1017"/>
  <c r="J1017"/>
  <c r="U573"/>
  <c r="V573"/>
  <c r="W573" s="1"/>
  <c r="J573"/>
  <c r="U768"/>
  <c r="J768"/>
  <c r="U501"/>
  <c r="V501"/>
  <c r="W501" s="1"/>
  <c r="J501"/>
  <c r="V934"/>
  <c r="W934" s="1"/>
  <c r="U934"/>
  <c r="J934"/>
  <c r="V287"/>
  <c r="W287" s="1"/>
  <c r="U287"/>
  <c r="J287"/>
  <c r="U73"/>
  <c r="V73"/>
  <c r="W73" s="1"/>
  <c r="J73"/>
  <c r="U240"/>
  <c r="J240"/>
  <c r="U484"/>
  <c r="J484"/>
  <c r="U36"/>
  <c r="J36"/>
  <c r="J252"/>
  <c r="U252"/>
  <c r="U621"/>
  <c r="J621"/>
  <c r="U33"/>
  <c r="J33"/>
  <c r="U199"/>
  <c r="V199"/>
  <c r="W199" s="1"/>
  <c r="J199"/>
  <c r="U337"/>
  <c r="J337"/>
  <c r="U641"/>
  <c r="J641"/>
  <c r="U971"/>
  <c r="J971"/>
  <c r="U328"/>
  <c r="J328"/>
  <c r="U496"/>
  <c r="J496"/>
  <c r="V263"/>
  <c r="W263" s="1"/>
  <c r="U263"/>
  <c r="J263"/>
  <c r="U972"/>
  <c r="J972"/>
  <c r="U11"/>
  <c r="J11"/>
  <c r="U951"/>
  <c r="J951"/>
  <c r="U571"/>
  <c r="V571"/>
  <c r="W571" s="1"/>
  <c r="J571"/>
  <c r="U893"/>
  <c r="J893"/>
  <c r="U545"/>
  <c r="J545"/>
  <c r="U511"/>
  <c r="V511"/>
  <c r="W511" s="1"/>
  <c r="J511"/>
  <c r="U272"/>
  <c r="V272"/>
  <c r="W272" s="1"/>
  <c r="J272"/>
  <c r="U181"/>
  <c r="V181"/>
  <c r="W181" s="1"/>
  <c r="J181"/>
  <c r="U723"/>
  <c r="V723"/>
  <c r="W723" s="1"/>
  <c r="J723"/>
  <c r="U131"/>
  <c r="J131"/>
  <c r="U412"/>
  <c r="J412"/>
  <c r="U264"/>
  <c r="V264"/>
  <c r="W264" s="1"/>
  <c r="J264"/>
  <c r="U488"/>
  <c r="J488"/>
  <c r="U1033"/>
  <c r="V1033"/>
  <c r="W1033" s="1"/>
  <c r="J1033"/>
  <c r="U57"/>
  <c r="V57"/>
  <c r="W57" s="1"/>
  <c r="J57"/>
  <c r="V265"/>
  <c r="W265" s="1"/>
  <c r="U265"/>
  <c r="J265"/>
  <c r="U492"/>
  <c r="J492"/>
  <c r="U47"/>
  <c r="J47"/>
  <c r="U143"/>
  <c r="J143"/>
  <c r="U881"/>
  <c r="V881"/>
  <c r="W881" s="1"/>
  <c r="J881"/>
  <c r="U135"/>
  <c r="J135"/>
  <c r="U905"/>
  <c r="J905"/>
  <c r="U400"/>
  <c r="J400"/>
  <c r="U228"/>
  <c r="J228"/>
  <c r="U579"/>
  <c r="J579"/>
  <c r="U1025"/>
  <c r="V1025"/>
  <c r="W1025" s="1"/>
  <c r="J1025"/>
  <c r="U256"/>
  <c r="V256"/>
  <c r="W256" s="1"/>
  <c r="J256"/>
  <c r="U673"/>
  <c r="V673"/>
  <c r="W673" s="1"/>
  <c r="J673"/>
  <c r="V271"/>
  <c r="W271" s="1"/>
  <c r="U271"/>
  <c r="J271"/>
  <c r="U615"/>
  <c r="J615"/>
  <c r="U639"/>
  <c r="J639"/>
  <c r="U725"/>
  <c r="V725"/>
  <c r="W725" s="1"/>
  <c r="J725"/>
  <c r="U569"/>
  <c r="V569"/>
  <c r="W569" s="1"/>
  <c r="J569"/>
  <c r="U597"/>
  <c r="V597"/>
  <c r="W597" s="1"/>
  <c r="J597"/>
  <c r="U65"/>
  <c r="J65"/>
  <c r="U167"/>
  <c r="V167"/>
  <c r="W167" s="1"/>
  <c r="J167"/>
  <c r="U649"/>
  <c r="V649"/>
  <c r="W649" s="1"/>
  <c r="J649"/>
  <c r="U889"/>
  <c r="J889"/>
  <c r="U129"/>
  <c r="J129"/>
  <c r="U380"/>
  <c r="V380"/>
  <c r="W380" s="1"/>
  <c r="J380"/>
  <c r="U581"/>
  <c r="J581"/>
  <c r="U877"/>
  <c r="J877"/>
  <c r="U233"/>
  <c r="J233"/>
  <c r="U365"/>
  <c r="J365"/>
  <c r="U77"/>
  <c r="V77"/>
  <c r="W77" s="1"/>
  <c r="J77"/>
  <c r="U589"/>
  <c r="J589"/>
  <c r="U563"/>
  <c r="J563"/>
  <c r="U599"/>
  <c r="V599"/>
  <c r="W599" s="1"/>
  <c r="J599"/>
  <c r="U792"/>
  <c r="J792"/>
  <c r="V792"/>
  <c r="W792" s="1"/>
  <c r="U770"/>
  <c r="J770"/>
  <c r="U319"/>
  <c r="J319"/>
  <c r="U304"/>
  <c r="V304"/>
  <c r="W304" s="1"/>
  <c r="J304"/>
  <c r="U127"/>
  <c r="V127"/>
  <c r="W127" s="1"/>
  <c r="J127"/>
  <c r="U1015"/>
  <c r="J1015"/>
  <c r="U352"/>
  <c r="J352"/>
  <c r="U369"/>
  <c r="J369"/>
  <c r="U697"/>
  <c r="V697"/>
  <c r="W697" s="1"/>
  <c r="J697"/>
  <c r="U707"/>
  <c r="J707"/>
  <c r="U466"/>
  <c r="J466"/>
  <c r="U344"/>
  <c r="J344"/>
  <c r="U547"/>
  <c r="J547"/>
  <c r="U831"/>
  <c r="J831"/>
  <c r="V279"/>
  <c r="W279" s="1"/>
  <c r="U279"/>
  <c r="J279"/>
  <c r="U539"/>
  <c r="V539"/>
  <c r="W539" s="1"/>
  <c r="J539"/>
  <c r="U325"/>
  <c r="J325"/>
  <c r="U633"/>
  <c r="J633"/>
  <c r="U335"/>
  <c r="J335"/>
  <c r="U428"/>
  <c r="J428"/>
  <c r="U1051"/>
  <c r="V1051"/>
  <c r="W1051" s="1"/>
  <c r="J1051"/>
  <c r="U901"/>
  <c r="J901"/>
  <c r="U757"/>
  <c r="V757"/>
  <c r="W757" s="1"/>
  <c r="J757"/>
  <c r="U2"/>
  <c r="V2"/>
  <c r="W2" s="1"/>
  <c r="J2"/>
  <c r="U805"/>
  <c r="V805"/>
  <c r="W805" s="1"/>
  <c r="J805"/>
  <c r="V612"/>
  <c r="W612" s="1"/>
  <c r="U612"/>
  <c r="J612"/>
  <c r="U687"/>
  <c r="J687"/>
  <c r="V323"/>
  <c r="W323" s="1"/>
  <c r="U323"/>
  <c r="J323"/>
  <c r="J1000"/>
  <c r="V1000"/>
  <c r="W1000" s="1"/>
  <c r="U1000"/>
  <c r="J880"/>
  <c r="U880"/>
  <c r="U672"/>
  <c r="J672"/>
  <c r="V886"/>
  <c r="W886" s="1"/>
  <c r="J886"/>
  <c r="U886"/>
  <c r="J574"/>
  <c r="U574"/>
  <c r="J534"/>
  <c r="U534"/>
  <c r="U515"/>
  <c r="J515"/>
  <c r="V449"/>
  <c r="W449" s="1"/>
  <c r="U449"/>
  <c r="J449"/>
  <c r="U385"/>
  <c r="J385"/>
  <c r="U8"/>
  <c r="J8"/>
  <c r="J111"/>
  <c r="U111"/>
  <c r="V208"/>
  <c r="W208" s="1"/>
  <c r="J208"/>
  <c r="U208"/>
  <c r="V435"/>
  <c r="W435" s="1"/>
  <c r="U435"/>
  <c r="J435"/>
  <c r="U254"/>
  <c r="J254"/>
  <c r="V914"/>
  <c r="W914" s="1"/>
  <c r="J914"/>
  <c r="U914"/>
  <c r="U775"/>
  <c r="J775"/>
  <c r="U969"/>
  <c r="J969"/>
  <c r="V969"/>
  <c r="W969" s="1"/>
  <c r="V692"/>
  <c r="W692" s="1"/>
  <c r="J692"/>
  <c r="U692"/>
  <c r="U717"/>
  <c r="J717"/>
  <c r="V584"/>
  <c r="W584" s="1"/>
  <c r="J584"/>
  <c r="U584"/>
  <c r="U383"/>
  <c r="J383"/>
  <c r="J190"/>
  <c r="U190"/>
  <c r="V126"/>
  <c r="W126" s="1"/>
  <c r="J126"/>
  <c r="U126"/>
  <c r="U370"/>
  <c r="J370"/>
  <c r="V370"/>
  <c r="W370" s="1"/>
  <c r="J212"/>
  <c r="U212"/>
  <c r="V172"/>
  <c r="W172" s="1"/>
  <c r="J172"/>
  <c r="U172"/>
  <c r="V1046"/>
  <c r="W1046" s="1"/>
  <c r="J1046"/>
  <c r="U1046"/>
  <c r="V908"/>
  <c r="W908" s="1"/>
  <c r="J908"/>
  <c r="U908"/>
  <c r="J876"/>
  <c r="U876"/>
  <c r="V832"/>
  <c r="W832" s="1"/>
  <c r="U832"/>
  <c r="J832"/>
  <c r="U801"/>
  <c r="V801"/>
  <c r="W801" s="1"/>
  <c r="J801"/>
  <c r="U656"/>
  <c r="V656"/>
  <c r="W656" s="1"/>
  <c r="J656"/>
  <c r="U616"/>
  <c r="J616"/>
  <c r="U694"/>
  <c r="J694"/>
  <c r="V532"/>
  <c r="W532" s="1"/>
  <c r="U532"/>
  <c r="J532"/>
  <c r="U965"/>
  <c r="J965"/>
  <c r="V965"/>
  <c r="W965" s="1"/>
  <c r="U469"/>
  <c r="J469"/>
  <c r="V405"/>
  <c r="W405" s="1"/>
  <c r="U405"/>
  <c r="J405"/>
  <c r="U754"/>
  <c r="J754"/>
  <c r="U339"/>
  <c r="J339"/>
  <c r="V275"/>
  <c r="W275" s="1"/>
  <c r="U275"/>
  <c r="J275"/>
  <c r="V91"/>
  <c r="W91" s="1"/>
  <c r="J91"/>
  <c r="U91"/>
  <c r="V483"/>
  <c r="W483" s="1"/>
  <c r="U483"/>
  <c r="J483"/>
  <c r="U278"/>
  <c r="J278"/>
  <c r="V278"/>
  <c r="W278" s="1"/>
  <c r="J68"/>
  <c r="U68"/>
  <c r="J872"/>
  <c r="U872"/>
  <c r="V918"/>
  <c r="W918" s="1"/>
  <c r="J918"/>
  <c r="U918"/>
  <c r="J582"/>
  <c r="U582"/>
  <c r="U772"/>
  <c r="J772"/>
  <c r="J119"/>
  <c r="U119"/>
  <c r="J144"/>
  <c r="U144"/>
  <c r="V838"/>
  <c r="W838" s="1"/>
  <c r="U838"/>
  <c r="J838"/>
  <c r="J882"/>
  <c r="U882"/>
  <c r="U622"/>
  <c r="J622"/>
  <c r="U734"/>
  <c r="J734"/>
  <c r="U765"/>
  <c r="V765"/>
  <c r="W765" s="1"/>
  <c r="J765"/>
  <c r="U957"/>
  <c r="J957"/>
  <c r="J210"/>
  <c r="U210"/>
  <c r="V174"/>
  <c r="W174" s="1"/>
  <c r="J174"/>
  <c r="U174"/>
  <c r="J94"/>
  <c r="U94"/>
  <c r="U251"/>
  <c r="J251"/>
  <c r="U395"/>
  <c r="J395"/>
  <c r="V1028"/>
  <c r="W1028" s="1"/>
  <c r="J1028"/>
  <c r="U1028"/>
  <c r="V842"/>
  <c r="W842" s="1"/>
  <c r="J842"/>
  <c r="U842"/>
  <c r="V890"/>
  <c r="W890" s="1"/>
  <c r="J890"/>
  <c r="U890"/>
  <c r="U787"/>
  <c r="J787"/>
  <c r="V634"/>
  <c r="W634" s="1"/>
  <c r="U634"/>
  <c r="J634"/>
  <c r="V602"/>
  <c r="W602" s="1"/>
  <c r="U602"/>
  <c r="J602"/>
  <c r="V732"/>
  <c r="W732" s="1"/>
  <c r="J732"/>
  <c r="U732"/>
  <c r="J668"/>
  <c r="U668"/>
  <c r="U746"/>
  <c r="J746"/>
  <c r="U682"/>
  <c r="V682"/>
  <c r="W682" s="1"/>
  <c r="J682"/>
  <c r="U674"/>
  <c r="V674"/>
  <c r="W674" s="1"/>
  <c r="J674"/>
  <c r="V564"/>
  <c r="W564" s="1"/>
  <c r="J564"/>
  <c r="U564"/>
  <c r="U375"/>
  <c r="J375"/>
  <c r="V78"/>
  <c r="W78" s="1"/>
  <c r="J78"/>
  <c r="U78"/>
  <c r="V62"/>
  <c r="W62" s="1"/>
  <c r="J62"/>
  <c r="U62"/>
  <c r="V164"/>
  <c r="W164" s="1"/>
  <c r="J164"/>
  <c r="U164"/>
  <c r="F6"/>
  <c r="V373" s="1"/>
  <c r="W373" s="1"/>
  <c r="C45"/>
  <c r="U83"/>
  <c r="V83"/>
  <c r="W83" s="1"/>
  <c r="J83"/>
  <c r="U288"/>
  <c r="V288"/>
  <c r="W288" s="1"/>
  <c r="J288"/>
  <c r="U23"/>
  <c r="J23"/>
  <c r="U456"/>
  <c r="J456"/>
  <c r="U865"/>
  <c r="J865"/>
  <c r="J332"/>
  <c r="U332"/>
  <c r="U476"/>
  <c r="V476"/>
  <c r="W476" s="1"/>
  <c r="J476"/>
  <c r="U871"/>
  <c r="V871"/>
  <c r="W871" s="1"/>
  <c r="J871"/>
  <c r="U43"/>
  <c r="V43"/>
  <c r="W43" s="1"/>
  <c r="J43"/>
  <c r="U434"/>
  <c r="J434"/>
  <c r="U3"/>
  <c r="V3"/>
  <c r="W3" s="1"/>
  <c r="J3"/>
  <c r="V237"/>
  <c r="W237" s="1"/>
  <c r="U237"/>
  <c r="J237"/>
  <c r="U691"/>
  <c r="J691"/>
  <c r="U41"/>
  <c r="J41"/>
  <c r="U46"/>
  <c r="J46"/>
  <c r="V46"/>
  <c r="W46" s="1"/>
  <c r="U745"/>
  <c r="V745"/>
  <c r="W745" s="1"/>
  <c r="J745"/>
  <c r="U565"/>
  <c r="J565"/>
  <c r="V313"/>
  <c r="W313" s="1"/>
  <c r="U313"/>
  <c r="J313"/>
  <c r="U1001"/>
  <c r="J1001"/>
  <c r="U75"/>
  <c r="V75"/>
  <c r="W75" s="1"/>
  <c r="J75"/>
  <c r="U1035"/>
  <c r="J1035"/>
  <c r="U22"/>
  <c r="V22"/>
  <c r="W22" s="1"/>
  <c r="J22"/>
  <c r="U392"/>
  <c r="J392"/>
  <c r="U675"/>
  <c r="V675"/>
  <c r="W675" s="1"/>
  <c r="J675"/>
  <c r="U921"/>
  <c r="J921"/>
  <c r="U285"/>
  <c r="J285"/>
  <c r="U9"/>
  <c r="J9"/>
  <c r="U51"/>
  <c r="V51"/>
  <c r="W51" s="1"/>
  <c r="J51"/>
  <c r="J316"/>
  <c r="U316"/>
  <c r="U141"/>
  <c r="J141"/>
  <c r="V229"/>
  <c r="W229" s="1"/>
  <c r="U229"/>
  <c r="J229"/>
  <c r="U729"/>
  <c r="V729"/>
  <c r="W729" s="1"/>
  <c r="J729"/>
  <c r="U460"/>
  <c r="V460"/>
  <c r="W460" s="1"/>
  <c r="J460"/>
  <c r="U34"/>
  <c r="V34"/>
  <c r="W34" s="1"/>
  <c r="J34"/>
  <c r="U45"/>
  <c r="J45"/>
  <c r="V45"/>
  <c r="W45" s="1"/>
  <c r="U458"/>
  <c r="V458"/>
  <c r="W458" s="1"/>
  <c r="J458"/>
  <c r="U603"/>
  <c r="J603"/>
  <c r="U157"/>
  <c r="V157"/>
  <c r="W157" s="1"/>
  <c r="J157"/>
  <c r="U915"/>
  <c r="V915"/>
  <c r="W915" s="1"/>
  <c r="J915"/>
  <c r="U609"/>
  <c r="V609"/>
  <c r="W609" s="1"/>
  <c r="J609"/>
  <c r="U940"/>
  <c r="J940"/>
  <c r="U360"/>
  <c r="J360"/>
  <c r="U432"/>
  <c r="V432"/>
  <c r="W432" s="1"/>
  <c r="J432"/>
  <c r="U731"/>
  <c r="V731"/>
  <c r="W731" s="1"/>
  <c r="J731"/>
  <c r="U796"/>
  <c r="J796"/>
  <c r="V796"/>
  <c r="W796" s="1"/>
  <c r="U529"/>
  <c r="V529"/>
  <c r="W529" s="1"/>
  <c r="J529"/>
  <c r="U414"/>
  <c r="J414"/>
  <c r="U537"/>
  <c r="J537"/>
  <c r="U911"/>
  <c r="J911"/>
  <c r="U1043"/>
  <c r="J1043"/>
  <c r="U59"/>
  <c r="J59"/>
  <c r="U936"/>
  <c r="J936"/>
  <c r="U907"/>
  <c r="J907"/>
  <c r="U963"/>
  <c r="J963"/>
  <c r="U739"/>
  <c r="J739"/>
  <c r="U248"/>
  <c r="V248"/>
  <c r="W248" s="1"/>
  <c r="J248"/>
  <c r="U595"/>
  <c r="J595"/>
  <c r="U89"/>
  <c r="V89"/>
  <c r="W89" s="1"/>
  <c r="J89"/>
  <c r="U224"/>
  <c r="V224"/>
  <c r="W224" s="1"/>
  <c r="J224"/>
  <c r="U643"/>
  <c r="V643"/>
  <c r="W643" s="1"/>
  <c r="J643"/>
  <c r="U215"/>
  <c r="J215"/>
  <c r="U336"/>
  <c r="J336"/>
  <c r="V284"/>
  <c r="W284" s="1"/>
  <c r="U284"/>
  <c r="J284"/>
  <c r="U663"/>
  <c r="V663"/>
  <c r="W663" s="1"/>
  <c r="J663"/>
  <c r="U53"/>
  <c r="J53"/>
  <c r="V292"/>
  <c r="W292" s="1"/>
  <c r="U292"/>
  <c r="J292"/>
  <c r="U378"/>
  <c r="V378"/>
  <c r="W378" s="1"/>
  <c r="J378"/>
  <c r="U699"/>
  <c r="V699"/>
  <c r="W699" s="1"/>
  <c r="J699"/>
  <c r="U847"/>
  <c r="J847"/>
  <c r="U28"/>
  <c r="V28"/>
  <c r="W28" s="1"/>
  <c r="J28"/>
  <c r="U468"/>
  <c r="V468"/>
  <c r="W468" s="1"/>
  <c r="J468"/>
  <c r="U225"/>
  <c r="J225"/>
  <c r="V357"/>
  <c r="W357" s="1"/>
  <c r="U357"/>
  <c r="J357"/>
  <c r="U705"/>
  <c r="V705"/>
  <c r="W705" s="1"/>
  <c r="J705"/>
  <c r="U1005"/>
  <c r="J1005"/>
  <c r="U61"/>
  <c r="V61"/>
  <c r="W61" s="1"/>
  <c r="J61"/>
  <c r="U10"/>
  <c r="J10"/>
  <c r="V955"/>
  <c r="W955" s="1"/>
  <c r="U955"/>
  <c r="J955"/>
  <c r="U396"/>
  <c r="V396"/>
  <c r="W396" s="1"/>
  <c r="J396"/>
  <c r="U975"/>
  <c r="J975"/>
  <c r="U363"/>
  <c r="J363"/>
  <c r="U735"/>
  <c r="J735"/>
  <c r="V1022"/>
  <c r="W1022" s="1"/>
  <c r="J1022"/>
  <c r="U1022"/>
  <c r="V856"/>
  <c r="W856" s="1"/>
  <c r="J856"/>
  <c r="U856"/>
  <c r="U781"/>
  <c r="J781"/>
  <c r="U958"/>
  <c r="J958"/>
  <c r="V538"/>
  <c r="W538" s="1"/>
  <c r="J538"/>
  <c r="U538"/>
  <c r="U709"/>
  <c r="V709"/>
  <c r="W709" s="1"/>
  <c r="J709"/>
  <c r="U227"/>
  <c r="J227"/>
  <c r="U475"/>
  <c r="J475"/>
  <c r="U946"/>
  <c r="J946"/>
  <c r="U970"/>
  <c r="J970"/>
  <c r="U806"/>
  <c r="J806"/>
  <c r="V806"/>
  <c r="W806" s="1"/>
  <c r="V628"/>
  <c r="W628" s="1"/>
  <c r="U628"/>
  <c r="J628"/>
  <c r="V854"/>
  <c r="W854" s="1"/>
  <c r="J854"/>
  <c r="U854"/>
  <c r="U646"/>
  <c r="V646"/>
  <c r="W646" s="1"/>
  <c r="J646"/>
  <c r="V562"/>
  <c r="W562" s="1"/>
  <c r="J562"/>
  <c r="U562"/>
  <c r="U804"/>
  <c r="J804"/>
  <c r="V804"/>
  <c r="W804" s="1"/>
  <c r="U794"/>
  <c r="J794"/>
  <c r="V489"/>
  <c r="W489" s="1"/>
  <c r="U489"/>
  <c r="J489"/>
  <c r="V441"/>
  <c r="W441" s="1"/>
  <c r="U441"/>
  <c r="J441"/>
  <c r="V409"/>
  <c r="W409" s="1"/>
  <c r="U409"/>
  <c r="J409"/>
  <c r="V377"/>
  <c r="W377" s="1"/>
  <c r="U377"/>
  <c r="J377"/>
  <c r="U645"/>
  <c r="V645"/>
  <c r="W645" s="1"/>
  <c r="J645"/>
  <c r="U282"/>
  <c r="J282"/>
  <c r="V282"/>
  <c r="W282" s="1"/>
  <c r="V95"/>
  <c r="W95" s="1"/>
  <c r="J95"/>
  <c r="U95"/>
  <c r="J176"/>
  <c r="U176"/>
  <c r="U238"/>
  <c r="J238"/>
  <c r="V238"/>
  <c r="W238" s="1"/>
  <c r="J84"/>
  <c r="U84"/>
  <c r="U647"/>
  <c r="J647"/>
  <c r="J1002"/>
  <c r="U1002"/>
  <c r="V1002"/>
  <c r="W1002" s="1"/>
  <c r="U815"/>
  <c r="V815"/>
  <c r="W815" s="1"/>
  <c r="J815"/>
  <c r="U981"/>
  <c r="J981"/>
  <c r="V981"/>
  <c r="W981" s="1"/>
  <c r="U664"/>
  <c r="J664"/>
  <c r="U702"/>
  <c r="J702"/>
  <c r="V660"/>
  <c r="W660" s="1"/>
  <c r="J660"/>
  <c r="U660"/>
  <c r="U506"/>
  <c r="V506"/>
  <c r="W506" s="1"/>
  <c r="J506"/>
  <c r="U685"/>
  <c r="V685"/>
  <c r="W685" s="1"/>
  <c r="J685"/>
  <c r="U523"/>
  <c r="J523"/>
  <c r="U479"/>
  <c r="J479"/>
  <c r="J214"/>
  <c r="U214"/>
  <c r="J186"/>
  <c r="U186"/>
  <c r="V154"/>
  <c r="W154" s="1"/>
  <c r="J154"/>
  <c r="U154"/>
  <c r="V110"/>
  <c r="W110" s="1"/>
  <c r="J110"/>
  <c r="U110"/>
  <c r="U347"/>
  <c r="J347"/>
  <c r="V219"/>
  <c r="W219" s="1"/>
  <c r="U219"/>
  <c r="J219"/>
  <c r="V80"/>
  <c r="W80" s="1"/>
  <c r="J80"/>
  <c r="U80"/>
  <c r="V60"/>
  <c r="W60" s="1"/>
  <c r="J60"/>
  <c r="U60"/>
  <c r="U270"/>
  <c r="J270"/>
  <c r="V270"/>
  <c r="W270" s="1"/>
  <c r="J1030"/>
  <c r="U1030"/>
  <c r="J992"/>
  <c r="U992"/>
  <c r="J900"/>
  <c r="U900"/>
  <c r="J868"/>
  <c r="U868"/>
  <c r="U985"/>
  <c r="J985"/>
  <c r="V985"/>
  <c r="W985" s="1"/>
  <c r="J1026"/>
  <c r="U1026"/>
  <c r="U793"/>
  <c r="V793"/>
  <c r="W793" s="1"/>
  <c r="J793"/>
  <c r="U752"/>
  <c r="J752"/>
  <c r="U640"/>
  <c r="J640"/>
  <c r="V608"/>
  <c r="W608" s="1"/>
  <c r="U608"/>
  <c r="J608"/>
  <c r="J870"/>
  <c r="U870"/>
  <c r="U662"/>
  <c r="J662"/>
  <c r="U524"/>
  <c r="J524"/>
  <c r="J592"/>
  <c r="U592"/>
  <c r="U493"/>
  <c r="J493"/>
  <c r="U461"/>
  <c r="J461"/>
  <c r="U429"/>
  <c r="J429"/>
  <c r="V397"/>
  <c r="W397" s="1"/>
  <c r="U397"/>
  <c r="J397"/>
  <c r="V113"/>
  <c r="W113" s="1"/>
  <c r="J113"/>
  <c r="U113"/>
  <c r="U706"/>
  <c r="V706"/>
  <c r="W706" s="1"/>
  <c r="J706"/>
  <c r="U330"/>
  <c r="J330"/>
  <c r="U266"/>
  <c r="J266"/>
  <c r="V266"/>
  <c r="W266" s="1"/>
  <c r="J115"/>
  <c r="U115"/>
  <c r="J588"/>
  <c r="U588"/>
  <c r="V467"/>
  <c r="W467" s="1"/>
  <c r="U467"/>
  <c r="J467"/>
  <c r="J128"/>
  <c r="U128"/>
  <c r="V459"/>
  <c r="W459" s="1"/>
  <c r="U459"/>
  <c r="J459"/>
  <c r="U334"/>
  <c r="J334"/>
  <c r="V334"/>
  <c r="W334" s="1"/>
  <c r="V1006"/>
  <c r="W1006" s="1"/>
  <c r="J1006"/>
  <c r="U1006"/>
  <c r="V926"/>
  <c r="W926" s="1"/>
  <c r="U926"/>
  <c r="J926"/>
  <c r="U704"/>
  <c r="V704"/>
  <c r="W704" s="1"/>
  <c r="J704"/>
  <c r="U816"/>
  <c r="J816"/>
  <c r="V816"/>
  <c r="W816" s="1"/>
  <c r="J566"/>
  <c r="U566"/>
  <c r="U528"/>
  <c r="V528"/>
  <c r="W528" s="1"/>
  <c r="J528"/>
  <c r="U519"/>
  <c r="V519"/>
  <c r="W519" s="1"/>
  <c r="J519"/>
  <c r="U751"/>
  <c r="V751"/>
  <c r="W751" s="1"/>
  <c r="J751"/>
  <c r="J72"/>
  <c r="U72"/>
  <c r="V1032"/>
  <c r="W1032" s="1"/>
  <c r="J1032"/>
  <c r="U1032"/>
  <c r="V830"/>
  <c r="W830" s="1"/>
  <c r="U830"/>
  <c r="J830"/>
  <c r="J866"/>
  <c r="U866"/>
  <c r="U728"/>
  <c r="J728"/>
  <c r="V606"/>
  <c r="W606" s="1"/>
  <c r="U606"/>
  <c r="J606"/>
  <c r="U670"/>
  <c r="V670"/>
  <c r="W670" s="1"/>
  <c r="J670"/>
  <c r="U818"/>
  <c r="J818"/>
  <c r="V818"/>
  <c r="W818" s="1"/>
  <c r="U733"/>
  <c r="V733"/>
  <c r="W733" s="1"/>
  <c r="J733"/>
  <c r="V125"/>
  <c r="W125" s="1"/>
  <c r="J125"/>
  <c r="U125"/>
  <c r="U463"/>
  <c r="J463"/>
  <c r="V202"/>
  <c r="W202" s="1"/>
  <c r="J202"/>
  <c r="U202"/>
  <c r="V166"/>
  <c r="W166" s="1"/>
  <c r="J166"/>
  <c r="U166"/>
  <c r="V134"/>
  <c r="W134" s="1"/>
  <c r="J134"/>
  <c r="U134"/>
  <c r="U338"/>
  <c r="J338"/>
  <c r="V338"/>
  <c r="W338" s="1"/>
  <c r="V411"/>
  <c r="W411" s="1"/>
  <c r="U411"/>
  <c r="J411"/>
  <c r="J148"/>
  <c r="U148"/>
  <c r="V152"/>
  <c r="W152" s="1"/>
  <c r="J152"/>
  <c r="U152"/>
  <c r="J1020"/>
  <c r="U1020"/>
  <c r="U961"/>
  <c r="J961"/>
  <c r="V961"/>
  <c r="W961" s="1"/>
  <c r="V834"/>
  <c r="W834" s="1"/>
  <c r="J834"/>
  <c r="U834"/>
  <c r="V874"/>
  <c r="W874" s="1"/>
  <c r="J874"/>
  <c r="U874"/>
  <c r="U811"/>
  <c r="V811"/>
  <c r="W811" s="1"/>
  <c r="J811"/>
  <c r="U779"/>
  <c r="V779"/>
  <c r="W779" s="1"/>
  <c r="J779"/>
  <c r="U680"/>
  <c r="J680"/>
  <c r="V626"/>
  <c r="W626" s="1"/>
  <c r="U626"/>
  <c r="J626"/>
  <c r="J990"/>
  <c r="V990"/>
  <c r="W990" s="1"/>
  <c r="U990"/>
  <c r="U654"/>
  <c r="J654"/>
  <c r="J716"/>
  <c r="U716"/>
  <c r="V652"/>
  <c r="W652" s="1"/>
  <c r="J652"/>
  <c r="U652"/>
  <c r="U510"/>
  <c r="V510"/>
  <c r="W510" s="1"/>
  <c r="J510"/>
  <c r="U730"/>
  <c r="J730"/>
  <c r="U666"/>
  <c r="J666"/>
  <c r="U822"/>
  <c r="J822"/>
  <c r="J117"/>
  <c r="U117"/>
  <c r="V487"/>
  <c r="W487" s="1"/>
  <c r="U487"/>
  <c r="J487"/>
  <c r="U423"/>
  <c r="J423"/>
  <c r="V122"/>
  <c r="W122" s="1"/>
  <c r="J122"/>
  <c r="U122"/>
  <c r="V90"/>
  <c r="W90" s="1"/>
  <c r="J90"/>
  <c r="U90"/>
  <c r="J74"/>
  <c r="U74"/>
  <c r="U354"/>
  <c r="J354"/>
  <c r="U226"/>
  <c r="J226"/>
  <c r="U230"/>
  <c r="J230"/>
  <c r="V136"/>
  <c r="W136" s="1"/>
  <c r="J136"/>
  <c r="U136"/>
  <c r="V132"/>
  <c r="W132" s="1"/>
  <c r="J132"/>
  <c r="U132"/>
  <c r="U294"/>
  <c r="J294"/>
  <c r="U216"/>
  <c r="V216"/>
  <c r="W216" s="1"/>
  <c r="J216"/>
  <c r="U448"/>
  <c r="J448"/>
  <c r="U442"/>
  <c r="V442"/>
  <c r="W442" s="1"/>
  <c r="J442"/>
  <c r="U821"/>
  <c r="J821"/>
  <c r="U1041"/>
  <c r="V1041"/>
  <c r="W1041" s="1"/>
  <c r="J1041"/>
  <c r="U189"/>
  <c r="V189"/>
  <c r="W189" s="1"/>
  <c r="J189"/>
  <c r="U408"/>
  <c r="J408"/>
  <c r="V293"/>
  <c r="W293" s="1"/>
  <c r="U293"/>
  <c r="J293"/>
  <c r="U438"/>
  <c r="J438"/>
  <c r="U952"/>
  <c r="J952"/>
  <c r="U17"/>
  <c r="J17"/>
  <c r="U201"/>
  <c r="J201"/>
  <c r="U386"/>
  <c r="V386"/>
  <c r="W386" s="1"/>
  <c r="J386"/>
  <c r="U933"/>
  <c r="J933"/>
  <c r="U541"/>
  <c r="J541"/>
  <c r="U808"/>
  <c r="J808"/>
  <c r="U677"/>
  <c r="V677"/>
  <c r="W677" s="1"/>
  <c r="J677"/>
  <c r="U798"/>
  <c r="J798"/>
  <c r="V798"/>
  <c r="W798" s="1"/>
  <c r="J896"/>
  <c r="U896"/>
  <c r="U973"/>
  <c r="J973"/>
  <c r="U636"/>
  <c r="J636"/>
  <c r="V570"/>
  <c r="W570" s="1"/>
  <c r="J570"/>
  <c r="U570"/>
  <c r="U457"/>
  <c r="J457"/>
  <c r="V355"/>
  <c r="W355" s="1"/>
  <c r="U355"/>
  <c r="J355"/>
  <c r="U690"/>
  <c r="V690"/>
  <c r="W690" s="1"/>
  <c r="J690"/>
  <c r="V1034"/>
  <c r="W1034" s="1"/>
  <c r="J1034"/>
  <c r="U1034"/>
  <c r="J888"/>
  <c r="U888"/>
  <c r="V826"/>
  <c r="W826" s="1"/>
  <c r="J826"/>
  <c r="U826"/>
  <c r="U736"/>
  <c r="V736"/>
  <c r="W736" s="1"/>
  <c r="J736"/>
  <c r="U596"/>
  <c r="J596"/>
  <c r="U710"/>
  <c r="J710"/>
  <c r="J578"/>
  <c r="U578"/>
  <c r="V546"/>
  <c r="W546" s="1"/>
  <c r="J546"/>
  <c r="U546"/>
  <c r="U512"/>
  <c r="J512"/>
  <c r="V544"/>
  <c r="W544" s="1"/>
  <c r="J544"/>
  <c r="U544"/>
  <c r="V473"/>
  <c r="W473" s="1"/>
  <c r="U473"/>
  <c r="J473"/>
  <c r="V425"/>
  <c r="W425" s="1"/>
  <c r="U425"/>
  <c r="J425"/>
  <c r="U393"/>
  <c r="J393"/>
  <c r="J105"/>
  <c r="U105"/>
  <c r="U346"/>
  <c r="J346"/>
  <c r="U218"/>
  <c r="J218"/>
  <c r="V218"/>
  <c r="W218" s="1"/>
  <c r="U443"/>
  <c r="J443"/>
  <c r="V96"/>
  <c r="W96" s="1"/>
  <c r="J96"/>
  <c r="U96"/>
  <c r="V168"/>
  <c r="W168" s="1"/>
  <c r="J168"/>
  <c r="U168"/>
  <c r="U302"/>
  <c r="J302"/>
  <c r="J1024"/>
  <c r="U1024"/>
  <c r="U953"/>
  <c r="J953"/>
  <c r="U783"/>
  <c r="V783"/>
  <c r="W783" s="1"/>
  <c r="J783"/>
  <c r="U782"/>
  <c r="V782"/>
  <c r="W782" s="1"/>
  <c r="J782"/>
  <c r="U614"/>
  <c r="J614"/>
  <c r="J724"/>
  <c r="U724"/>
  <c r="U530"/>
  <c r="V530"/>
  <c r="W530" s="1"/>
  <c r="J530"/>
  <c r="U749"/>
  <c r="V749"/>
  <c r="W749" s="1"/>
  <c r="J749"/>
  <c r="U653"/>
  <c r="V653"/>
  <c r="W653" s="1"/>
  <c r="J653"/>
  <c r="V109"/>
  <c r="W109" s="1"/>
  <c r="J109"/>
  <c r="U109"/>
  <c r="U415"/>
  <c r="J415"/>
  <c r="J198"/>
  <c r="U198"/>
  <c r="V170"/>
  <c r="W170" s="1"/>
  <c r="J170"/>
  <c r="U170"/>
  <c r="J138"/>
  <c r="U138"/>
  <c r="V862"/>
  <c r="W862" s="1"/>
  <c r="J862"/>
  <c r="U862"/>
  <c r="U283"/>
  <c r="J283"/>
  <c r="U527"/>
  <c r="J527"/>
  <c r="U262"/>
  <c r="J262"/>
  <c r="V180"/>
  <c r="W180" s="1"/>
  <c r="J180"/>
  <c r="U180"/>
  <c r="J88"/>
  <c r="U88"/>
  <c r="J1050"/>
  <c r="U1050"/>
  <c r="J916"/>
  <c r="U916"/>
  <c r="J884"/>
  <c r="U884"/>
  <c r="V852"/>
  <c r="W852" s="1"/>
  <c r="J852"/>
  <c r="U852"/>
  <c r="U840"/>
  <c r="J840"/>
  <c r="U809"/>
  <c r="V809"/>
  <c r="W809" s="1"/>
  <c r="J809"/>
  <c r="U777"/>
  <c r="V777"/>
  <c r="W777" s="1"/>
  <c r="J777"/>
  <c r="U688"/>
  <c r="V688"/>
  <c r="W688" s="1"/>
  <c r="J688"/>
  <c r="U624"/>
  <c r="J624"/>
  <c r="V930"/>
  <c r="W930" s="1"/>
  <c r="U930"/>
  <c r="J930"/>
  <c r="U726"/>
  <c r="J726"/>
  <c r="U945"/>
  <c r="J945"/>
  <c r="V945"/>
  <c r="W945" s="1"/>
  <c r="U508"/>
  <c r="J508"/>
  <c r="U531"/>
  <c r="J531"/>
  <c r="U477"/>
  <c r="J477"/>
  <c r="V445"/>
  <c r="W445" s="1"/>
  <c r="U445"/>
  <c r="J445"/>
  <c r="U413"/>
  <c r="J413"/>
  <c r="V381"/>
  <c r="W381" s="1"/>
  <c r="U381"/>
  <c r="J381"/>
  <c r="V580"/>
  <c r="W580" s="1"/>
  <c r="J580"/>
  <c r="U580"/>
  <c r="U362"/>
  <c r="J362"/>
  <c r="V362"/>
  <c r="W362" s="1"/>
  <c r="U298"/>
  <c r="J298"/>
  <c r="V298"/>
  <c r="W298" s="1"/>
  <c r="U234"/>
  <c r="J234"/>
  <c r="V99"/>
  <c r="W99" s="1"/>
  <c r="J99"/>
  <c r="U99"/>
  <c r="V499"/>
  <c r="W499" s="1"/>
  <c r="U499"/>
  <c r="J499"/>
  <c r="J192"/>
  <c r="U192"/>
  <c r="U358"/>
  <c r="J358"/>
  <c r="V124"/>
  <c r="W124" s="1"/>
  <c r="J124"/>
  <c r="U124"/>
  <c r="U222"/>
  <c r="J222"/>
  <c r="V222"/>
  <c r="W222" s="1"/>
  <c r="J904"/>
  <c r="U904"/>
  <c r="U813"/>
  <c r="J813"/>
  <c r="V604"/>
  <c r="W604" s="1"/>
  <c r="U604"/>
  <c r="J604"/>
  <c r="J594"/>
  <c r="U594"/>
  <c r="V542"/>
  <c r="W542" s="1"/>
  <c r="J542"/>
  <c r="U542"/>
  <c r="U465"/>
  <c r="J465"/>
  <c r="V259"/>
  <c r="W259" s="1"/>
  <c r="U259"/>
  <c r="J259"/>
  <c r="V491"/>
  <c r="W491" s="1"/>
  <c r="U491"/>
  <c r="J491"/>
  <c r="V100"/>
  <c r="W100" s="1"/>
  <c r="J100"/>
  <c r="U100"/>
  <c r="U846"/>
  <c r="J846"/>
  <c r="V898"/>
  <c r="W898" s="1"/>
  <c r="J898"/>
  <c r="U898"/>
  <c r="U807"/>
  <c r="V807"/>
  <c r="W807" s="1"/>
  <c r="J807"/>
  <c r="V638"/>
  <c r="W638" s="1"/>
  <c r="U638"/>
  <c r="J638"/>
  <c r="U766"/>
  <c r="J766"/>
  <c r="V708"/>
  <c r="W708" s="1"/>
  <c r="J708"/>
  <c r="U708"/>
  <c r="U514"/>
  <c r="J514"/>
  <c r="J552"/>
  <c r="U552"/>
  <c r="U658"/>
  <c r="J658"/>
  <c r="V399"/>
  <c r="W399" s="1"/>
  <c r="U399"/>
  <c r="J399"/>
  <c r="V182"/>
  <c r="W182" s="1"/>
  <c r="J182"/>
  <c r="U182"/>
  <c r="V150"/>
  <c r="W150" s="1"/>
  <c r="J150"/>
  <c r="U150"/>
  <c r="V118"/>
  <c r="W118" s="1"/>
  <c r="J118"/>
  <c r="U118"/>
  <c r="U274"/>
  <c r="J274"/>
  <c r="J204"/>
  <c r="U204"/>
  <c r="V156"/>
  <c r="W156" s="1"/>
  <c r="J156"/>
  <c r="U156"/>
  <c r="V1036"/>
  <c r="W1036" s="1"/>
  <c r="J1036"/>
  <c r="U1036"/>
  <c r="J1004"/>
  <c r="U1004"/>
  <c r="J850"/>
  <c r="U850"/>
  <c r="J906"/>
  <c r="U906"/>
  <c r="V937"/>
  <c r="W937" s="1"/>
  <c r="J937"/>
  <c r="U937"/>
  <c r="U795"/>
  <c r="J795"/>
  <c r="U744"/>
  <c r="V744"/>
  <c r="W744" s="1"/>
  <c r="J744"/>
  <c r="U642"/>
  <c r="J642"/>
  <c r="U610"/>
  <c r="J610"/>
  <c r="U718"/>
  <c r="J718"/>
  <c r="J748"/>
  <c r="U748"/>
  <c r="J684"/>
  <c r="U684"/>
  <c r="U526"/>
  <c r="J526"/>
  <c r="U762"/>
  <c r="J762"/>
  <c r="U698"/>
  <c r="V698"/>
  <c r="W698" s="1"/>
  <c r="J698"/>
  <c r="V568"/>
  <c r="W568" s="1"/>
  <c r="J568"/>
  <c r="U568"/>
  <c r="U738"/>
  <c r="J738"/>
  <c r="V5"/>
  <c r="W5" s="1"/>
  <c r="U5"/>
  <c r="J5"/>
  <c r="V455"/>
  <c r="W455" s="1"/>
  <c r="U455"/>
  <c r="J455"/>
  <c r="V391"/>
  <c r="W391" s="1"/>
  <c r="U391"/>
  <c r="J391"/>
  <c r="J106"/>
  <c r="U106"/>
  <c r="V82"/>
  <c r="W82" s="1"/>
  <c r="J82"/>
  <c r="U82"/>
  <c r="V66"/>
  <c r="W66" s="1"/>
  <c r="J66"/>
  <c r="U66"/>
  <c r="U290"/>
  <c r="J290"/>
  <c r="V290"/>
  <c r="W290" s="1"/>
  <c r="U374"/>
  <c r="J374"/>
  <c r="V140"/>
  <c r="W140" s="1"/>
  <c r="J140"/>
  <c r="U140"/>
  <c r="J196"/>
  <c r="U196"/>
  <c r="V419"/>
  <c r="W419" s="1"/>
  <c r="U419"/>
  <c r="J419"/>
  <c r="J184"/>
  <c r="U184"/>
  <c r="U42"/>
  <c r="V42"/>
  <c r="W42" s="1"/>
  <c r="J42"/>
  <c r="U895"/>
  <c r="V895"/>
  <c r="W895" s="1"/>
  <c r="J895"/>
  <c r="U177"/>
  <c r="J177"/>
  <c r="U611"/>
  <c r="V611"/>
  <c r="W611" s="1"/>
  <c r="J611"/>
  <c r="V221"/>
  <c r="W221" s="1"/>
  <c r="U221"/>
  <c r="J221"/>
  <c r="V944"/>
  <c r="W944" s="1"/>
  <c r="U944"/>
  <c r="J944"/>
  <c r="U211"/>
  <c r="J211"/>
  <c r="U755"/>
  <c r="J755"/>
  <c r="V986"/>
  <c r="W986" s="1"/>
  <c r="U986"/>
  <c r="J986"/>
  <c r="U879"/>
  <c r="J879"/>
  <c r="U376"/>
  <c r="V376"/>
  <c r="W376" s="1"/>
  <c r="J376"/>
  <c r="U343"/>
  <c r="J343"/>
  <c r="U7"/>
  <c r="J7"/>
  <c r="V7"/>
  <c r="W7" s="1"/>
  <c r="U424"/>
  <c r="V424"/>
  <c r="W424" s="1"/>
  <c r="J424"/>
  <c r="U1011"/>
  <c r="V1011"/>
  <c r="W1011" s="1"/>
  <c r="J1011"/>
  <c r="U683"/>
  <c r="J683"/>
  <c r="U303"/>
  <c r="J303"/>
  <c r="U187"/>
  <c r="J187"/>
  <c r="U843"/>
  <c r="J843"/>
  <c r="U891"/>
  <c r="J891"/>
  <c r="U661"/>
  <c r="V661"/>
  <c r="W661" s="1"/>
  <c r="J661"/>
  <c r="U759"/>
  <c r="J759"/>
  <c r="U79"/>
  <c r="J79"/>
  <c r="U185"/>
  <c r="J185"/>
  <c r="V255"/>
  <c r="W255" s="1"/>
  <c r="U255"/>
  <c r="J255"/>
  <c r="U452"/>
  <c r="V452"/>
  <c r="W452" s="1"/>
  <c r="J452"/>
  <c r="U553"/>
  <c r="J553"/>
  <c r="U48"/>
  <c r="J48"/>
  <c r="U681"/>
  <c r="V681"/>
  <c r="W681" s="1"/>
  <c r="J681"/>
  <c r="U155"/>
  <c r="V155"/>
  <c r="W155" s="1"/>
  <c r="J155"/>
  <c r="U436"/>
  <c r="V436"/>
  <c r="W436" s="1"/>
  <c r="J436"/>
  <c r="U1003"/>
  <c r="J1003"/>
  <c r="U919"/>
  <c r="J919"/>
  <c r="U503"/>
  <c r="V503"/>
  <c r="W503" s="1"/>
  <c r="J503"/>
  <c r="U207"/>
  <c r="J207"/>
  <c r="U637"/>
  <c r="V637"/>
  <c r="W637" s="1"/>
  <c r="J637"/>
  <c r="U993"/>
  <c r="J993"/>
  <c r="U440"/>
  <c r="V440"/>
  <c r="W440" s="1"/>
  <c r="J440"/>
  <c r="V321"/>
  <c r="W321" s="1"/>
  <c r="U321"/>
  <c r="J321"/>
  <c r="U665"/>
  <c r="J665"/>
  <c r="V976"/>
  <c r="W976" s="1"/>
  <c r="U976"/>
  <c r="J976"/>
  <c r="U623"/>
  <c r="V623"/>
  <c r="W623" s="1"/>
  <c r="J623"/>
  <c r="U37"/>
  <c r="J37"/>
  <c r="U591"/>
  <c r="V591"/>
  <c r="W591" s="1"/>
  <c r="J591"/>
  <c r="U416"/>
  <c r="J416"/>
  <c r="U426"/>
  <c r="V426"/>
  <c r="W426" s="1"/>
  <c r="J426"/>
  <c r="U899"/>
  <c r="J899"/>
  <c r="U839"/>
  <c r="J839"/>
  <c r="V223"/>
  <c r="W223" s="1"/>
  <c r="U223"/>
  <c r="J223"/>
  <c r="U583"/>
  <c r="V583"/>
  <c r="W583" s="1"/>
  <c r="J583"/>
  <c r="V305"/>
  <c r="W305" s="1"/>
  <c r="U305"/>
  <c r="J305"/>
  <c r="U593"/>
  <c r="J593"/>
  <c r="U1023"/>
  <c r="J1023"/>
  <c r="U1037"/>
  <c r="V1037"/>
  <c r="W1037" s="1"/>
  <c r="J1037"/>
  <c r="U44"/>
  <c r="J44"/>
  <c r="U50"/>
  <c r="J50"/>
  <c r="U1019"/>
  <c r="J1019"/>
  <c r="U851"/>
  <c r="V851"/>
  <c r="W851" s="1"/>
  <c r="J851"/>
  <c r="U776"/>
  <c r="J776"/>
  <c r="U505"/>
  <c r="J505"/>
  <c r="V962"/>
  <c r="W962" s="1"/>
  <c r="U962"/>
  <c r="J962"/>
  <c r="U382"/>
  <c r="V382"/>
  <c r="W382" s="1"/>
  <c r="J382"/>
  <c r="U651"/>
  <c r="V651"/>
  <c r="W651" s="1"/>
  <c r="J651"/>
  <c r="U727"/>
  <c r="J727"/>
  <c r="U823"/>
  <c r="J823"/>
  <c r="V823"/>
  <c r="W823" s="1"/>
  <c r="U983"/>
  <c r="J983"/>
  <c r="V983"/>
  <c r="W983" s="1"/>
  <c r="U39"/>
  <c r="J39"/>
  <c r="U25"/>
  <c r="J25"/>
  <c r="V25"/>
  <c r="W25" s="1"/>
  <c r="U551"/>
  <c r="V551"/>
  <c r="W551" s="1"/>
  <c r="J551"/>
  <c r="V281"/>
  <c r="W281" s="1"/>
  <c r="U281"/>
  <c r="J281"/>
  <c r="U486"/>
  <c r="V486"/>
  <c r="W486" s="1"/>
  <c r="J486"/>
  <c r="U863"/>
  <c r="V863"/>
  <c r="W863" s="1"/>
  <c r="J863"/>
  <c r="U351"/>
  <c r="J351"/>
  <c r="V340"/>
  <c r="W340" s="1"/>
  <c r="U340"/>
  <c r="J340"/>
  <c r="U845"/>
  <c r="J845"/>
  <c r="U193"/>
  <c r="J193"/>
  <c r="U559"/>
  <c r="J559"/>
  <c r="U63"/>
  <c r="J63"/>
  <c r="V324"/>
  <c r="W324" s="1"/>
  <c r="U324"/>
  <c r="J324"/>
  <c r="U627"/>
  <c r="V627"/>
  <c r="W627" s="1"/>
  <c r="J627"/>
  <c r="U835"/>
  <c r="V835"/>
  <c r="W835" s="1"/>
  <c r="J835"/>
  <c r="U40"/>
  <c r="V40"/>
  <c r="W40" s="1"/>
  <c r="J40"/>
  <c r="U472"/>
  <c r="V472"/>
  <c r="W472" s="1"/>
  <c r="J472"/>
  <c r="V301"/>
  <c r="W301" s="1"/>
  <c r="U301"/>
  <c r="J301"/>
  <c r="U601"/>
  <c r="V601"/>
  <c r="W601" s="1"/>
  <c r="J601"/>
  <c r="U967"/>
  <c r="J967"/>
  <c r="V967"/>
  <c r="W967" s="1"/>
  <c r="U1021"/>
  <c r="J1021"/>
  <c r="U71"/>
  <c r="V71"/>
  <c r="W71" s="1"/>
  <c r="J71"/>
  <c r="U855"/>
  <c r="V855"/>
  <c r="W855" s="1"/>
  <c r="J855"/>
  <c r="U1007"/>
  <c r="V1007"/>
  <c r="W1007" s="1"/>
  <c r="J1007"/>
  <c r="U667"/>
  <c r="V667"/>
  <c r="W667" s="1"/>
  <c r="J667"/>
  <c r="U935"/>
  <c r="V935"/>
  <c r="W935" s="1"/>
  <c r="J935"/>
  <c r="V267"/>
  <c r="W267" s="1"/>
  <c r="U267"/>
  <c r="J267"/>
  <c r="U655"/>
  <c r="J655"/>
  <c r="U507"/>
  <c r="V507"/>
  <c r="W507" s="1"/>
  <c r="J507"/>
  <c r="U49"/>
  <c r="V49"/>
  <c r="W49" s="1"/>
  <c r="J49"/>
  <c r="U197"/>
  <c r="J197"/>
  <c r="U420"/>
  <c r="V420"/>
  <c r="W420" s="1"/>
  <c r="J420"/>
  <c r="U932"/>
  <c r="J932"/>
  <c r="U191"/>
  <c r="V191"/>
  <c r="W191" s="1"/>
  <c r="J191"/>
  <c r="U679"/>
  <c r="V679"/>
  <c r="W679" s="1"/>
  <c r="J679"/>
  <c r="V367"/>
  <c r="W367" s="1"/>
  <c r="U367"/>
  <c r="J367"/>
  <c r="U151"/>
  <c r="J151"/>
  <c r="U309"/>
  <c r="J309"/>
  <c r="U997"/>
  <c r="J997"/>
  <c r="U873"/>
  <c r="V873"/>
  <c r="W873" s="1"/>
  <c r="J873"/>
  <c r="U231"/>
  <c r="J231"/>
  <c r="U308"/>
  <c r="J308"/>
  <c r="U1049"/>
  <c r="V1049"/>
  <c r="W1049" s="1"/>
  <c r="J1049"/>
  <c r="U85"/>
  <c r="J85"/>
  <c r="U384"/>
  <c r="J384"/>
  <c r="U410"/>
  <c r="J410"/>
  <c r="U619"/>
  <c r="J619"/>
  <c r="U1009"/>
  <c r="V1009"/>
  <c r="W1009" s="1"/>
  <c r="J1009"/>
  <c r="U81"/>
  <c r="J81"/>
  <c r="U20"/>
  <c r="V20"/>
  <c r="W20" s="1"/>
  <c r="J20"/>
  <c r="V261"/>
  <c r="W261" s="1"/>
  <c r="U261"/>
  <c r="J261"/>
  <c r="U390"/>
  <c r="V390"/>
  <c r="W390" s="1"/>
  <c r="J390"/>
  <c r="U761"/>
  <c r="V761"/>
  <c r="W761" s="1"/>
  <c r="J761"/>
  <c r="U295"/>
  <c r="J295"/>
  <c r="U153"/>
  <c r="J153"/>
  <c r="V372"/>
  <c r="W372" s="1"/>
  <c r="J372"/>
  <c r="U372"/>
  <c r="U841"/>
  <c r="V841"/>
  <c r="W841" s="1"/>
  <c r="J841"/>
  <c r="U195"/>
  <c r="V195"/>
  <c r="W195" s="1"/>
  <c r="J195"/>
  <c r="U788"/>
  <c r="J788"/>
  <c r="U521"/>
  <c r="V521"/>
  <c r="W521" s="1"/>
  <c r="J521"/>
  <c r="U6"/>
  <c r="V6"/>
  <c r="W6" s="1"/>
  <c r="J6"/>
  <c r="J920"/>
  <c r="U920"/>
  <c r="V844"/>
  <c r="W844" s="1"/>
  <c r="J844"/>
  <c r="U844"/>
  <c r="U773"/>
  <c r="V773"/>
  <c r="W773" s="1"/>
  <c r="J773"/>
  <c r="J586"/>
  <c r="U586"/>
  <c r="U517"/>
  <c r="V517"/>
  <c r="W517" s="1"/>
  <c r="J517"/>
  <c r="U767"/>
  <c r="V767"/>
  <c r="W767" s="1"/>
  <c r="J767"/>
  <c r="J103"/>
  <c r="U103"/>
  <c r="J1038"/>
  <c r="U1038"/>
  <c r="J912"/>
  <c r="U912"/>
  <c r="V836"/>
  <c r="W836" s="1"/>
  <c r="J836"/>
  <c r="U836"/>
  <c r="U774"/>
  <c r="V774"/>
  <c r="W774" s="1"/>
  <c r="J774"/>
  <c r="V620"/>
  <c r="W620" s="1"/>
  <c r="U620"/>
  <c r="J620"/>
  <c r="U784"/>
  <c r="J784"/>
  <c r="J590"/>
  <c r="U590"/>
  <c r="J550"/>
  <c r="U550"/>
  <c r="U520"/>
  <c r="J520"/>
  <c r="J576"/>
  <c r="U576"/>
  <c r="V481"/>
  <c r="W481" s="1"/>
  <c r="U481"/>
  <c r="J481"/>
  <c r="V433"/>
  <c r="W433" s="1"/>
  <c r="U433"/>
  <c r="J433"/>
  <c r="U401"/>
  <c r="J401"/>
  <c r="J121"/>
  <c r="U121"/>
  <c r="V548"/>
  <c r="W548" s="1"/>
  <c r="J548"/>
  <c r="U548"/>
  <c r="U250"/>
  <c r="J250"/>
  <c r="V250"/>
  <c r="W250" s="1"/>
  <c r="U513"/>
  <c r="V513"/>
  <c r="W513" s="1"/>
  <c r="J513"/>
  <c r="V116"/>
  <c r="W116" s="1"/>
  <c r="J116"/>
  <c r="U116"/>
  <c r="U427"/>
  <c r="J427"/>
  <c r="U366"/>
  <c r="J366"/>
  <c r="J1040"/>
  <c r="U1040"/>
  <c r="J996"/>
  <c r="U996"/>
  <c r="U799"/>
  <c r="V799"/>
  <c r="W799" s="1"/>
  <c r="J799"/>
  <c r="U814"/>
  <c r="J814"/>
  <c r="V814"/>
  <c r="W814" s="1"/>
  <c r="U630"/>
  <c r="J630"/>
  <c r="V740"/>
  <c r="W740" s="1"/>
  <c r="J740"/>
  <c r="U740"/>
  <c r="V910"/>
  <c r="W910" s="1"/>
  <c r="J910"/>
  <c r="U910"/>
  <c r="U810"/>
  <c r="J810"/>
  <c r="U669"/>
  <c r="V669"/>
  <c r="W669" s="1"/>
  <c r="J669"/>
  <c r="J894"/>
  <c r="U894"/>
  <c r="V447"/>
  <c r="W447" s="1"/>
  <c r="U447"/>
  <c r="J447"/>
  <c r="V206"/>
  <c r="W206" s="1"/>
  <c r="J206"/>
  <c r="U206"/>
  <c r="J178"/>
  <c r="U178"/>
  <c r="V146"/>
  <c r="W146" s="1"/>
  <c r="J146"/>
  <c r="U146"/>
  <c r="V102"/>
  <c r="W102" s="1"/>
  <c r="J102"/>
  <c r="U102"/>
  <c r="U306"/>
  <c r="J306"/>
  <c r="U703"/>
  <c r="J703"/>
  <c r="U387"/>
  <c r="J387"/>
  <c r="V120"/>
  <c r="W120" s="1"/>
  <c r="J120"/>
  <c r="U120"/>
  <c r="U711"/>
  <c r="J711"/>
  <c r="J1014"/>
  <c r="U1014"/>
  <c r="V924"/>
  <c r="W924" s="1"/>
  <c r="J924"/>
  <c r="U924"/>
  <c r="J892"/>
  <c r="U892"/>
  <c r="J860"/>
  <c r="U860"/>
  <c r="U848"/>
  <c r="J848"/>
  <c r="U817"/>
  <c r="J817"/>
  <c r="U785"/>
  <c r="J785"/>
  <c r="U720"/>
  <c r="V720"/>
  <c r="W720" s="1"/>
  <c r="J720"/>
  <c r="U632"/>
  <c r="J632"/>
  <c r="V600"/>
  <c r="W600" s="1"/>
  <c r="U600"/>
  <c r="J600"/>
  <c r="U758"/>
  <c r="J758"/>
  <c r="U941"/>
  <c r="J941"/>
  <c r="V941"/>
  <c r="W941" s="1"/>
  <c r="U516"/>
  <c r="J516"/>
  <c r="V560"/>
  <c r="W560" s="1"/>
  <c r="J560"/>
  <c r="U560"/>
  <c r="V485"/>
  <c r="W485" s="1"/>
  <c r="U485"/>
  <c r="J485"/>
  <c r="V453"/>
  <c r="W453" s="1"/>
  <c r="U453"/>
  <c r="J453"/>
  <c r="V421"/>
  <c r="W421" s="1"/>
  <c r="U421"/>
  <c r="J421"/>
  <c r="V389"/>
  <c r="W389" s="1"/>
  <c r="U389"/>
  <c r="J389"/>
  <c r="V97"/>
  <c r="W97" s="1"/>
  <c r="J97"/>
  <c r="U97"/>
  <c r="V371"/>
  <c r="W371" s="1"/>
  <c r="U371"/>
  <c r="J371"/>
  <c r="V307"/>
  <c r="W307" s="1"/>
  <c r="U307"/>
  <c r="J307"/>
  <c r="V243"/>
  <c r="W243" s="1"/>
  <c r="U243"/>
  <c r="J243"/>
  <c r="V107"/>
  <c r="W107" s="1"/>
  <c r="J107"/>
  <c r="U107"/>
  <c r="V556"/>
  <c r="W556" s="1"/>
  <c r="J556"/>
  <c r="U556"/>
  <c r="U379"/>
  <c r="J379"/>
  <c r="V56"/>
  <c r="W56" s="1"/>
  <c r="J56"/>
  <c r="U56"/>
  <c r="J200"/>
  <c r="U200"/>
  <c r="U286"/>
  <c r="J286"/>
  <c r="J998"/>
  <c r="U998"/>
  <c r="V998"/>
  <c r="W998" s="1"/>
  <c r="V828"/>
  <c r="W828" s="1"/>
  <c r="J828"/>
  <c r="U828"/>
  <c r="V644"/>
  <c r="W644" s="1"/>
  <c r="U644"/>
  <c r="J644"/>
  <c r="U742"/>
  <c r="J742"/>
  <c r="V554"/>
  <c r="W554" s="1"/>
  <c r="J554"/>
  <c r="U554"/>
  <c r="V497"/>
  <c r="W497" s="1"/>
  <c r="U497"/>
  <c r="J497"/>
  <c r="V291"/>
  <c r="W291" s="1"/>
  <c r="U291"/>
  <c r="J291"/>
  <c r="V540"/>
  <c r="W540" s="1"/>
  <c r="J540"/>
  <c r="U540"/>
  <c r="U403"/>
  <c r="J403"/>
  <c r="V1016"/>
  <c r="W1016" s="1"/>
  <c r="J1016"/>
  <c r="U1016"/>
  <c r="U977"/>
  <c r="J977"/>
  <c r="U824"/>
  <c r="V824"/>
  <c r="W824" s="1"/>
  <c r="J824"/>
  <c r="U696"/>
  <c r="V696"/>
  <c r="W696" s="1"/>
  <c r="J696"/>
  <c r="U598"/>
  <c r="J598"/>
  <c r="J756"/>
  <c r="U756"/>
  <c r="U786"/>
  <c r="V786"/>
  <c r="W786" s="1"/>
  <c r="J786"/>
  <c r="U701"/>
  <c r="V701"/>
  <c r="W701" s="1"/>
  <c r="J701"/>
  <c r="U722"/>
  <c r="J722"/>
  <c r="V431"/>
  <c r="W431" s="1"/>
  <c r="U431"/>
  <c r="J431"/>
  <c r="V194"/>
  <c r="W194" s="1"/>
  <c r="J194"/>
  <c r="U194"/>
  <c r="J158"/>
  <c r="U158"/>
  <c r="V130"/>
  <c r="W130" s="1"/>
  <c r="J130"/>
  <c r="U130"/>
  <c r="V315"/>
  <c r="W315" s="1"/>
  <c r="U315"/>
  <c r="J315"/>
  <c r="U342"/>
  <c r="J342"/>
  <c r="V342"/>
  <c r="W342" s="1"/>
  <c r="U326"/>
  <c r="J326"/>
  <c r="V326"/>
  <c r="W326" s="1"/>
  <c r="V1044"/>
  <c r="W1044" s="1"/>
  <c r="J1044"/>
  <c r="U1044"/>
  <c r="J1012"/>
  <c r="U1012"/>
  <c r="J1010"/>
  <c r="U1010"/>
  <c r="V922"/>
  <c r="W922" s="1"/>
  <c r="J922"/>
  <c r="U922"/>
  <c r="V858"/>
  <c r="W858" s="1"/>
  <c r="J858"/>
  <c r="U858"/>
  <c r="U803"/>
  <c r="J803"/>
  <c r="U771"/>
  <c r="J771"/>
  <c r="U648"/>
  <c r="J648"/>
  <c r="U618"/>
  <c r="J618"/>
  <c r="U750"/>
  <c r="V750"/>
  <c r="W750" s="1"/>
  <c r="J750"/>
  <c r="V764"/>
  <c r="W764" s="1"/>
  <c r="J764"/>
  <c r="U764"/>
  <c r="V700"/>
  <c r="W700" s="1"/>
  <c r="J700"/>
  <c r="U700"/>
  <c r="V878"/>
  <c r="W878" s="1"/>
  <c r="J878"/>
  <c r="U878"/>
  <c r="U502"/>
  <c r="V502"/>
  <c r="W502" s="1"/>
  <c r="J502"/>
  <c r="U714"/>
  <c r="V714"/>
  <c r="W714" s="1"/>
  <c r="J714"/>
  <c r="U650"/>
  <c r="J650"/>
  <c r="U949"/>
  <c r="J949"/>
  <c r="V949"/>
  <c r="W949" s="1"/>
  <c r="V101"/>
  <c r="W101" s="1"/>
  <c r="J101"/>
  <c r="U101"/>
  <c r="V471"/>
  <c r="W471" s="1"/>
  <c r="U471"/>
  <c r="J471"/>
  <c r="U407"/>
  <c r="J407"/>
  <c r="J114"/>
  <c r="U114"/>
  <c r="V86"/>
  <c r="W86" s="1"/>
  <c r="J86"/>
  <c r="U86"/>
  <c r="V70"/>
  <c r="W70" s="1"/>
  <c r="J70"/>
  <c r="U70"/>
  <c r="U322"/>
  <c r="J322"/>
  <c r="V64"/>
  <c r="W64" s="1"/>
  <c r="J64"/>
  <c r="U64"/>
  <c r="V188"/>
  <c r="W188" s="1"/>
  <c r="J188"/>
  <c r="U188"/>
  <c r="V112"/>
  <c r="W112" s="1"/>
  <c r="J112"/>
  <c r="U112"/>
  <c r="J104"/>
  <c r="U104"/>
  <c r="U246"/>
  <c r="J246"/>
  <c r="V246"/>
  <c r="W246" s="1"/>
  <c r="X966" l="1"/>
  <c r="X613"/>
  <c r="X487"/>
  <c r="X237"/>
  <c r="X602"/>
  <c r="X528"/>
  <c r="X502"/>
  <c r="X750"/>
  <c r="X517"/>
  <c r="X863"/>
  <c r="X591"/>
  <c r="P591" s="1"/>
  <c r="X611"/>
  <c r="X42"/>
  <c r="X777"/>
  <c r="X733"/>
  <c r="X705"/>
  <c r="X468"/>
  <c r="P468" s="1"/>
  <c r="X224"/>
  <c r="X915"/>
  <c r="X22"/>
  <c r="X3"/>
  <c r="X441"/>
  <c r="X357"/>
  <c r="X34"/>
  <c r="X265"/>
  <c r="X92"/>
  <c r="P92" s="1"/>
  <c r="X801"/>
  <c r="X757"/>
  <c r="X287"/>
  <c r="X657"/>
  <c r="P657" s="1"/>
  <c r="X169"/>
  <c r="P169" s="1"/>
  <c r="X885"/>
  <c r="P885" s="1"/>
  <c r="X631"/>
  <c r="X406"/>
  <c r="X149"/>
  <c r="X446"/>
  <c r="P446" s="1"/>
  <c r="X367"/>
  <c r="X340"/>
  <c r="X275"/>
  <c r="X435"/>
  <c r="X449"/>
  <c r="P449" s="1"/>
  <c r="X269"/>
  <c r="X299"/>
  <c r="X297"/>
  <c r="X64"/>
  <c r="X878"/>
  <c r="X858"/>
  <c r="X560"/>
  <c r="X924"/>
  <c r="X740"/>
  <c r="X983"/>
  <c r="P983" s="1"/>
  <c r="X7"/>
  <c r="X1036"/>
  <c r="X100"/>
  <c r="X96"/>
  <c r="X544"/>
  <c r="X132"/>
  <c r="X834"/>
  <c r="X110"/>
  <c r="X660"/>
  <c r="X856"/>
  <c r="P856" s="1"/>
  <c r="X276"/>
  <c r="X432"/>
  <c r="X693"/>
  <c r="X849"/>
  <c r="X695"/>
  <c r="P695" s="1"/>
  <c r="X995"/>
  <c r="X312"/>
  <c r="X307"/>
  <c r="X421"/>
  <c r="X305"/>
  <c r="P305" s="1"/>
  <c r="X554"/>
  <c r="P554" s="1"/>
  <c r="X116"/>
  <c r="P116" s="1"/>
  <c r="X250"/>
  <c r="P250" s="1"/>
  <c r="X823"/>
  <c r="X419"/>
  <c r="X113"/>
  <c r="X562"/>
  <c r="X164"/>
  <c r="X732"/>
  <c r="X172"/>
  <c r="X692"/>
  <c r="X359"/>
  <c r="X555"/>
  <c r="X433"/>
  <c r="P433" s="1"/>
  <c r="X620"/>
  <c r="X700"/>
  <c r="X922"/>
  <c r="X828"/>
  <c r="X941"/>
  <c r="X146"/>
  <c r="X814"/>
  <c r="X321"/>
  <c r="X455"/>
  <c r="X937"/>
  <c r="P937" s="1"/>
  <c r="X156"/>
  <c r="P156" s="1"/>
  <c r="X542"/>
  <c r="P542" s="1"/>
  <c r="X218"/>
  <c r="X425"/>
  <c r="X136"/>
  <c r="P136" s="1"/>
  <c r="X281"/>
  <c r="X944"/>
  <c r="P944" s="1"/>
  <c r="X391"/>
  <c r="X491"/>
  <c r="P491" s="1"/>
  <c r="X445"/>
  <c r="X1000"/>
  <c r="P1000" s="1"/>
  <c r="X323"/>
  <c r="X417"/>
  <c r="X371"/>
  <c r="P371" s="1"/>
  <c r="X453"/>
  <c r="X349"/>
  <c r="P349" s="1"/>
  <c r="X69"/>
  <c r="X1044"/>
  <c r="X342"/>
  <c r="X130"/>
  <c r="X799"/>
  <c r="X20"/>
  <c r="X1049"/>
  <c r="X49"/>
  <c r="X855"/>
  <c r="P855" s="1"/>
  <c r="X967"/>
  <c r="P967" s="1"/>
  <c r="X324"/>
  <c r="X681"/>
  <c r="P681" s="1"/>
  <c r="X568"/>
  <c r="P568" s="1"/>
  <c r="X118"/>
  <c r="X638"/>
  <c r="X499"/>
  <c r="P499" s="1"/>
  <c r="X362"/>
  <c r="X945"/>
  <c r="X809"/>
  <c r="X170"/>
  <c r="P170" s="1"/>
  <c r="X783"/>
  <c r="X1034"/>
  <c r="X411"/>
  <c r="X338"/>
  <c r="X166"/>
  <c r="X830"/>
  <c r="P830" s="1"/>
  <c r="X1002"/>
  <c r="X804"/>
  <c r="X396"/>
  <c r="X28"/>
  <c r="X378"/>
  <c r="X89"/>
  <c r="P89" s="1"/>
  <c r="X157"/>
  <c r="P157" s="1"/>
  <c r="X45"/>
  <c r="X476"/>
  <c r="X62"/>
  <c r="X564"/>
  <c r="P564" s="1"/>
  <c r="X890"/>
  <c r="X838"/>
  <c r="X965"/>
  <c r="X370"/>
  <c r="X597"/>
  <c r="X271"/>
  <c r="P271" s="1"/>
  <c r="X272"/>
  <c r="P272" s="1"/>
  <c r="X934"/>
  <c r="P934" s="1"/>
  <c r="X501"/>
  <c r="X903"/>
  <c r="P903" s="1"/>
  <c r="X917"/>
  <c r="X819"/>
  <c r="X522"/>
  <c r="X678"/>
  <c r="X572"/>
  <c r="P572" s="1"/>
  <c r="X999"/>
  <c r="X802"/>
  <c r="X938"/>
  <c r="X418"/>
  <c r="P418" s="1"/>
  <c r="X478"/>
  <c r="X27"/>
  <c r="X21"/>
  <c r="X209"/>
  <c r="P209" s="1"/>
  <c r="X1016"/>
  <c r="P1016" s="1"/>
  <c r="X56"/>
  <c r="X679"/>
  <c r="X935"/>
  <c r="X71"/>
  <c r="P71" s="1"/>
  <c r="X601"/>
  <c r="X835"/>
  <c r="P835" s="1"/>
  <c r="X661"/>
  <c r="X150"/>
  <c r="X222"/>
  <c r="X109"/>
  <c r="P109" s="1"/>
  <c r="X570"/>
  <c r="X202"/>
  <c r="X1006"/>
  <c r="X266"/>
  <c r="X985"/>
  <c r="P985" s="1"/>
  <c r="X60"/>
  <c r="X46"/>
  <c r="X288"/>
  <c r="X278"/>
  <c r="P278" s="1"/>
  <c r="X91"/>
  <c r="X256"/>
  <c r="X57"/>
  <c r="X511"/>
  <c r="X73"/>
  <c r="X797"/>
  <c r="X320"/>
  <c r="P320" s="1"/>
  <c r="X1047"/>
  <c r="X356"/>
  <c r="X471"/>
  <c r="P471" s="1"/>
  <c r="X767"/>
  <c r="X195"/>
  <c r="X191"/>
  <c r="P191" s="1"/>
  <c r="X627"/>
  <c r="P627" s="1"/>
  <c r="X551"/>
  <c r="X637"/>
  <c r="X530"/>
  <c r="P530" s="1"/>
  <c r="X442"/>
  <c r="P442" s="1"/>
  <c r="X459"/>
  <c r="X685"/>
  <c r="P685" s="1"/>
  <c r="X489"/>
  <c r="X529"/>
  <c r="X1025"/>
  <c r="P1025" s="1"/>
  <c r="X1033"/>
  <c r="X571"/>
  <c r="X853"/>
  <c r="P853" s="1"/>
  <c r="X482"/>
  <c r="P149"/>
  <c r="X500"/>
  <c r="X179"/>
  <c r="P179" s="1"/>
  <c r="X311"/>
  <c r="X394"/>
  <c r="X175"/>
  <c r="X659"/>
  <c r="R1036"/>
  <c r="S1036" s="1"/>
  <c r="T1036" s="1"/>
  <c r="R1034"/>
  <c r="S1034" s="1"/>
  <c r="T1034" s="1"/>
  <c r="R1026"/>
  <c r="S1026" s="1"/>
  <c r="T1026" s="1"/>
  <c r="R1004"/>
  <c r="S1004" s="1"/>
  <c r="T1004" s="1"/>
  <c r="R981"/>
  <c r="S981" s="1"/>
  <c r="T981" s="1"/>
  <c r="R904"/>
  <c r="S904" s="1"/>
  <c r="T904" s="1"/>
  <c r="R894"/>
  <c r="S894" s="1"/>
  <c r="T894" s="1"/>
  <c r="R892"/>
  <c r="S892" s="1"/>
  <c r="T892" s="1"/>
  <c r="R880"/>
  <c r="S880" s="1"/>
  <c r="T880" s="1"/>
  <c r="R866"/>
  <c r="S866" s="1"/>
  <c r="T866" s="1"/>
  <c r="R848"/>
  <c r="S848" s="1"/>
  <c r="T848" s="1"/>
  <c r="R846"/>
  <c r="S846" s="1"/>
  <c r="T846" s="1"/>
  <c r="R989"/>
  <c r="S989" s="1"/>
  <c r="T989" s="1"/>
  <c r="R921"/>
  <c r="S921" s="1"/>
  <c r="T921" s="1"/>
  <c r="R802"/>
  <c r="S802" s="1"/>
  <c r="T802" s="1"/>
  <c r="R794"/>
  <c r="S794" s="1"/>
  <c r="T794" s="1"/>
  <c r="R550"/>
  <c r="S550" s="1"/>
  <c r="T550" s="1"/>
  <c r="R536"/>
  <c r="S536" s="1"/>
  <c r="T536" s="1"/>
  <c r="R893"/>
  <c r="S893" s="1"/>
  <c r="T893" s="1"/>
  <c r="R702"/>
  <c r="S702" s="1"/>
  <c r="T702" s="1"/>
  <c r="R610"/>
  <c r="S610" s="1"/>
  <c r="T610" s="1"/>
  <c r="R608"/>
  <c r="S608" s="1"/>
  <c r="T608" s="1"/>
  <c r="R809"/>
  <c r="S809" s="1"/>
  <c r="T809" s="1"/>
  <c r="R790"/>
  <c r="S790" s="1"/>
  <c r="T790" s="1"/>
  <c r="R762"/>
  <c r="S762" s="1"/>
  <c r="T762" s="1"/>
  <c r="R738"/>
  <c r="S738" s="1"/>
  <c r="T738" s="1"/>
  <c r="R690"/>
  <c r="S690" s="1"/>
  <c r="T690" s="1"/>
  <c r="R682"/>
  <c r="S682" s="1"/>
  <c r="T682" s="1"/>
  <c r="R514"/>
  <c r="S514" s="1"/>
  <c r="T514" s="1"/>
  <c r="R503"/>
  <c r="S503" s="1"/>
  <c r="T503" s="1"/>
  <c r="R192"/>
  <c r="S192" s="1"/>
  <c r="T192" s="1"/>
  <c r="R190"/>
  <c r="S190" s="1"/>
  <c r="T190" s="1"/>
  <c r="R178"/>
  <c r="S178" s="1"/>
  <c r="T178" s="1"/>
  <c r="R154"/>
  <c r="S154" s="1"/>
  <c r="T154" s="1"/>
  <c r="R114"/>
  <c r="S114" s="1"/>
  <c r="T114" s="1"/>
  <c r="R96"/>
  <c r="S96" s="1"/>
  <c r="T96" s="1"/>
  <c r="R93"/>
  <c r="S93" s="1"/>
  <c r="T93" s="1"/>
  <c r="R60"/>
  <c r="S60" s="1"/>
  <c r="T60" s="1"/>
  <c r="R748"/>
  <c r="S748" s="1"/>
  <c r="T748" s="1"/>
  <c r="R35"/>
  <c r="S35" s="1"/>
  <c r="T35" s="1"/>
  <c r="R246"/>
  <c r="S246" s="1"/>
  <c r="T246" s="1"/>
  <c r="R716"/>
  <c r="S716" s="1"/>
  <c r="T716" s="1"/>
  <c r="R354"/>
  <c r="S354" s="1"/>
  <c r="T354" s="1"/>
  <c r="R322"/>
  <c r="S322" s="1"/>
  <c r="T322" s="1"/>
  <c r="R362"/>
  <c r="S362" s="1"/>
  <c r="T362" s="1"/>
  <c r="R17"/>
  <c r="S17" s="1"/>
  <c r="T17" s="1"/>
  <c r="R461"/>
  <c r="S461" s="1"/>
  <c r="T461" s="1"/>
  <c r="R891"/>
  <c r="S891" s="1"/>
  <c r="T891" s="1"/>
  <c r="R843"/>
  <c r="S843" s="1"/>
  <c r="T843" s="1"/>
  <c r="R959"/>
  <c r="S959" s="1"/>
  <c r="T959" s="1"/>
  <c r="R1007"/>
  <c r="S1007" s="1"/>
  <c r="T1007" s="1"/>
  <c r="R372"/>
  <c r="S372" s="1"/>
  <c r="T372" s="1"/>
  <c r="R448"/>
  <c r="S448" s="1"/>
  <c r="T448" s="1"/>
  <c r="R431"/>
  <c r="S431" s="1"/>
  <c r="T431" s="1"/>
  <c r="R651"/>
  <c r="S651" s="1"/>
  <c r="T651" s="1"/>
  <c r="R975"/>
  <c r="S975" s="1"/>
  <c r="T975" s="1"/>
  <c r="R287"/>
  <c r="S287" s="1"/>
  <c r="T287" s="1"/>
  <c r="R319"/>
  <c r="S319" s="1"/>
  <c r="T319" s="1"/>
  <c r="R368"/>
  <c r="S368" s="1"/>
  <c r="T368" s="1"/>
  <c r="R251"/>
  <c r="S251" s="1"/>
  <c r="T251" s="1"/>
  <c r="R347"/>
  <c r="S347" s="1"/>
  <c r="T347" s="1"/>
  <c r="R932"/>
  <c r="S932" s="1"/>
  <c r="T932" s="1"/>
  <c r="R153"/>
  <c r="S153" s="1"/>
  <c r="T153" s="1"/>
  <c r="R455"/>
  <c r="S455" s="1"/>
  <c r="T455" s="1"/>
  <c r="R345"/>
  <c r="S345" s="1"/>
  <c r="T345" s="1"/>
  <c r="R679"/>
  <c r="S679" s="1"/>
  <c r="T679" s="1"/>
  <c r="R978"/>
  <c r="S978" s="1"/>
  <c r="T978" s="1"/>
  <c r="R224"/>
  <c r="S224" s="1"/>
  <c r="T224" s="1"/>
  <c r="R707"/>
  <c r="S707" s="1"/>
  <c r="T707" s="1"/>
  <c r="R267"/>
  <c r="S267" s="1"/>
  <c r="T267" s="1"/>
  <c r="R18"/>
  <c r="S18" s="1"/>
  <c r="T18" s="1"/>
  <c r="R34"/>
  <c r="S34" s="1"/>
  <c r="T34" s="1"/>
  <c r="R392"/>
  <c r="S392" s="1"/>
  <c r="T392" s="1"/>
  <c r="R739"/>
  <c r="S739" s="1"/>
  <c r="T739" s="1"/>
  <c r="R605"/>
  <c r="S605" s="1"/>
  <c r="T605" s="1"/>
  <c r="R373"/>
  <c r="S373" s="1"/>
  <c r="T373" s="1"/>
  <c r="R731"/>
  <c r="S731" s="1"/>
  <c r="T731" s="1"/>
  <c r="R645"/>
  <c r="S645" s="1"/>
  <c r="T645" s="1"/>
  <c r="R673"/>
  <c r="S673" s="1"/>
  <c r="T673" s="1"/>
  <c r="R721"/>
  <c r="S721" s="1"/>
  <c r="T721" s="1"/>
  <c r="R939"/>
  <c r="S939" s="1"/>
  <c r="T939" s="1"/>
  <c r="R926"/>
  <c r="S926" s="1"/>
  <c r="T926" s="1"/>
  <c r="R613"/>
  <c r="S613" s="1"/>
  <c r="T613" s="1"/>
  <c r="R601"/>
  <c r="S601" s="1"/>
  <c r="T601" s="1"/>
  <c r="P601" s="1"/>
  <c r="R377"/>
  <c r="S377" s="1"/>
  <c r="T377" s="1"/>
  <c r="R21"/>
  <c r="S21" s="1"/>
  <c r="T21" s="1"/>
  <c r="R759"/>
  <c r="S759" s="1"/>
  <c r="T759" s="1"/>
  <c r="R907"/>
  <c r="S907" s="1"/>
  <c r="T907" s="1"/>
  <c r="R951"/>
  <c r="S951" s="1"/>
  <c r="T951" s="1"/>
  <c r="R946"/>
  <c r="S946" s="1"/>
  <c r="T946" s="1"/>
  <c r="R391"/>
  <c r="S391" s="1"/>
  <c r="T391" s="1"/>
  <c r="X714"/>
  <c r="P714" s="1"/>
  <c r="X786"/>
  <c r="X824"/>
  <c r="P824" s="1"/>
  <c r="X998"/>
  <c r="V516"/>
  <c r="W516" s="1"/>
  <c r="X516" s="1"/>
  <c r="P516" s="1"/>
  <c r="X720"/>
  <c r="V703"/>
  <c r="W703" s="1"/>
  <c r="X703" s="1"/>
  <c r="V550"/>
  <c r="W550" s="1"/>
  <c r="X550" s="1"/>
  <c r="X774"/>
  <c r="V103"/>
  <c r="W103" s="1"/>
  <c r="X103" s="1"/>
  <c r="X773"/>
  <c r="X521"/>
  <c r="X390"/>
  <c r="X1009"/>
  <c r="X873"/>
  <c r="V151"/>
  <c r="W151" s="1"/>
  <c r="X151" s="1"/>
  <c r="P151" s="1"/>
  <c r="X420"/>
  <c r="P420" s="1"/>
  <c r="X1007"/>
  <c r="X40"/>
  <c r="V845"/>
  <c r="W845" s="1"/>
  <c r="X845" s="1"/>
  <c r="P845" s="1"/>
  <c r="V39"/>
  <c r="W39" s="1"/>
  <c r="X39" s="1"/>
  <c r="P39" s="1"/>
  <c r="X382"/>
  <c r="V776"/>
  <c r="W776" s="1"/>
  <c r="X776" s="1"/>
  <c r="X851"/>
  <c r="P851" s="1"/>
  <c r="V50"/>
  <c r="W50" s="1"/>
  <c r="X50" s="1"/>
  <c r="P50" s="1"/>
  <c r="X1037"/>
  <c r="X583"/>
  <c r="X426"/>
  <c r="V37"/>
  <c r="W37" s="1"/>
  <c r="X37" s="1"/>
  <c r="X623"/>
  <c r="P623" s="1"/>
  <c r="X440"/>
  <c r="V207"/>
  <c r="W207" s="1"/>
  <c r="X207" s="1"/>
  <c r="P207" s="1"/>
  <c r="X503"/>
  <c r="X155"/>
  <c r="V553"/>
  <c r="W553" s="1"/>
  <c r="X553" s="1"/>
  <c r="X452"/>
  <c r="V843"/>
  <c r="W843" s="1"/>
  <c r="X843" s="1"/>
  <c r="X424"/>
  <c r="X895"/>
  <c r="V196"/>
  <c r="W196" s="1"/>
  <c r="X196" s="1"/>
  <c r="V374"/>
  <c r="W374" s="1"/>
  <c r="X374" s="1"/>
  <c r="P374" s="1"/>
  <c r="X698"/>
  <c r="V748"/>
  <c r="W748" s="1"/>
  <c r="X748" s="1"/>
  <c r="X744"/>
  <c r="X807"/>
  <c r="V594"/>
  <c r="W594" s="1"/>
  <c r="X594" s="1"/>
  <c r="V358"/>
  <c r="W358" s="1"/>
  <c r="X358" s="1"/>
  <c r="V508"/>
  <c r="W508" s="1"/>
  <c r="X508" s="1"/>
  <c r="X688"/>
  <c r="V88"/>
  <c r="W88" s="1"/>
  <c r="X88" s="1"/>
  <c r="V262"/>
  <c r="W262" s="1"/>
  <c r="X262" s="1"/>
  <c r="V527"/>
  <c r="W527" s="1"/>
  <c r="X527" s="1"/>
  <c r="V283"/>
  <c r="W283" s="1"/>
  <c r="X283" s="1"/>
  <c r="V198"/>
  <c r="W198" s="1"/>
  <c r="X198" s="1"/>
  <c r="P198" s="1"/>
  <c r="X749"/>
  <c r="X782"/>
  <c r="P782" s="1"/>
  <c r="V953"/>
  <c r="W953" s="1"/>
  <c r="X953" s="1"/>
  <c r="P953" s="1"/>
  <c r="V512"/>
  <c r="W512" s="1"/>
  <c r="X512" s="1"/>
  <c r="X736"/>
  <c r="P736" s="1"/>
  <c r="X690"/>
  <c r="V636"/>
  <c r="W636" s="1"/>
  <c r="X636" s="1"/>
  <c r="X677"/>
  <c r="X386"/>
  <c r="P386" s="1"/>
  <c r="X1041"/>
  <c r="V448"/>
  <c r="W448" s="1"/>
  <c r="X448" s="1"/>
  <c r="X216"/>
  <c r="V354"/>
  <c r="W354" s="1"/>
  <c r="X354" s="1"/>
  <c r="V117"/>
  <c r="W117" s="1"/>
  <c r="X117" s="1"/>
  <c r="V730"/>
  <c r="W730" s="1"/>
  <c r="X730" s="1"/>
  <c r="X510"/>
  <c r="P510" s="1"/>
  <c r="V654"/>
  <c r="W654" s="1"/>
  <c r="X654" s="1"/>
  <c r="P654" s="1"/>
  <c r="X811"/>
  <c r="P811" s="1"/>
  <c r="V1020"/>
  <c r="W1020" s="1"/>
  <c r="X1020" s="1"/>
  <c r="P1020" s="1"/>
  <c r="X670"/>
  <c r="X519"/>
  <c r="X704"/>
  <c r="V115"/>
  <c r="W115" s="1"/>
  <c r="X115" s="1"/>
  <c r="V330"/>
  <c r="W330" s="1"/>
  <c r="X330" s="1"/>
  <c r="V493"/>
  <c r="W493" s="1"/>
  <c r="X493" s="1"/>
  <c r="V662"/>
  <c r="W662" s="1"/>
  <c r="X662" s="1"/>
  <c r="P662" s="1"/>
  <c r="V870"/>
  <c r="W870" s="1"/>
  <c r="X870" s="1"/>
  <c r="P870" s="1"/>
  <c r="V752"/>
  <c r="W752" s="1"/>
  <c r="X752" s="1"/>
  <c r="X793"/>
  <c r="V900"/>
  <c r="W900" s="1"/>
  <c r="X900" s="1"/>
  <c r="P900" s="1"/>
  <c r="V479"/>
  <c r="W479" s="1"/>
  <c r="X479" s="1"/>
  <c r="X815"/>
  <c r="X238"/>
  <c r="X95"/>
  <c r="X645"/>
  <c r="X646"/>
  <c r="P646" s="1"/>
  <c r="V970"/>
  <c r="W970" s="1"/>
  <c r="X970" s="1"/>
  <c r="P970" s="1"/>
  <c r="X709"/>
  <c r="V781"/>
  <c r="W781" s="1"/>
  <c r="X781" s="1"/>
  <c r="V10"/>
  <c r="W10" s="1"/>
  <c r="X10" s="1"/>
  <c r="P10" s="1"/>
  <c r="X61"/>
  <c r="V847"/>
  <c r="W847" s="1"/>
  <c r="X847" s="1"/>
  <c r="X699"/>
  <c r="X663"/>
  <c r="X643"/>
  <c r="V595"/>
  <c r="W595" s="1"/>
  <c r="X595" s="1"/>
  <c r="X248"/>
  <c r="P248" s="1"/>
  <c r="V936"/>
  <c r="W936" s="1"/>
  <c r="X936" s="1"/>
  <c r="P936" s="1"/>
  <c r="V911"/>
  <c r="W911" s="1"/>
  <c r="X911" s="1"/>
  <c r="P911" s="1"/>
  <c r="X731"/>
  <c r="X609"/>
  <c r="V603"/>
  <c r="W603" s="1"/>
  <c r="X603" s="1"/>
  <c r="P603" s="1"/>
  <c r="X458"/>
  <c r="X729"/>
  <c r="P729" s="1"/>
  <c r="X51"/>
  <c r="X675"/>
  <c r="X75"/>
  <c r="P75" s="1"/>
  <c r="V565"/>
  <c r="W565" s="1"/>
  <c r="X565" s="1"/>
  <c r="P565" s="1"/>
  <c r="X745"/>
  <c r="V41"/>
  <c r="W41" s="1"/>
  <c r="X41" s="1"/>
  <c r="X871"/>
  <c r="P871" s="1"/>
  <c r="V865"/>
  <c r="W865" s="1"/>
  <c r="X865" s="1"/>
  <c r="X682"/>
  <c r="X765"/>
  <c r="P765" s="1"/>
  <c r="V772"/>
  <c r="W772" s="1"/>
  <c r="X772" s="1"/>
  <c r="V582"/>
  <c r="W582" s="1"/>
  <c r="X582" s="1"/>
  <c r="P582" s="1"/>
  <c r="V339"/>
  <c r="W339" s="1"/>
  <c r="X339" s="1"/>
  <c r="P339" s="1"/>
  <c r="X656"/>
  <c r="V254"/>
  <c r="W254" s="1"/>
  <c r="X254" s="1"/>
  <c r="P254" s="1"/>
  <c r="X2"/>
  <c r="X539"/>
  <c r="V547"/>
  <c r="W547" s="1"/>
  <c r="X547" s="1"/>
  <c r="P547" s="1"/>
  <c r="V369"/>
  <c r="W369" s="1"/>
  <c r="X369" s="1"/>
  <c r="X304"/>
  <c r="P304" s="1"/>
  <c r="X599"/>
  <c r="P599" s="1"/>
  <c r="V581"/>
  <c r="W581" s="1"/>
  <c r="X581" s="1"/>
  <c r="P581" s="1"/>
  <c r="X380"/>
  <c r="P380" s="1"/>
  <c r="X167"/>
  <c r="X725"/>
  <c r="P725" s="1"/>
  <c r="X673"/>
  <c r="V228"/>
  <c r="W228" s="1"/>
  <c r="X228" s="1"/>
  <c r="P228" s="1"/>
  <c r="X881"/>
  <c r="V492"/>
  <c r="W492" s="1"/>
  <c r="X492" s="1"/>
  <c r="V488"/>
  <c r="W488" s="1"/>
  <c r="X488" s="1"/>
  <c r="P488" s="1"/>
  <c r="X264"/>
  <c r="X181"/>
  <c r="P181" s="1"/>
  <c r="V11"/>
  <c r="W11" s="1"/>
  <c r="X11" s="1"/>
  <c r="V972"/>
  <c r="W972" s="1"/>
  <c r="X972" s="1"/>
  <c r="P972" s="1"/>
  <c r="V36"/>
  <c r="W36" s="1"/>
  <c r="X36" s="1"/>
  <c r="X1027"/>
  <c r="V205"/>
  <c r="W205" s="1"/>
  <c r="X205" s="1"/>
  <c r="X959"/>
  <c r="X35"/>
  <c r="X52"/>
  <c r="P52" s="1"/>
  <c r="V480"/>
  <c r="W480" s="1"/>
  <c r="X480" s="1"/>
  <c r="V925"/>
  <c r="W925" s="1"/>
  <c r="X925" s="1"/>
  <c r="P925" s="1"/>
  <c r="V837"/>
  <c r="W837" s="1"/>
  <c r="X837" s="1"/>
  <c r="P837" s="1"/>
  <c r="X533"/>
  <c r="X145"/>
  <c r="P145" s="1"/>
  <c r="V15"/>
  <c r="W15" s="1"/>
  <c r="X15" s="1"/>
  <c r="V310"/>
  <c r="W310" s="1"/>
  <c r="X310" s="1"/>
  <c r="V98"/>
  <c r="W98" s="1"/>
  <c r="X98" s="1"/>
  <c r="X536"/>
  <c r="X686"/>
  <c r="P686" s="1"/>
  <c r="X994"/>
  <c r="V108"/>
  <c r="W108" s="1"/>
  <c r="X108" s="1"/>
  <c r="X791"/>
  <c r="V812"/>
  <c r="W812" s="1"/>
  <c r="X812" s="1"/>
  <c r="V789"/>
  <c r="W789" s="1"/>
  <c r="X789" s="1"/>
  <c r="P789" s="1"/>
  <c r="V437"/>
  <c r="W437" s="1"/>
  <c r="X437" s="1"/>
  <c r="V1042"/>
  <c r="W1042" s="1"/>
  <c r="X1042" s="1"/>
  <c r="P1042" s="1"/>
  <c r="V162"/>
  <c r="W162" s="1"/>
  <c r="X162" s="1"/>
  <c r="P162" s="1"/>
  <c r="V760"/>
  <c r="W760" s="1"/>
  <c r="X760" s="1"/>
  <c r="P760" s="1"/>
  <c r="V1008"/>
  <c r="W1008" s="1"/>
  <c r="X1008" s="1"/>
  <c r="V558"/>
  <c r="W558" s="1"/>
  <c r="X558" s="1"/>
  <c r="V498"/>
  <c r="W498" s="1"/>
  <c r="X498" s="1"/>
  <c r="V980"/>
  <c r="W980" s="1"/>
  <c r="X980" s="1"/>
  <c r="P980" s="1"/>
  <c r="V133"/>
  <c r="W133" s="1"/>
  <c r="X133" s="1"/>
  <c r="X525"/>
  <c r="X171"/>
  <c r="V1013"/>
  <c r="W1013" s="1"/>
  <c r="X1013" s="1"/>
  <c r="P1013" s="1"/>
  <c r="V954"/>
  <c r="W954" s="1"/>
  <c r="X954" s="1"/>
  <c r="X490"/>
  <c r="P490" s="1"/>
  <c r="X625"/>
  <c r="X14"/>
  <c r="P757"/>
  <c r="X147"/>
  <c r="V273"/>
  <c r="W273" s="1"/>
  <c r="X273" s="1"/>
  <c r="P273" s="1"/>
  <c r="X32"/>
  <c r="P32" s="1"/>
  <c r="X161"/>
  <c r="P161" s="1"/>
  <c r="V629"/>
  <c r="W629" s="1"/>
  <c r="X629" s="1"/>
  <c r="P629" s="1"/>
  <c r="X867"/>
  <c r="X280"/>
  <c r="P280" s="1"/>
  <c r="X561"/>
  <c r="X268"/>
  <c r="X605"/>
  <c r="V557"/>
  <c r="W557" s="1"/>
  <c r="X557" s="1"/>
  <c r="P557" s="1"/>
  <c r="X939"/>
  <c r="X575"/>
  <c r="P575" s="1"/>
  <c r="V388"/>
  <c r="W388" s="1"/>
  <c r="X388" s="1"/>
  <c r="P388" s="1"/>
  <c r="V741"/>
  <c r="W741" s="1"/>
  <c r="X741" s="1"/>
  <c r="X869"/>
  <c r="P869" s="1"/>
  <c r="V260"/>
  <c r="W260" s="1"/>
  <c r="X260" s="1"/>
  <c r="P260" s="1"/>
  <c r="X19"/>
  <c r="P19" s="1"/>
  <c r="X1039"/>
  <c r="P1039" s="1"/>
  <c r="X780"/>
  <c r="P780" s="1"/>
  <c r="X859"/>
  <c r="V137"/>
  <c r="W137" s="1"/>
  <c r="X137" s="1"/>
  <c r="R1032"/>
  <c r="S1032" s="1"/>
  <c r="T1032" s="1"/>
  <c r="R1030"/>
  <c r="S1030" s="1"/>
  <c r="T1030" s="1"/>
  <c r="R1024"/>
  <c r="S1024" s="1"/>
  <c r="T1024" s="1"/>
  <c r="R1010"/>
  <c r="S1010" s="1"/>
  <c r="T1010" s="1"/>
  <c r="R994"/>
  <c r="S994" s="1"/>
  <c r="T994" s="1"/>
  <c r="R1029"/>
  <c r="S1029" s="1"/>
  <c r="T1029" s="1"/>
  <c r="R1005"/>
  <c r="S1005" s="1"/>
  <c r="T1005" s="1"/>
  <c r="R1009"/>
  <c r="S1009" s="1"/>
  <c r="T1009" s="1"/>
  <c r="R916"/>
  <c r="S916" s="1"/>
  <c r="T916" s="1"/>
  <c r="R912"/>
  <c r="S912" s="1"/>
  <c r="T912" s="1"/>
  <c r="R886"/>
  <c r="S886" s="1"/>
  <c r="T886" s="1"/>
  <c r="R860"/>
  <c r="S860" s="1"/>
  <c r="T860" s="1"/>
  <c r="R913"/>
  <c r="S913" s="1"/>
  <c r="T913" s="1"/>
  <c r="R889"/>
  <c r="S889" s="1"/>
  <c r="T889" s="1"/>
  <c r="R1033"/>
  <c r="S1033" s="1"/>
  <c r="T1033" s="1"/>
  <c r="R797"/>
  <c r="S797" s="1"/>
  <c r="T797" s="1"/>
  <c r="R778"/>
  <c r="S778" s="1"/>
  <c r="T778" s="1"/>
  <c r="R744"/>
  <c r="S744" s="1"/>
  <c r="T744" s="1"/>
  <c r="R656"/>
  <c r="S656" s="1"/>
  <c r="T656" s="1"/>
  <c r="R648"/>
  <c r="S648" s="1"/>
  <c r="T648" s="1"/>
  <c r="R574"/>
  <c r="S574" s="1"/>
  <c r="T574" s="1"/>
  <c r="R570"/>
  <c r="S570" s="1"/>
  <c r="T570" s="1"/>
  <c r="R558"/>
  <c r="S558" s="1"/>
  <c r="T558" s="1"/>
  <c r="R540"/>
  <c r="S540" s="1"/>
  <c r="T540" s="1"/>
  <c r="R791"/>
  <c r="S791" s="1"/>
  <c r="T791" s="1"/>
  <c r="R766"/>
  <c r="S766" s="1"/>
  <c r="T766" s="1"/>
  <c r="R734"/>
  <c r="S734" s="1"/>
  <c r="T734" s="1"/>
  <c r="R670"/>
  <c r="S670" s="1"/>
  <c r="T670" s="1"/>
  <c r="R640"/>
  <c r="S640" s="1"/>
  <c r="T640" s="1"/>
  <c r="R618"/>
  <c r="S618" s="1"/>
  <c r="T618" s="1"/>
  <c r="R602"/>
  <c r="S602" s="1"/>
  <c r="T602" s="1"/>
  <c r="P602" s="1"/>
  <c r="R596"/>
  <c r="S596" s="1"/>
  <c r="T596" s="1"/>
  <c r="R819"/>
  <c r="S819" s="1"/>
  <c r="T819" s="1"/>
  <c r="R816"/>
  <c r="S816" s="1"/>
  <c r="T816" s="1"/>
  <c r="R806"/>
  <c r="S806" s="1"/>
  <c r="T806" s="1"/>
  <c r="R793"/>
  <c r="S793" s="1"/>
  <c r="T793" s="1"/>
  <c r="R674"/>
  <c r="S674" s="1"/>
  <c r="T674" s="1"/>
  <c r="R658"/>
  <c r="S658" s="1"/>
  <c r="T658" s="1"/>
  <c r="R650"/>
  <c r="S650" s="1"/>
  <c r="T650" s="1"/>
  <c r="R817"/>
  <c r="S817" s="1"/>
  <c r="T817" s="1"/>
  <c r="R756"/>
  <c r="S756" s="1"/>
  <c r="T756" s="1"/>
  <c r="R511"/>
  <c r="S511" s="1"/>
  <c r="T511" s="1"/>
  <c r="R184"/>
  <c r="S184" s="1"/>
  <c r="T184" s="1"/>
  <c r="R176"/>
  <c r="S176" s="1"/>
  <c r="T176" s="1"/>
  <c r="R138"/>
  <c r="S138" s="1"/>
  <c r="T138" s="1"/>
  <c r="R134"/>
  <c r="S134" s="1"/>
  <c r="T134" s="1"/>
  <c r="R125"/>
  <c r="S125" s="1"/>
  <c r="T125" s="1"/>
  <c r="R117"/>
  <c r="S117" s="1"/>
  <c r="T117" s="1"/>
  <c r="R111"/>
  <c r="S111" s="1"/>
  <c r="T111" s="1"/>
  <c r="R108"/>
  <c r="S108" s="1"/>
  <c r="T108" s="1"/>
  <c r="R104"/>
  <c r="S104" s="1"/>
  <c r="T104" s="1"/>
  <c r="R98"/>
  <c r="S98" s="1"/>
  <c r="T98" s="1"/>
  <c r="R88"/>
  <c r="S88" s="1"/>
  <c r="T88" s="1"/>
  <c r="R72"/>
  <c r="S72" s="1"/>
  <c r="T72" s="1"/>
  <c r="R524"/>
  <c r="S524" s="1"/>
  <c r="T524" s="1"/>
  <c r="R508"/>
  <c r="S508" s="1"/>
  <c r="T508" s="1"/>
  <c r="R684"/>
  <c r="S684" s="1"/>
  <c r="T684" s="1"/>
  <c r="R587"/>
  <c r="S587" s="1"/>
  <c r="T587" s="1"/>
  <c r="R504"/>
  <c r="S504" s="1"/>
  <c r="T504" s="1"/>
  <c r="R410"/>
  <c r="S410" s="1"/>
  <c r="T410" s="1"/>
  <c r="R31"/>
  <c r="S31" s="1"/>
  <c r="T31" s="1"/>
  <c r="R15"/>
  <c r="S15" s="1"/>
  <c r="T15" s="1"/>
  <c r="R792"/>
  <c r="S792" s="1"/>
  <c r="T792" s="1"/>
  <c r="R526"/>
  <c r="S526" s="1"/>
  <c r="T526" s="1"/>
  <c r="R501"/>
  <c r="S501" s="1"/>
  <c r="T501" s="1"/>
  <c r="R350"/>
  <c r="S350" s="1"/>
  <c r="T350" s="1"/>
  <c r="R342"/>
  <c r="S342" s="1"/>
  <c r="T342" s="1"/>
  <c r="R310"/>
  <c r="S310" s="1"/>
  <c r="T310" s="1"/>
  <c r="R486"/>
  <c r="S486" s="1"/>
  <c r="T486" s="1"/>
  <c r="R478"/>
  <c r="S478" s="1"/>
  <c r="T478" s="1"/>
  <c r="R454"/>
  <c r="S454" s="1"/>
  <c r="T454" s="1"/>
  <c r="R808"/>
  <c r="S808" s="1"/>
  <c r="T808" s="1"/>
  <c r="R700"/>
  <c r="S700" s="1"/>
  <c r="T700" s="1"/>
  <c r="R531"/>
  <c r="S531" s="1"/>
  <c r="T531" s="1"/>
  <c r="R525"/>
  <c r="S525" s="1"/>
  <c r="T525" s="1"/>
  <c r="R131"/>
  <c r="S131" s="1"/>
  <c r="T131" s="1"/>
  <c r="R79"/>
  <c r="S79" s="1"/>
  <c r="T79" s="1"/>
  <c r="R155"/>
  <c r="S155" s="1"/>
  <c r="T155" s="1"/>
  <c r="R167"/>
  <c r="S167" s="1"/>
  <c r="T167" s="1"/>
  <c r="R87"/>
  <c r="S87" s="1"/>
  <c r="T87" s="1"/>
  <c r="R38"/>
  <c r="S38" s="1"/>
  <c r="T38" s="1"/>
  <c r="R282"/>
  <c r="S282" s="1"/>
  <c r="T282" s="1"/>
  <c r="R274"/>
  <c r="S274" s="1"/>
  <c r="T274" s="1"/>
  <c r="R63"/>
  <c r="S63" s="1"/>
  <c r="T63" s="1"/>
  <c r="R171"/>
  <c r="S171" s="1"/>
  <c r="T171" s="1"/>
  <c r="R43"/>
  <c r="S43" s="1"/>
  <c r="T43" s="1"/>
  <c r="R9"/>
  <c r="S9" s="1"/>
  <c r="T9" s="1"/>
  <c r="R396"/>
  <c r="S396" s="1"/>
  <c r="T396" s="1"/>
  <c r="R543"/>
  <c r="S543" s="1"/>
  <c r="T543" s="1"/>
  <c r="R400"/>
  <c r="S400" s="1"/>
  <c r="T400" s="1"/>
  <c r="R432"/>
  <c r="S432" s="1"/>
  <c r="T432" s="1"/>
  <c r="R383"/>
  <c r="S383" s="1"/>
  <c r="T383" s="1"/>
  <c r="R447"/>
  <c r="S447" s="1"/>
  <c r="T447" s="1"/>
  <c r="R477"/>
  <c r="S477" s="1"/>
  <c r="T477" s="1"/>
  <c r="R545"/>
  <c r="S545" s="1"/>
  <c r="T545" s="1"/>
  <c r="R549"/>
  <c r="S549" s="1"/>
  <c r="T549" s="1"/>
  <c r="R954"/>
  <c r="S954" s="1"/>
  <c r="T954" s="1"/>
  <c r="R1019"/>
  <c r="S1019" s="1"/>
  <c r="T1019" s="1"/>
  <c r="R5"/>
  <c r="S5" s="1"/>
  <c r="T5" s="1"/>
  <c r="R476"/>
  <c r="S476" s="1"/>
  <c r="T476" s="1"/>
  <c r="R244"/>
  <c r="S244" s="1"/>
  <c r="T244" s="1"/>
  <c r="R308"/>
  <c r="S308" s="1"/>
  <c r="T308" s="1"/>
  <c r="R384"/>
  <c r="S384" s="1"/>
  <c r="T384" s="1"/>
  <c r="R480"/>
  <c r="S480" s="1"/>
  <c r="T480" s="1"/>
  <c r="R639"/>
  <c r="S639" s="1"/>
  <c r="T639" s="1"/>
  <c r="R988"/>
  <c r="S988" s="1"/>
  <c r="T988" s="1"/>
  <c r="R1035"/>
  <c r="S1035" s="1"/>
  <c r="T1035" s="1"/>
  <c r="R283"/>
  <c r="S283" s="1"/>
  <c r="T283" s="1"/>
  <c r="R619"/>
  <c r="S619" s="1"/>
  <c r="T619" s="1"/>
  <c r="R669"/>
  <c r="S669" s="1"/>
  <c r="T669" s="1"/>
  <c r="R3"/>
  <c r="S3" s="1"/>
  <c r="T3" s="1"/>
  <c r="R331"/>
  <c r="S331" s="1"/>
  <c r="T331" s="1"/>
  <c r="R363"/>
  <c r="S363" s="1"/>
  <c r="T363" s="1"/>
  <c r="R659"/>
  <c r="S659" s="1"/>
  <c r="T659" s="1"/>
  <c r="R459"/>
  <c r="S459" s="1"/>
  <c r="T459" s="1"/>
  <c r="R24"/>
  <c r="S24" s="1"/>
  <c r="T24" s="1"/>
  <c r="R85"/>
  <c r="S85" s="1"/>
  <c r="T85" s="1"/>
  <c r="R6"/>
  <c r="S6" s="1"/>
  <c r="T6" s="1"/>
  <c r="R236"/>
  <c r="S236" s="1"/>
  <c r="T236" s="1"/>
  <c r="R268"/>
  <c r="S268" s="1"/>
  <c r="T268" s="1"/>
  <c r="R424"/>
  <c r="S424" s="1"/>
  <c r="T424" s="1"/>
  <c r="R567"/>
  <c r="S567" s="1"/>
  <c r="T567" s="1"/>
  <c r="R269"/>
  <c r="S269" s="1"/>
  <c r="T269" s="1"/>
  <c r="R285"/>
  <c r="S285" s="1"/>
  <c r="T285" s="1"/>
  <c r="R661"/>
  <c r="S661" s="1"/>
  <c r="T661" s="1"/>
  <c r="R867"/>
  <c r="S867" s="1"/>
  <c r="T867" s="1"/>
  <c r="R761"/>
  <c r="S761" s="1"/>
  <c r="T761" s="1"/>
  <c r="R1043"/>
  <c r="S1043" s="1"/>
  <c r="T1043" s="1"/>
  <c r="R956"/>
  <c r="S956" s="1"/>
  <c r="T956" s="1"/>
  <c r="R296"/>
  <c r="S296" s="1"/>
  <c r="T296" s="1"/>
  <c r="R340"/>
  <c r="S340" s="1"/>
  <c r="T340" s="1"/>
  <c r="R463"/>
  <c r="S463" s="1"/>
  <c r="T463" s="1"/>
  <c r="R409"/>
  <c r="S409" s="1"/>
  <c r="T409" s="1"/>
  <c r="R441"/>
  <c r="S441" s="1"/>
  <c r="T441" s="1"/>
  <c r="R859"/>
  <c r="S859" s="1"/>
  <c r="T859" s="1"/>
  <c r="P859" s="1"/>
  <c r="R829"/>
  <c r="S829" s="1"/>
  <c r="T829" s="1"/>
  <c r="R343"/>
  <c r="S343" s="1"/>
  <c r="T343" s="1"/>
  <c r="R500"/>
  <c r="S500" s="1"/>
  <c r="T500" s="1"/>
  <c r="R597"/>
  <c r="S597" s="1"/>
  <c r="T597" s="1"/>
  <c r="R57"/>
  <c r="S57" s="1"/>
  <c r="T57" s="1"/>
  <c r="R201"/>
  <c r="S201" s="1"/>
  <c r="T201" s="1"/>
  <c r="R289"/>
  <c r="S289" s="1"/>
  <c r="T289" s="1"/>
  <c r="R353"/>
  <c r="S353" s="1"/>
  <c r="T353" s="1"/>
  <c r="R369"/>
  <c r="S369" s="1"/>
  <c r="T369" s="1"/>
  <c r="R825"/>
  <c r="S825" s="1"/>
  <c r="T825" s="1"/>
  <c r="R663"/>
  <c r="S663" s="1"/>
  <c r="T663" s="1"/>
  <c r="R671"/>
  <c r="S671" s="1"/>
  <c r="T671" s="1"/>
  <c r="R743"/>
  <c r="S743" s="1"/>
  <c r="T743" s="1"/>
  <c r="R952"/>
  <c r="S952" s="1"/>
  <c r="T952" s="1"/>
  <c r="R984"/>
  <c r="S984" s="1"/>
  <c r="T984" s="1"/>
  <c r="R336"/>
  <c r="S336" s="1"/>
  <c r="T336" s="1"/>
  <c r="R177"/>
  <c r="S177" s="1"/>
  <c r="T177" s="1"/>
  <c r="R284"/>
  <c r="S284" s="1"/>
  <c r="T284" s="1"/>
  <c r="R316"/>
  <c r="S316" s="1"/>
  <c r="T316" s="1"/>
  <c r="R376"/>
  <c r="S376" s="1"/>
  <c r="T376" s="1"/>
  <c r="R655"/>
  <c r="S655" s="1"/>
  <c r="T655" s="1"/>
  <c r="R727"/>
  <c r="S727" s="1"/>
  <c r="T727" s="1"/>
  <c r="R958"/>
  <c r="S958" s="1"/>
  <c r="T958" s="1"/>
  <c r="R1040"/>
  <c r="S1040" s="1"/>
  <c r="T1040" s="1"/>
  <c r="R1002"/>
  <c r="S1002" s="1"/>
  <c r="T1002" s="1"/>
  <c r="R992"/>
  <c r="S992" s="1"/>
  <c r="T992" s="1"/>
  <c r="R1021"/>
  <c r="S1021" s="1"/>
  <c r="T1021" s="1"/>
  <c r="R924"/>
  <c r="S924" s="1"/>
  <c r="T924" s="1"/>
  <c r="P924" s="1"/>
  <c r="R918"/>
  <c r="S918" s="1"/>
  <c r="T918" s="1"/>
  <c r="R910"/>
  <c r="S910" s="1"/>
  <c r="T910" s="1"/>
  <c r="R902"/>
  <c r="S902" s="1"/>
  <c r="T902" s="1"/>
  <c r="R898"/>
  <c r="S898" s="1"/>
  <c r="T898" s="1"/>
  <c r="R890"/>
  <c r="S890" s="1"/>
  <c r="T890" s="1"/>
  <c r="R878"/>
  <c r="S878" s="1"/>
  <c r="T878" s="1"/>
  <c r="R862"/>
  <c r="S862" s="1"/>
  <c r="T862" s="1"/>
  <c r="R990"/>
  <c r="S990" s="1"/>
  <c r="T990" s="1"/>
  <c r="R844"/>
  <c r="S844" s="1"/>
  <c r="T844" s="1"/>
  <c r="R840"/>
  <c r="S840" s="1"/>
  <c r="T840" s="1"/>
  <c r="R838"/>
  <c r="S838" s="1"/>
  <c r="T838" s="1"/>
  <c r="R836"/>
  <c r="S836" s="1"/>
  <c r="T836" s="1"/>
  <c r="R832"/>
  <c r="S832" s="1"/>
  <c r="T832" s="1"/>
  <c r="R828"/>
  <c r="S828" s="1"/>
  <c r="T828" s="1"/>
  <c r="R822"/>
  <c r="S822" s="1"/>
  <c r="T822" s="1"/>
  <c r="R1017"/>
  <c r="S1017" s="1"/>
  <c r="T1017" s="1"/>
  <c r="R945"/>
  <c r="S945" s="1"/>
  <c r="T945" s="1"/>
  <c r="R905"/>
  <c r="S905" s="1"/>
  <c r="T905" s="1"/>
  <c r="R881"/>
  <c r="S881" s="1"/>
  <c r="T881" s="1"/>
  <c r="R873"/>
  <c r="S873" s="1"/>
  <c r="T873" s="1"/>
  <c r="R865"/>
  <c r="S865" s="1"/>
  <c r="T865" s="1"/>
  <c r="R818"/>
  <c r="S818" s="1"/>
  <c r="T818" s="1"/>
  <c r="R781"/>
  <c r="S781" s="1"/>
  <c r="T781" s="1"/>
  <c r="R720"/>
  <c r="S720" s="1"/>
  <c r="T720" s="1"/>
  <c r="R704"/>
  <c r="S704" s="1"/>
  <c r="T704" s="1"/>
  <c r="R688"/>
  <c r="S688" s="1"/>
  <c r="T688" s="1"/>
  <c r="R594"/>
  <c r="S594" s="1"/>
  <c r="T594" s="1"/>
  <c r="R578"/>
  <c r="S578" s="1"/>
  <c r="T578" s="1"/>
  <c r="R566"/>
  <c r="S566" s="1"/>
  <c r="T566" s="1"/>
  <c r="R562"/>
  <c r="S562" s="1"/>
  <c r="T562" s="1"/>
  <c r="R909"/>
  <c r="S909" s="1"/>
  <c r="T909" s="1"/>
  <c r="R807"/>
  <c r="S807" s="1"/>
  <c r="T807" s="1"/>
  <c r="R799"/>
  <c r="S799" s="1"/>
  <c r="T799" s="1"/>
  <c r="R788"/>
  <c r="S788" s="1"/>
  <c r="T788" s="1"/>
  <c r="R772"/>
  <c r="S772" s="1"/>
  <c r="T772" s="1"/>
  <c r="R750"/>
  <c r="S750" s="1"/>
  <c r="T750" s="1"/>
  <c r="R694"/>
  <c r="S694" s="1"/>
  <c r="T694" s="1"/>
  <c r="R678"/>
  <c r="S678" s="1"/>
  <c r="T678" s="1"/>
  <c r="R636"/>
  <c r="S636" s="1"/>
  <c r="T636" s="1"/>
  <c r="R630"/>
  <c r="S630" s="1"/>
  <c r="T630" s="1"/>
  <c r="R624"/>
  <c r="S624" s="1"/>
  <c r="T624" s="1"/>
  <c r="R620"/>
  <c r="S620" s="1"/>
  <c r="T620" s="1"/>
  <c r="R612"/>
  <c r="S612" s="1"/>
  <c r="T612" s="1"/>
  <c r="R917"/>
  <c r="S917" s="1"/>
  <c r="T917" s="1"/>
  <c r="R787"/>
  <c r="S787" s="1"/>
  <c r="T787" s="1"/>
  <c r="R771"/>
  <c r="S771" s="1"/>
  <c r="T771" s="1"/>
  <c r="R800"/>
  <c r="S800" s="1"/>
  <c r="T800" s="1"/>
  <c r="R784"/>
  <c r="S784" s="1"/>
  <c r="T784" s="1"/>
  <c r="R777"/>
  <c r="S777" s="1"/>
  <c r="T777" s="1"/>
  <c r="P777" s="1"/>
  <c r="R698"/>
  <c r="S698" s="1"/>
  <c r="T698" s="1"/>
  <c r="R801"/>
  <c r="S801" s="1"/>
  <c r="T801" s="1"/>
  <c r="R785"/>
  <c r="S785" s="1"/>
  <c r="T785" s="1"/>
  <c r="R692"/>
  <c r="S692" s="1"/>
  <c r="T692" s="1"/>
  <c r="R527"/>
  <c r="S527" s="1"/>
  <c r="T527" s="1"/>
  <c r="R519"/>
  <c r="S519" s="1"/>
  <c r="T519" s="1"/>
  <c r="R206"/>
  <c r="S206" s="1"/>
  <c r="T206" s="1"/>
  <c r="R202"/>
  <c r="S202" s="1"/>
  <c r="T202" s="1"/>
  <c r="R196"/>
  <c r="S196" s="1"/>
  <c r="T196" s="1"/>
  <c r="R194"/>
  <c r="S194" s="1"/>
  <c r="T194" s="1"/>
  <c r="R188"/>
  <c r="S188" s="1"/>
  <c r="T188" s="1"/>
  <c r="R150"/>
  <c r="S150" s="1"/>
  <c r="T150" s="1"/>
  <c r="R146"/>
  <c r="S146" s="1"/>
  <c r="T146" s="1"/>
  <c r="R142"/>
  <c r="S142" s="1"/>
  <c r="T142" s="1"/>
  <c r="R140"/>
  <c r="S140" s="1"/>
  <c r="T140" s="1"/>
  <c r="R130"/>
  <c r="S130" s="1"/>
  <c r="T130" s="1"/>
  <c r="R128"/>
  <c r="S128" s="1"/>
  <c r="T128" s="1"/>
  <c r="R122"/>
  <c r="S122" s="1"/>
  <c r="T122" s="1"/>
  <c r="R121"/>
  <c r="S121" s="1"/>
  <c r="T121" s="1"/>
  <c r="R113"/>
  <c r="S113" s="1"/>
  <c r="T113" s="1"/>
  <c r="R110"/>
  <c r="S110" s="1"/>
  <c r="T110" s="1"/>
  <c r="P110" s="1"/>
  <c r="R102"/>
  <c r="S102" s="1"/>
  <c r="T102" s="1"/>
  <c r="R101"/>
  <c r="S101" s="1"/>
  <c r="T101" s="1"/>
  <c r="R100"/>
  <c r="S100" s="1"/>
  <c r="T100" s="1"/>
  <c r="R99"/>
  <c r="S99" s="1"/>
  <c r="T99" s="1"/>
  <c r="R95"/>
  <c r="S95" s="1"/>
  <c r="T95" s="1"/>
  <c r="R91"/>
  <c r="S91" s="1"/>
  <c r="T91" s="1"/>
  <c r="R86"/>
  <c r="S86" s="1"/>
  <c r="T86" s="1"/>
  <c r="R82"/>
  <c r="S82" s="1"/>
  <c r="T82" s="1"/>
  <c r="R70"/>
  <c r="S70" s="1"/>
  <c r="T70" s="1"/>
  <c r="R68"/>
  <c r="S68" s="1"/>
  <c r="T68" s="1"/>
  <c r="R62"/>
  <c r="S62" s="1"/>
  <c r="T62" s="1"/>
  <c r="R779"/>
  <c r="S779" s="1"/>
  <c r="T779" s="1"/>
  <c r="R529"/>
  <c r="S529" s="1"/>
  <c r="T529" s="1"/>
  <c r="R513"/>
  <c r="S513" s="1"/>
  <c r="T513" s="1"/>
  <c r="R482"/>
  <c r="S482" s="1"/>
  <c r="T482" s="1"/>
  <c r="R474"/>
  <c r="S474" s="1"/>
  <c r="T474" s="1"/>
  <c r="R434"/>
  <c r="S434" s="1"/>
  <c r="T434" s="1"/>
  <c r="R46"/>
  <c r="S46" s="1"/>
  <c r="T46" s="1"/>
  <c r="R29"/>
  <c r="S29" s="1"/>
  <c r="T29" s="1"/>
  <c r="R25"/>
  <c r="S25" s="1"/>
  <c r="T25" s="1"/>
  <c r="R13"/>
  <c r="S13" s="1"/>
  <c r="T13" s="1"/>
  <c r="R7"/>
  <c r="S7" s="1"/>
  <c r="T7" s="1"/>
  <c r="R668"/>
  <c r="S668" s="1"/>
  <c r="T668" s="1"/>
  <c r="R302"/>
  <c r="S302" s="1"/>
  <c r="T302" s="1"/>
  <c r="R270"/>
  <c r="S270" s="1"/>
  <c r="T270" s="1"/>
  <c r="R262"/>
  <c r="S262" s="1"/>
  <c r="T262" s="1"/>
  <c r="R4"/>
  <c r="S4" s="1"/>
  <c r="T4" s="1"/>
  <c r="R528"/>
  <c r="S528" s="1"/>
  <c r="T528" s="1"/>
  <c r="R512"/>
  <c r="S512" s="1"/>
  <c r="T512" s="1"/>
  <c r="R462"/>
  <c r="S462" s="1"/>
  <c r="T462" s="1"/>
  <c r="R430"/>
  <c r="S430" s="1"/>
  <c r="T430" s="1"/>
  <c r="R414"/>
  <c r="S414" s="1"/>
  <c r="T414" s="1"/>
  <c r="R406"/>
  <c r="S406" s="1"/>
  <c r="T406" s="1"/>
  <c r="R390"/>
  <c r="S390" s="1"/>
  <c r="T390" s="1"/>
  <c r="R776"/>
  <c r="S776" s="1"/>
  <c r="T776" s="1"/>
  <c r="R147"/>
  <c r="S147" s="1"/>
  <c r="T147" s="1"/>
  <c r="R83"/>
  <c r="S83" s="1"/>
  <c r="T83" s="1"/>
  <c r="R16"/>
  <c r="S16" s="1"/>
  <c r="T16" s="1"/>
  <c r="R338"/>
  <c r="S338" s="1"/>
  <c r="T338" s="1"/>
  <c r="R266"/>
  <c r="S266" s="1"/>
  <c r="T266" s="1"/>
  <c r="R242"/>
  <c r="S242" s="1"/>
  <c r="T242" s="1"/>
  <c r="R14"/>
  <c r="S14" s="1"/>
  <c r="T14" s="1"/>
  <c r="R135"/>
  <c r="S135" s="1"/>
  <c r="T135" s="1"/>
  <c r="R51"/>
  <c r="S51" s="1"/>
  <c r="T51" s="1"/>
  <c r="R370"/>
  <c r="S370" s="1"/>
  <c r="T370" s="1"/>
  <c r="R330"/>
  <c r="S330" s="1"/>
  <c r="T330" s="1"/>
  <c r="R314"/>
  <c r="S314" s="1"/>
  <c r="T314" s="1"/>
  <c r="R298"/>
  <c r="S298" s="1"/>
  <c r="T298" s="1"/>
  <c r="R226"/>
  <c r="S226" s="1"/>
  <c r="T226" s="1"/>
  <c r="R42"/>
  <c r="S42" s="1"/>
  <c r="T42" s="1"/>
  <c r="P42" s="1"/>
  <c r="R36"/>
  <c r="S36" s="1"/>
  <c r="T36" s="1"/>
  <c r="R303"/>
  <c r="S303" s="1"/>
  <c r="T303" s="1"/>
  <c r="R27"/>
  <c r="S27" s="1"/>
  <c r="T27" s="1"/>
  <c r="R344"/>
  <c r="S344" s="1"/>
  <c r="T344" s="1"/>
  <c r="R291"/>
  <c r="S291" s="1"/>
  <c r="T291" s="1"/>
  <c r="R323"/>
  <c r="S323" s="1"/>
  <c r="T323" s="1"/>
  <c r="R609"/>
  <c r="S609" s="1"/>
  <c r="T609" s="1"/>
  <c r="R292"/>
  <c r="S292" s="1"/>
  <c r="T292" s="1"/>
  <c r="R356"/>
  <c r="S356" s="1"/>
  <c r="T356" s="1"/>
  <c r="R675"/>
  <c r="S675" s="1"/>
  <c r="T675" s="1"/>
  <c r="R415"/>
  <c r="S415" s="1"/>
  <c r="T415" s="1"/>
  <c r="R479"/>
  <c r="S479" s="1"/>
  <c r="T479" s="1"/>
  <c r="R615"/>
  <c r="S615" s="1"/>
  <c r="T615" s="1"/>
  <c r="R683"/>
  <c r="S683" s="1"/>
  <c r="T683" s="1"/>
  <c r="R747"/>
  <c r="S747" s="1"/>
  <c r="T747" s="1"/>
  <c r="R405"/>
  <c r="S405" s="1"/>
  <c r="T405" s="1"/>
  <c r="R437"/>
  <c r="S437" s="1"/>
  <c r="T437" s="1"/>
  <c r="R453"/>
  <c r="S453" s="1"/>
  <c r="T453" s="1"/>
  <c r="R485"/>
  <c r="S485" s="1"/>
  <c r="T485" s="1"/>
  <c r="R493"/>
  <c r="S493" s="1"/>
  <c r="T493" s="1"/>
  <c r="R533"/>
  <c r="S533" s="1"/>
  <c r="T533" s="1"/>
  <c r="R541"/>
  <c r="S541" s="1"/>
  <c r="T541" s="1"/>
  <c r="R553"/>
  <c r="S553" s="1"/>
  <c r="T553" s="1"/>
  <c r="R561"/>
  <c r="S561" s="1"/>
  <c r="T561" s="1"/>
  <c r="R573"/>
  <c r="S573" s="1"/>
  <c r="T573" s="1"/>
  <c r="R577"/>
  <c r="S577" s="1"/>
  <c r="T577" s="1"/>
  <c r="R585"/>
  <c r="S585" s="1"/>
  <c r="T585" s="1"/>
  <c r="R950"/>
  <c r="S950" s="1"/>
  <c r="T950" s="1"/>
  <c r="R847"/>
  <c r="S847" s="1"/>
  <c r="T847" s="1"/>
  <c r="R929"/>
  <c r="S929" s="1"/>
  <c r="T929" s="1"/>
  <c r="R691"/>
  <c r="S691" s="1"/>
  <c r="T691" s="1"/>
  <c r="R328"/>
  <c r="S328" s="1"/>
  <c r="T328" s="1"/>
  <c r="R559"/>
  <c r="S559" s="1"/>
  <c r="T559" s="1"/>
  <c r="R416"/>
  <c r="S416" s="1"/>
  <c r="T416" s="1"/>
  <c r="R495"/>
  <c r="S495" s="1"/>
  <c r="T495" s="1"/>
  <c r="R417"/>
  <c r="S417" s="1"/>
  <c r="T417" s="1"/>
  <c r="R457"/>
  <c r="S457" s="1"/>
  <c r="T457" s="1"/>
  <c r="R497"/>
  <c r="S497" s="1"/>
  <c r="T497" s="1"/>
  <c r="R987"/>
  <c r="S987" s="1"/>
  <c r="T987" s="1"/>
  <c r="R821"/>
  <c r="S821" s="1"/>
  <c r="T821" s="1"/>
  <c r="R833"/>
  <c r="S833" s="1"/>
  <c r="T833" s="1"/>
  <c r="R933"/>
  <c r="S933" s="1"/>
  <c r="T933" s="1"/>
  <c r="R215"/>
  <c r="S215" s="1"/>
  <c r="T215" s="1"/>
  <c r="R33"/>
  <c r="S33" s="1"/>
  <c r="T33" s="1"/>
  <c r="R411"/>
  <c r="S411" s="1"/>
  <c r="T411" s="1"/>
  <c r="R40"/>
  <c r="S40" s="1"/>
  <c r="T40" s="1"/>
  <c r="R440"/>
  <c r="S440" s="1"/>
  <c r="T440" s="1"/>
  <c r="R321"/>
  <c r="S321" s="1"/>
  <c r="T321" s="1"/>
  <c r="R653"/>
  <c r="S653" s="1"/>
  <c r="T653" s="1"/>
  <c r="R997"/>
  <c r="S997" s="1"/>
  <c r="T997" s="1"/>
  <c r="R751"/>
  <c r="S751" s="1"/>
  <c r="T751" s="1"/>
  <c r="R279"/>
  <c r="S279" s="1"/>
  <c r="T279" s="1"/>
  <c r="R256"/>
  <c r="S256" s="1"/>
  <c r="T256" s="1"/>
  <c r="R61"/>
  <c r="S61" s="1"/>
  <c r="T61" s="1"/>
  <c r="R69"/>
  <c r="S69" s="1"/>
  <c r="T69" s="1"/>
  <c r="P69" s="1"/>
  <c r="R332"/>
  <c r="S332" s="1"/>
  <c r="T332" s="1"/>
  <c r="R456"/>
  <c r="S456" s="1"/>
  <c r="T456" s="1"/>
  <c r="R375"/>
  <c r="S375" s="1"/>
  <c r="T375" s="1"/>
  <c r="R611"/>
  <c r="S611" s="1"/>
  <c r="T611" s="1"/>
  <c r="P611" s="1"/>
  <c r="R643"/>
  <c r="S643" s="1"/>
  <c r="T643" s="1"/>
  <c r="R229"/>
  <c r="S229" s="1"/>
  <c r="T229" s="1"/>
  <c r="R237"/>
  <c r="S237" s="1"/>
  <c r="T237" s="1"/>
  <c r="R245"/>
  <c r="S245" s="1"/>
  <c r="T245" s="1"/>
  <c r="R309"/>
  <c r="S309" s="1"/>
  <c r="T309" s="1"/>
  <c r="R325"/>
  <c r="S325" s="1"/>
  <c r="T325" s="1"/>
  <c r="R333"/>
  <c r="S333" s="1"/>
  <c r="T333" s="1"/>
  <c r="R357"/>
  <c r="S357" s="1"/>
  <c r="T357" s="1"/>
  <c r="R667"/>
  <c r="S667" s="1"/>
  <c r="T667" s="1"/>
  <c r="R693"/>
  <c r="S693" s="1"/>
  <c r="T693" s="1"/>
  <c r="R709"/>
  <c r="S709" s="1"/>
  <c r="T709" s="1"/>
  <c r="R741"/>
  <c r="S741" s="1"/>
  <c r="T741" s="1"/>
  <c r="R875"/>
  <c r="S875" s="1"/>
  <c r="T875" s="1"/>
  <c r="R665"/>
  <c r="S665" s="1"/>
  <c r="T665" s="1"/>
  <c r="R697"/>
  <c r="S697" s="1"/>
  <c r="T697" s="1"/>
  <c r="R1015"/>
  <c r="S1015" s="1"/>
  <c r="T1015" s="1"/>
  <c r="R971"/>
  <c r="S971" s="1"/>
  <c r="T971" s="1"/>
  <c r="R993"/>
  <c r="S993" s="1"/>
  <c r="T993" s="1"/>
  <c r="R1011"/>
  <c r="S1011" s="1"/>
  <c r="T1011" s="1"/>
  <c r="R948"/>
  <c r="S948" s="1"/>
  <c r="T948" s="1"/>
  <c r="R231"/>
  <c r="S231" s="1"/>
  <c r="T231" s="1"/>
  <c r="R243"/>
  <c r="S243" s="1"/>
  <c r="T243" s="1"/>
  <c r="R307"/>
  <c r="S307" s="1"/>
  <c r="T307" s="1"/>
  <c r="R723"/>
  <c r="S723" s="1"/>
  <c r="T723" s="1"/>
  <c r="R276"/>
  <c r="S276" s="1"/>
  <c r="T276" s="1"/>
  <c r="R399"/>
  <c r="S399" s="1"/>
  <c r="T399" s="1"/>
  <c r="R425"/>
  <c r="S425" s="1"/>
  <c r="T425" s="1"/>
  <c r="R465"/>
  <c r="S465" s="1"/>
  <c r="T465" s="1"/>
  <c r="R481"/>
  <c r="S481" s="1"/>
  <c r="T481" s="1"/>
  <c r="R489"/>
  <c r="S489" s="1"/>
  <c r="T489" s="1"/>
  <c r="R966"/>
  <c r="S966" s="1"/>
  <c r="T966" s="1"/>
  <c r="R943"/>
  <c r="S943" s="1"/>
  <c r="T943" s="1"/>
  <c r="R625"/>
  <c r="S625" s="1"/>
  <c r="T625" s="1"/>
  <c r="R379"/>
  <c r="S379" s="1"/>
  <c r="T379" s="1"/>
  <c r="R475"/>
  <c r="S475" s="1"/>
  <c r="T475" s="1"/>
  <c r="R28"/>
  <c r="S28" s="1"/>
  <c r="T28" s="1"/>
  <c r="R133"/>
  <c r="S133" s="1"/>
  <c r="T133" s="1"/>
  <c r="R205"/>
  <c r="S205" s="1"/>
  <c r="T205" s="1"/>
  <c r="R348"/>
  <c r="S348" s="1"/>
  <c r="T348" s="1"/>
  <c r="R472"/>
  <c r="S472" s="1"/>
  <c r="T472" s="1"/>
  <c r="R551"/>
  <c r="S551" s="1"/>
  <c r="T551" s="1"/>
  <c r="R217"/>
  <c r="S217" s="1"/>
  <c r="T217" s="1"/>
  <c r="R699"/>
  <c r="S699" s="1"/>
  <c r="T699" s="1"/>
  <c r="R735"/>
  <c r="S735" s="1"/>
  <c r="T735" s="1"/>
  <c r="R938"/>
  <c r="S938" s="1"/>
  <c r="T938" s="1"/>
  <c r="R863"/>
  <c r="S863" s="1"/>
  <c r="T863" s="1"/>
  <c r="P863" s="1"/>
  <c r="R895"/>
  <c r="S895" s="1"/>
  <c r="T895" s="1"/>
  <c r="R930"/>
  <c r="S930" s="1"/>
  <c r="T930" s="1"/>
  <c r="R995"/>
  <c r="S995" s="1"/>
  <c r="T995" s="1"/>
  <c r="R999"/>
  <c r="S999" s="1"/>
  <c r="T999" s="1"/>
  <c r="R219"/>
  <c r="S219" s="1"/>
  <c r="T219" s="1"/>
  <c r="R22"/>
  <c r="S22" s="1"/>
  <c r="T22" s="1"/>
  <c r="P22" s="1"/>
  <c r="R137"/>
  <c r="S137" s="1"/>
  <c r="T137" s="1"/>
  <c r="R197"/>
  <c r="S197" s="1"/>
  <c r="T197" s="1"/>
  <c r="R583"/>
  <c r="S583" s="1"/>
  <c r="T583" s="1"/>
  <c r="R717"/>
  <c r="S717" s="1"/>
  <c r="T717" s="1"/>
  <c r="R767"/>
  <c r="S767" s="1"/>
  <c r="T767" s="1"/>
  <c r="R1023"/>
  <c r="S1023" s="1"/>
  <c r="T1023" s="1"/>
  <c r="R935"/>
  <c r="S935" s="1"/>
  <c r="T935" s="1"/>
  <c r="V775"/>
  <c r="W775" s="1"/>
  <c r="X775" s="1"/>
  <c r="V233"/>
  <c r="W233" s="1"/>
  <c r="X233" s="1"/>
  <c r="V33"/>
  <c r="W33" s="1"/>
  <c r="X33" s="1"/>
  <c r="V258"/>
  <c r="W258" s="1"/>
  <c r="X258" s="1"/>
  <c r="P258" s="1"/>
  <c r="V160"/>
  <c r="W160" s="1"/>
  <c r="X160" s="1"/>
  <c r="P160" s="1"/>
  <c r="V1018"/>
  <c r="W1018" s="1"/>
  <c r="X1018" s="1"/>
  <c r="V159"/>
  <c r="W159" s="1"/>
  <c r="X159" s="1"/>
  <c r="P159" s="1"/>
  <c r="V494"/>
  <c r="W494" s="1"/>
  <c r="X494" s="1"/>
  <c r="X373"/>
  <c r="X246"/>
  <c r="X764"/>
  <c r="X291"/>
  <c r="V758"/>
  <c r="W758" s="1"/>
  <c r="X758" s="1"/>
  <c r="P758" s="1"/>
  <c r="V387"/>
  <c r="W387" s="1"/>
  <c r="X387" s="1"/>
  <c r="X481"/>
  <c r="X261"/>
  <c r="V997"/>
  <c r="W997" s="1"/>
  <c r="X997" s="1"/>
  <c r="V197"/>
  <c r="W197" s="1"/>
  <c r="X197" s="1"/>
  <c r="X25"/>
  <c r="V1023"/>
  <c r="W1023" s="1"/>
  <c r="X1023" s="1"/>
  <c r="X223"/>
  <c r="P223" s="1"/>
  <c r="V993"/>
  <c r="W993" s="1"/>
  <c r="X993" s="1"/>
  <c r="V106"/>
  <c r="W106" s="1"/>
  <c r="X106" s="1"/>
  <c r="P106" s="1"/>
  <c r="X5"/>
  <c r="X399"/>
  <c r="V916"/>
  <c r="W916" s="1"/>
  <c r="X916" s="1"/>
  <c r="V138"/>
  <c r="W138" s="1"/>
  <c r="X138" s="1"/>
  <c r="X473"/>
  <c r="P473" s="1"/>
  <c r="X546"/>
  <c r="P546" s="1"/>
  <c r="X355"/>
  <c r="P355" s="1"/>
  <c r="X293"/>
  <c r="P293" s="1"/>
  <c r="V423"/>
  <c r="W423" s="1"/>
  <c r="X423" s="1"/>
  <c r="V429"/>
  <c r="W429" s="1"/>
  <c r="X429" s="1"/>
  <c r="X608"/>
  <c r="V186"/>
  <c r="W186" s="1"/>
  <c r="X186" s="1"/>
  <c r="P186" s="1"/>
  <c r="V702"/>
  <c r="W702" s="1"/>
  <c r="X702" s="1"/>
  <c r="X377"/>
  <c r="V475"/>
  <c r="W475" s="1"/>
  <c r="X475" s="1"/>
  <c r="X284"/>
  <c r="V739"/>
  <c r="W739" s="1"/>
  <c r="X739" s="1"/>
  <c r="V414"/>
  <c r="W414" s="1"/>
  <c r="X414" s="1"/>
  <c r="X229"/>
  <c r="V9"/>
  <c r="W9" s="1"/>
  <c r="X9" s="1"/>
  <c r="V285"/>
  <c r="W285" s="1"/>
  <c r="X285" s="1"/>
  <c r="V332"/>
  <c r="W332" s="1"/>
  <c r="X332" s="1"/>
  <c r="V23"/>
  <c r="W23" s="1"/>
  <c r="X23" s="1"/>
  <c r="X78"/>
  <c r="V746"/>
  <c r="W746" s="1"/>
  <c r="X746" s="1"/>
  <c r="V668"/>
  <c r="W668" s="1"/>
  <c r="X668" s="1"/>
  <c r="X634"/>
  <c r="P634" s="1"/>
  <c r="X842"/>
  <c r="V395"/>
  <c r="W395" s="1"/>
  <c r="X395" s="1"/>
  <c r="V210"/>
  <c r="W210" s="1"/>
  <c r="X210" s="1"/>
  <c r="P210" s="1"/>
  <c r="V734"/>
  <c r="W734" s="1"/>
  <c r="X734" s="1"/>
  <c r="V622"/>
  <c r="W622" s="1"/>
  <c r="X622" s="1"/>
  <c r="V119"/>
  <c r="W119" s="1"/>
  <c r="X119" s="1"/>
  <c r="P119" s="1"/>
  <c r="X483"/>
  <c r="P483" s="1"/>
  <c r="X532"/>
  <c r="P532" s="1"/>
  <c r="X908"/>
  <c r="P908" s="1"/>
  <c r="X584"/>
  <c r="V717"/>
  <c r="W717" s="1"/>
  <c r="X717" s="1"/>
  <c r="X208"/>
  <c r="V8"/>
  <c r="W8" s="1"/>
  <c r="X8" s="1"/>
  <c r="V515"/>
  <c r="W515" s="1"/>
  <c r="X515" s="1"/>
  <c r="P515" s="1"/>
  <c r="V534"/>
  <c r="W534" s="1"/>
  <c r="X534" s="1"/>
  <c r="P534" s="1"/>
  <c r="X886"/>
  <c r="V672"/>
  <c r="W672" s="1"/>
  <c r="X672" s="1"/>
  <c r="P672" s="1"/>
  <c r="V687"/>
  <c r="W687" s="1"/>
  <c r="X687" s="1"/>
  <c r="X279"/>
  <c r="V466"/>
  <c r="W466" s="1"/>
  <c r="X466" s="1"/>
  <c r="V352"/>
  <c r="W352" s="1"/>
  <c r="X352" s="1"/>
  <c r="P352" s="1"/>
  <c r="V129"/>
  <c r="W129" s="1"/>
  <c r="X129" s="1"/>
  <c r="P129" s="1"/>
  <c r="V65"/>
  <c r="W65" s="1"/>
  <c r="X65" s="1"/>
  <c r="P65" s="1"/>
  <c r="V639"/>
  <c r="W639" s="1"/>
  <c r="X639" s="1"/>
  <c r="V400"/>
  <c r="W400" s="1"/>
  <c r="X400" s="1"/>
  <c r="V143"/>
  <c r="W143" s="1"/>
  <c r="X143" s="1"/>
  <c r="V412"/>
  <c r="W412" s="1"/>
  <c r="X412" s="1"/>
  <c r="P412" s="1"/>
  <c r="X263"/>
  <c r="P263" s="1"/>
  <c r="V971"/>
  <c r="W971" s="1"/>
  <c r="X971" s="1"/>
  <c r="V621"/>
  <c r="W621" s="1"/>
  <c r="X621" s="1"/>
  <c r="P621" s="1"/>
  <c r="V252"/>
  <c r="W252" s="1"/>
  <c r="X252" s="1"/>
  <c r="P252" s="1"/>
  <c r="V240"/>
  <c r="W240" s="1"/>
  <c r="X240" s="1"/>
  <c r="P240" s="1"/>
  <c r="V875"/>
  <c r="W875" s="1"/>
  <c r="X875" s="1"/>
  <c r="X341"/>
  <c r="V929"/>
  <c r="W929" s="1"/>
  <c r="X929" s="1"/>
  <c r="X353"/>
  <c r="V974"/>
  <c r="W974" s="1"/>
  <c r="X974" s="1"/>
  <c r="V931"/>
  <c r="W931" s="1"/>
  <c r="X931" s="1"/>
  <c r="P931" s="1"/>
  <c r="V462"/>
  <c r="W462" s="1"/>
  <c r="X462" s="1"/>
  <c r="X439"/>
  <c r="P439" s="1"/>
  <c r="V712"/>
  <c r="W712" s="1"/>
  <c r="X712" s="1"/>
  <c r="V495"/>
  <c r="W495" s="1"/>
  <c r="X495" s="1"/>
  <c r="V902"/>
  <c r="W902" s="1"/>
  <c r="X902" s="1"/>
  <c r="V451"/>
  <c r="W451" s="1"/>
  <c r="X451" s="1"/>
  <c r="P451" s="1"/>
  <c r="V235"/>
  <c r="W235" s="1"/>
  <c r="X235" s="1"/>
  <c r="V960"/>
  <c r="W960" s="1"/>
  <c r="X960" s="1"/>
  <c r="P960" s="1"/>
  <c r="V402"/>
  <c r="W402" s="1"/>
  <c r="X402" s="1"/>
  <c r="P402" s="1"/>
  <c r="V345"/>
  <c r="W345" s="1"/>
  <c r="X345" s="1"/>
  <c r="V87"/>
  <c r="W87" s="1"/>
  <c r="X87" s="1"/>
  <c r="X327"/>
  <c r="P327" s="1"/>
  <c r="V257"/>
  <c r="W257" s="1"/>
  <c r="X257" s="1"/>
  <c r="V567"/>
  <c r="W567" s="1"/>
  <c r="X567" s="1"/>
  <c r="X984"/>
  <c r="V1045"/>
  <c r="W1045" s="1"/>
  <c r="X1045" s="1"/>
  <c r="P1045" s="1"/>
  <c r="V982"/>
  <c r="W982" s="1"/>
  <c r="X982" s="1"/>
  <c r="P982" s="1"/>
  <c r="V833"/>
  <c r="W833" s="1"/>
  <c r="X833" s="1"/>
  <c r="V244"/>
  <c r="W244" s="1"/>
  <c r="X244" s="1"/>
  <c r="V947"/>
  <c r="W947" s="1"/>
  <c r="X947" s="1"/>
  <c r="P947" s="1"/>
  <c r="V763"/>
  <c r="W763" s="1"/>
  <c r="X763" s="1"/>
  <c r="V58"/>
  <c r="W58" s="1"/>
  <c r="X58" s="1"/>
  <c r="V988"/>
  <c r="W988" s="1"/>
  <c r="X988" s="1"/>
  <c r="V861"/>
  <c r="W861" s="1"/>
  <c r="X861" s="1"/>
  <c r="V883"/>
  <c r="W883" s="1"/>
  <c r="X883" s="1"/>
  <c r="V329"/>
  <c r="W329" s="1"/>
  <c r="X329" s="1"/>
  <c r="P329" s="1"/>
  <c r="V67"/>
  <c r="W67" s="1"/>
  <c r="X67" s="1"/>
  <c r="P67" s="1"/>
  <c r="V715"/>
  <c r="W715" s="1"/>
  <c r="X715" s="1"/>
  <c r="P715" s="1"/>
  <c r="X31"/>
  <c r="V16"/>
  <c r="W16" s="1"/>
  <c r="X16" s="1"/>
  <c r="V635"/>
  <c r="W635" s="1"/>
  <c r="X635" s="1"/>
  <c r="P635" s="1"/>
  <c r="V979"/>
  <c r="W979" s="1"/>
  <c r="X979" s="1"/>
  <c r="P979" s="1"/>
  <c r="V585"/>
  <c r="W585" s="1"/>
  <c r="X585" s="1"/>
  <c r="B55"/>
  <c r="C54"/>
  <c r="V375"/>
  <c r="W375" s="1"/>
  <c r="X375" s="1"/>
  <c r="V144"/>
  <c r="W144" s="1"/>
  <c r="X144" s="1"/>
  <c r="V428"/>
  <c r="W428" s="1"/>
  <c r="X428" s="1"/>
  <c r="P428" s="1"/>
  <c r="V335"/>
  <c r="W335" s="1"/>
  <c r="X335" s="1"/>
  <c r="P335" s="1"/>
  <c r="V484"/>
  <c r="W484" s="1"/>
  <c r="X484" s="1"/>
  <c r="V239"/>
  <c r="W239" s="1"/>
  <c r="X239" s="1"/>
  <c r="V948"/>
  <c r="W948" s="1"/>
  <c r="X948" s="1"/>
  <c r="V142"/>
  <c r="W142" s="1"/>
  <c r="X142" s="1"/>
  <c r="V241"/>
  <c r="W241" s="1"/>
  <c r="X241" s="1"/>
  <c r="P241" s="1"/>
  <c r="V183"/>
  <c r="W183" s="1"/>
  <c r="X183" s="1"/>
  <c r="V12"/>
  <c r="W12" s="1"/>
  <c r="X12" s="1"/>
  <c r="P12" s="1"/>
  <c r="V923"/>
  <c r="W923" s="1"/>
  <c r="X923" s="1"/>
  <c r="V747"/>
  <c r="W747" s="1"/>
  <c r="X747" s="1"/>
  <c r="X112"/>
  <c r="X70"/>
  <c r="X949"/>
  <c r="P949" s="1"/>
  <c r="V618"/>
  <c r="W618" s="1"/>
  <c r="X618" s="1"/>
  <c r="V803"/>
  <c r="W803" s="1"/>
  <c r="X803" s="1"/>
  <c r="X315"/>
  <c r="P315" s="1"/>
  <c r="X194"/>
  <c r="X431"/>
  <c r="V598"/>
  <c r="W598" s="1"/>
  <c r="X598" s="1"/>
  <c r="P598" s="1"/>
  <c r="X540"/>
  <c r="X644"/>
  <c r="X556"/>
  <c r="X485"/>
  <c r="X206"/>
  <c r="X447"/>
  <c r="V121"/>
  <c r="W121" s="1"/>
  <c r="X121" s="1"/>
  <c r="V912"/>
  <c r="W912" s="1"/>
  <c r="X912" s="1"/>
  <c r="V920"/>
  <c r="W920" s="1"/>
  <c r="X920" s="1"/>
  <c r="X372"/>
  <c r="V619"/>
  <c r="W619" s="1"/>
  <c r="X619" s="1"/>
  <c r="V309"/>
  <c r="W309" s="1"/>
  <c r="X309" s="1"/>
  <c r="X267"/>
  <c r="V559"/>
  <c r="W559" s="1"/>
  <c r="X559" s="1"/>
  <c r="X962"/>
  <c r="X976"/>
  <c r="X255"/>
  <c r="V343"/>
  <c r="W343" s="1"/>
  <c r="X343" s="1"/>
  <c r="X986"/>
  <c r="X221"/>
  <c r="P221" s="1"/>
  <c r="X66"/>
  <c r="P66" s="1"/>
  <c r="V762"/>
  <c r="W762" s="1"/>
  <c r="X762" s="1"/>
  <c r="V610"/>
  <c r="W610" s="1"/>
  <c r="X610" s="1"/>
  <c r="X182"/>
  <c r="X259"/>
  <c r="V465"/>
  <c r="W465" s="1"/>
  <c r="X465" s="1"/>
  <c r="X604"/>
  <c r="X852"/>
  <c r="V724"/>
  <c r="W724" s="1"/>
  <c r="X724" s="1"/>
  <c r="P724" s="1"/>
  <c r="V105"/>
  <c r="W105" s="1"/>
  <c r="X105" s="1"/>
  <c r="V888"/>
  <c r="W888" s="1"/>
  <c r="X888" s="1"/>
  <c r="P888" s="1"/>
  <c r="V457"/>
  <c r="W457" s="1"/>
  <c r="X457" s="1"/>
  <c r="V896"/>
  <c r="W896" s="1"/>
  <c r="X896" s="1"/>
  <c r="P896" s="1"/>
  <c r="V821"/>
  <c r="W821" s="1"/>
  <c r="X821" s="1"/>
  <c r="V230"/>
  <c r="W230" s="1"/>
  <c r="X230" s="1"/>
  <c r="X90"/>
  <c r="V716"/>
  <c r="W716" s="1"/>
  <c r="X716" s="1"/>
  <c r="X990"/>
  <c r="X626"/>
  <c r="V148"/>
  <c r="W148" s="1"/>
  <c r="X148" s="1"/>
  <c r="P148" s="1"/>
  <c r="X606"/>
  <c r="P606" s="1"/>
  <c r="V72"/>
  <c r="W72" s="1"/>
  <c r="X72" s="1"/>
  <c r="X926"/>
  <c r="X397"/>
  <c r="V640"/>
  <c r="W640" s="1"/>
  <c r="X640" s="1"/>
  <c r="V992"/>
  <c r="W992" s="1"/>
  <c r="X992" s="1"/>
  <c r="X188"/>
  <c r="X86"/>
  <c r="V407"/>
  <c r="W407" s="1"/>
  <c r="X407" s="1"/>
  <c r="P407" s="1"/>
  <c r="X101"/>
  <c r="X326"/>
  <c r="P326" s="1"/>
  <c r="V158"/>
  <c r="W158" s="1"/>
  <c r="X158" s="1"/>
  <c r="P158" s="1"/>
  <c r="V722"/>
  <c r="W722" s="1"/>
  <c r="X722" s="1"/>
  <c r="X701"/>
  <c r="P701" s="1"/>
  <c r="X696"/>
  <c r="X497"/>
  <c r="V379"/>
  <c r="W379" s="1"/>
  <c r="X379" s="1"/>
  <c r="X107"/>
  <c r="P107" s="1"/>
  <c r="X243"/>
  <c r="X97"/>
  <c r="P97" s="1"/>
  <c r="X389"/>
  <c r="P389" s="1"/>
  <c r="X600"/>
  <c r="V632"/>
  <c r="W632" s="1"/>
  <c r="X632" s="1"/>
  <c r="V1014"/>
  <c r="W1014" s="1"/>
  <c r="X1014" s="1"/>
  <c r="X120"/>
  <c r="P120" s="1"/>
  <c r="X102"/>
  <c r="X669"/>
  <c r="X910"/>
  <c r="V996"/>
  <c r="W996" s="1"/>
  <c r="X996" s="1"/>
  <c r="V1040"/>
  <c r="W1040" s="1"/>
  <c r="X1040" s="1"/>
  <c r="X513"/>
  <c r="X548"/>
  <c r="P548" s="1"/>
  <c r="V401"/>
  <c r="W401" s="1"/>
  <c r="X401" s="1"/>
  <c r="V784"/>
  <c r="W784" s="1"/>
  <c r="X784" s="1"/>
  <c r="X836"/>
  <c r="V586"/>
  <c r="W586" s="1"/>
  <c r="X586" s="1"/>
  <c r="P586" s="1"/>
  <c r="X844"/>
  <c r="X6"/>
  <c r="X841"/>
  <c r="P841" s="1"/>
  <c r="X761"/>
  <c r="V410"/>
  <c r="W410" s="1"/>
  <c r="X410" s="1"/>
  <c r="X507"/>
  <c r="P507" s="1"/>
  <c r="X667"/>
  <c r="X301"/>
  <c r="P301" s="1"/>
  <c r="X472"/>
  <c r="V193"/>
  <c r="W193" s="1"/>
  <c r="X193" s="1"/>
  <c r="P193" s="1"/>
  <c r="X486"/>
  <c r="V727"/>
  <c r="W727" s="1"/>
  <c r="X727" s="1"/>
  <c r="X651"/>
  <c r="V505"/>
  <c r="W505" s="1"/>
  <c r="X505" s="1"/>
  <c r="P505" s="1"/>
  <c r="V593"/>
  <c r="W593" s="1"/>
  <c r="X593" s="1"/>
  <c r="P593" s="1"/>
  <c r="V839"/>
  <c r="W839" s="1"/>
  <c r="X839" s="1"/>
  <c r="V665"/>
  <c r="W665" s="1"/>
  <c r="X665" s="1"/>
  <c r="V1003"/>
  <c r="W1003" s="1"/>
  <c r="X1003" s="1"/>
  <c r="X436"/>
  <c r="P436" s="1"/>
  <c r="V48"/>
  <c r="W48" s="1"/>
  <c r="X48" s="1"/>
  <c r="X1011"/>
  <c r="X376"/>
  <c r="V755"/>
  <c r="W755" s="1"/>
  <c r="X755" s="1"/>
  <c r="P755" s="1"/>
  <c r="X140"/>
  <c r="X290"/>
  <c r="X82"/>
  <c r="V526"/>
  <c r="W526" s="1"/>
  <c r="X526" s="1"/>
  <c r="V906"/>
  <c r="W906" s="1"/>
  <c r="X906" s="1"/>
  <c r="P906" s="1"/>
  <c r="V658"/>
  <c r="W658" s="1"/>
  <c r="X658" s="1"/>
  <c r="X708"/>
  <c r="X898"/>
  <c r="V813"/>
  <c r="W813" s="1"/>
  <c r="X813" s="1"/>
  <c r="X124"/>
  <c r="P124" s="1"/>
  <c r="X99"/>
  <c r="X298"/>
  <c r="X580"/>
  <c r="X381"/>
  <c r="P381" s="1"/>
  <c r="V413"/>
  <c r="W413" s="1"/>
  <c r="X413" s="1"/>
  <c r="P413" s="1"/>
  <c r="X930"/>
  <c r="V624"/>
  <c r="W624" s="1"/>
  <c r="X624" s="1"/>
  <c r="V840"/>
  <c r="W840" s="1"/>
  <c r="X840" s="1"/>
  <c r="X180"/>
  <c r="P180" s="1"/>
  <c r="X862"/>
  <c r="X653"/>
  <c r="X168"/>
  <c r="V443"/>
  <c r="W443" s="1"/>
  <c r="X443" s="1"/>
  <c r="P443" s="1"/>
  <c r="V393"/>
  <c r="W393" s="1"/>
  <c r="X393" s="1"/>
  <c r="V596"/>
  <c r="W596" s="1"/>
  <c r="X596" s="1"/>
  <c r="X826"/>
  <c r="V973"/>
  <c r="W973" s="1"/>
  <c r="X973" s="1"/>
  <c r="P973" s="1"/>
  <c r="X798"/>
  <c r="P798" s="1"/>
  <c r="V808"/>
  <c r="W808" s="1"/>
  <c r="X808" s="1"/>
  <c r="V541"/>
  <c r="W541" s="1"/>
  <c r="X541" s="1"/>
  <c r="V933"/>
  <c r="W933" s="1"/>
  <c r="X933" s="1"/>
  <c r="V952"/>
  <c r="W952" s="1"/>
  <c r="X952" s="1"/>
  <c r="V408"/>
  <c r="W408" s="1"/>
  <c r="X408" s="1"/>
  <c r="P408" s="1"/>
  <c r="X189"/>
  <c r="V226"/>
  <c r="W226" s="1"/>
  <c r="X226" s="1"/>
  <c r="V74"/>
  <c r="W74" s="1"/>
  <c r="X74" s="1"/>
  <c r="P74" s="1"/>
  <c r="X122"/>
  <c r="V822"/>
  <c r="W822" s="1"/>
  <c r="X822" s="1"/>
  <c r="V666"/>
  <c r="W666" s="1"/>
  <c r="X666" s="1"/>
  <c r="P666" s="1"/>
  <c r="X652"/>
  <c r="X779"/>
  <c r="X874"/>
  <c r="P874" s="1"/>
  <c r="X961"/>
  <c r="X152"/>
  <c r="X134"/>
  <c r="X125"/>
  <c r="X818"/>
  <c r="V728"/>
  <c r="W728" s="1"/>
  <c r="X728" s="1"/>
  <c r="V866"/>
  <c r="W866" s="1"/>
  <c r="X866" s="1"/>
  <c r="X1032"/>
  <c r="X751"/>
  <c r="X816"/>
  <c r="X334"/>
  <c r="P334" s="1"/>
  <c r="X467"/>
  <c r="V588"/>
  <c r="W588" s="1"/>
  <c r="X588" s="1"/>
  <c r="P588" s="1"/>
  <c r="X706"/>
  <c r="V461"/>
  <c r="W461" s="1"/>
  <c r="X461" s="1"/>
  <c r="V524"/>
  <c r="W524" s="1"/>
  <c r="X524" s="1"/>
  <c r="V868"/>
  <c r="W868" s="1"/>
  <c r="X868" s="1"/>
  <c r="X270"/>
  <c r="X80"/>
  <c r="X219"/>
  <c r="V347"/>
  <c r="W347" s="1"/>
  <c r="X347" s="1"/>
  <c r="X154"/>
  <c r="V214"/>
  <c r="W214" s="1"/>
  <c r="X214" s="1"/>
  <c r="P214" s="1"/>
  <c r="X506"/>
  <c r="X981"/>
  <c r="V647"/>
  <c r="W647" s="1"/>
  <c r="X647" s="1"/>
  <c r="V84"/>
  <c r="W84" s="1"/>
  <c r="X84" s="1"/>
  <c r="X282"/>
  <c r="X409"/>
  <c r="V794"/>
  <c r="W794" s="1"/>
  <c r="X794" s="1"/>
  <c r="X854"/>
  <c r="X628"/>
  <c r="X806"/>
  <c r="V227"/>
  <c r="W227" s="1"/>
  <c r="X227" s="1"/>
  <c r="P227" s="1"/>
  <c r="X538"/>
  <c r="X1022"/>
  <c r="P1022" s="1"/>
  <c r="V735"/>
  <c r="W735" s="1"/>
  <c r="X735" s="1"/>
  <c r="V363"/>
  <c r="W363" s="1"/>
  <c r="X363" s="1"/>
  <c r="X955"/>
  <c r="P955" s="1"/>
  <c r="X292"/>
  <c r="V215"/>
  <c r="W215" s="1"/>
  <c r="X215" s="1"/>
  <c r="V1043"/>
  <c r="W1043" s="1"/>
  <c r="X1043" s="1"/>
  <c r="X796"/>
  <c r="P796" s="1"/>
  <c r="V360"/>
  <c r="W360" s="1"/>
  <c r="X360" s="1"/>
  <c r="P360" s="1"/>
  <c r="V940"/>
  <c r="W940" s="1"/>
  <c r="X940" s="1"/>
  <c r="P940" s="1"/>
  <c r="X460"/>
  <c r="P460" s="1"/>
  <c r="V316"/>
  <c r="W316" s="1"/>
  <c r="X316" s="1"/>
  <c r="X313"/>
  <c r="V434"/>
  <c r="W434" s="1"/>
  <c r="X434" s="1"/>
  <c r="X43"/>
  <c r="X83"/>
  <c r="X674"/>
  <c r="V787"/>
  <c r="W787" s="1"/>
  <c r="X787" s="1"/>
  <c r="X1028"/>
  <c r="X174"/>
  <c r="V882"/>
  <c r="W882" s="1"/>
  <c r="X882" s="1"/>
  <c r="X918"/>
  <c r="X405"/>
  <c r="V469"/>
  <c r="W469" s="1"/>
  <c r="X469" s="1"/>
  <c r="P469" s="1"/>
  <c r="V694"/>
  <c r="W694" s="1"/>
  <c r="X694" s="1"/>
  <c r="V616"/>
  <c r="W616" s="1"/>
  <c r="X616" s="1"/>
  <c r="P616" s="1"/>
  <c r="X832"/>
  <c r="V876"/>
  <c r="W876" s="1"/>
  <c r="X876" s="1"/>
  <c r="P876" s="1"/>
  <c r="X1046"/>
  <c r="P1046" s="1"/>
  <c r="V212"/>
  <c r="W212" s="1"/>
  <c r="X212" s="1"/>
  <c r="X126"/>
  <c r="X969"/>
  <c r="P969" s="1"/>
  <c r="X914"/>
  <c r="P914" s="1"/>
  <c r="V385"/>
  <c r="W385" s="1"/>
  <c r="X385" s="1"/>
  <c r="P385" s="1"/>
  <c r="X612"/>
  <c r="X805"/>
  <c r="P805" s="1"/>
  <c r="V901"/>
  <c r="W901" s="1"/>
  <c r="X901" s="1"/>
  <c r="P901" s="1"/>
  <c r="X1051"/>
  <c r="P1051" s="1"/>
  <c r="V633"/>
  <c r="W633" s="1"/>
  <c r="X633" s="1"/>
  <c r="P633" s="1"/>
  <c r="V325"/>
  <c r="W325" s="1"/>
  <c r="X325" s="1"/>
  <c r="V831"/>
  <c r="W831" s="1"/>
  <c r="X831" s="1"/>
  <c r="P831" s="1"/>
  <c r="X697"/>
  <c r="V1015"/>
  <c r="W1015" s="1"/>
  <c r="X1015" s="1"/>
  <c r="X127"/>
  <c r="V770"/>
  <c r="W770" s="1"/>
  <c r="X770" s="1"/>
  <c r="X792"/>
  <c r="V589"/>
  <c r="W589" s="1"/>
  <c r="X589" s="1"/>
  <c r="X77"/>
  <c r="P77" s="1"/>
  <c r="V877"/>
  <c r="W877" s="1"/>
  <c r="X877" s="1"/>
  <c r="P877" s="1"/>
  <c r="X649"/>
  <c r="P649" s="1"/>
  <c r="X569"/>
  <c r="V905"/>
  <c r="W905" s="1"/>
  <c r="X905" s="1"/>
  <c r="V47"/>
  <c r="W47" s="1"/>
  <c r="X47" s="1"/>
  <c r="X723"/>
  <c r="V496"/>
  <c r="W496" s="1"/>
  <c r="X496" s="1"/>
  <c r="P496" s="1"/>
  <c r="X199"/>
  <c r="P199" s="1"/>
  <c r="V768"/>
  <c r="W768" s="1"/>
  <c r="X768" s="1"/>
  <c r="X573"/>
  <c r="X18"/>
  <c r="X333"/>
  <c r="X139"/>
  <c r="P139" s="1"/>
  <c r="V778"/>
  <c r="W778" s="1"/>
  <c r="X778" s="1"/>
  <c r="X232"/>
  <c r="P232" s="1"/>
  <c r="X943"/>
  <c r="X518"/>
  <c r="X1048"/>
  <c r="X4"/>
  <c r="X769"/>
  <c r="P769" s="1"/>
  <c r="X242"/>
  <c r="V318"/>
  <c r="W318" s="1"/>
  <c r="X318" s="1"/>
  <c r="P318" s="1"/>
  <c r="V474"/>
  <c r="W474" s="1"/>
  <c r="X474" s="1"/>
  <c r="V535"/>
  <c r="W535" s="1"/>
  <c r="X535" s="1"/>
  <c r="X30"/>
  <c r="P30" s="1"/>
  <c r="X964"/>
  <c r="P964" s="1"/>
  <c r="V245"/>
  <c r="W245" s="1"/>
  <c r="X245" s="1"/>
  <c r="X253"/>
  <c r="X689"/>
  <c r="P689" s="1"/>
  <c r="V942"/>
  <c r="W942" s="1"/>
  <c r="X942" s="1"/>
  <c r="P942" s="1"/>
  <c r="V54"/>
  <c r="W54" s="1"/>
  <c r="X54" s="1"/>
  <c r="V368"/>
  <c r="W368" s="1"/>
  <c r="X368" s="1"/>
  <c r="X165"/>
  <c r="P165" s="1"/>
  <c r="X607"/>
  <c r="P607" s="1"/>
  <c r="X577"/>
  <c r="X300"/>
  <c r="X247"/>
  <c r="X909"/>
  <c r="X444"/>
  <c r="P444" s="1"/>
  <c r="X249"/>
  <c r="P249" s="1"/>
  <c r="X829"/>
  <c r="X737"/>
  <c r="P737" s="1"/>
  <c r="V950"/>
  <c r="W950" s="1"/>
  <c r="X950" s="1"/>
  <c r="V509"/>
  <c r="W509" s="1"/>
  <c r="X509" s="1"/>
  <c r="X454"/>
  <c r="V213"/>
  <c r="W213" s="1"/>
  <c r="X213" s="1"/>
  <c r="P213" s="1"/>
  <c r="X800"/>
  <c r="V26"/>
  <c r="W26" s="1"/>
  <c r="X26" s="1"/>
  <c r="P26" s="1"/>
  <c r="X887"/>
  <c r="P887" s="1"/>
  <c r="X348"/>
  <c r="V29"/>
  <c r="W29" s="1"/>
  <c r="X29" s="1"/>
  <c r="X719"/>
  <c r="P719" s="1"/>
  <c r="V217"/>
  <c r="W217" s="1"/>
  <c r="X217" s="1"/>
  <c r="V989"/>
  <c r="W989" s="1"/>
  <c r="X989" s="1"/>
  <c r="X543"/>
  <c r="V1031"/>
  <c r="W1031" s="1"/>
  <c r="X1031" s="1"/>
  <c r="V361"/>
  <c r="W361" s="1"/>
  <c r="X361" s="1"/>
  <c r="P361" s="1"/>
  <c r="V464"/>
  <c r="W464" s="1"/>
  <c r="X464" s="1"/>
  <c r="V587"/>
  <c r="W587" s="1"/>
  <c r="X587" s="1"/>
  <c r="P966" l="1"/>
  <c r="P237"/>
  <c r="P613"/>
  <c r="P287"/>
  <c r="P1036"/>
  <c r="P528"/>
  <c r="P224"/>
  <c r="P709"/>
  <c r="P819"/>
  <c r="P7"/>
  <c r="P750"/>
  <c r="P34"/>
  <c r="P417"/>
  <c r="P999"/>
  <c r="P489"/>
  <c r="P693"/>
  <c r="P767"/>
  <c r="P938"/>
  <c r="P551"/>
  <c r="P276"/>
  <c r="P720"/>
  <c r="P340"/>
  <c r="P269"/>
  <c r="P459"/>
  <c r="P342"/>
  <c r="P801"/>
  <c r="P357"/>
  <c r="P995"/>
  <c r="P96"/>
  <c r="P411"/>
  <c r="P482"/>
  <c r="P100"/>
  <c r="P692"/>
  <c r="P1002"/>
  <c r="P57"/>
  <c r="P268"/>
  <c r="P476"/>
  <c r="P670"/>
  <c r="P1009"/>
  <c r="P21"/>
  <c r="P679"/>
  <c r="P453"/>
  <c r="P675"/>
  <c r="P266"/>
  <c r="P698"/>
  <c r="P620"/>
  <c r="P678"/>
  <c r="P562"/>
  <c r="P878"/>
  <c r="P809"/>
  <c r="P406"/>
  <c r="P838"/>
  <c r="P663"/>
  <c r="P441"/>
  <c r="P155"/>
  <c r="P455"/>
  <c r="P935"/>
  <c r="P583"/>
  <c r="P895"/>
  <c r="P425"/>
  <c r="P323"/>
  <c r="P146"/>
  <c r="P700"/>
  <c r="P391"/>
  <c r="P440"/>
  <c r="P519"/>
  <c r="P511"/>
  <c r="P570"/>
  <c r="P432"/>
  <c r="P321"/>
  <c r="P256"/>
  <c r="P113"/>
  <c r="P945"/>
  <c r="P890"/>
  <c r="P699"/>
  <c r="P307"/>
  <c r="P688"/>
  <c r="P828"/>
  <c r="P171"/>
  <c r="P501"/>
  <c r="P791"/>
  <c r="P28"/>
  <c r="P609"/>
  <c r="P27"/>
  <c r="P529"/>
  <c r="P881"/>
  <c r="P659"/>
  <c r="P390"/>
  <c r="P46"/>
  <c r="P807"/>
  <c r="P597"/>
  <c r="P167"/>
  <c r="P645"/>
  <c r="P1034"/>
  <c r="P797"/>
  <c r="P802"/>
  <c r="P667"/>
  <c r="P14"/>
  <c r="P917"/>
  <c r="P873"/>
  <c r="P525"/>
  <c r="P1033"/>
  <c r="P338"/>
  <c r="P62"/>
  <c r="P130"/>
  <c r="P793"/>
  <c r="P61"/>
  <c r="P40"/>
  <c r="P661"/>
  <c r="P370"/>
  <c r="P242"/>
  <c r="P270"/>
  <c r="P95"/>
  <c r="P194"/>
  <c r="P612"/>
  <c r="P594"/>
  <c r="P781"/>
  <c r="P862"/>
  <c r="P984"/>
  <c r="P500"/>
  <c r="P669"/>
  <c r="P43"/>
  <c r="P478"/>
  <c r="P15"/>
  <c r="P134"/>
  <c r="P744"/>
  <c r="P625"/>
  <c r="P643"/>
  <c r="P950"/>
  <c r="P561"/>
  <c r="P292"/>
  <c r="P330"/>
  <c r="P513"/>
  <c r="P91"/>
  <c r="P101"/>
  <c r="P188"/>
  <c r="P206"/>
  <c r="P784"/>
  <c r="P898"/>
  <c r="P761"/>
  <c r="P9"/>
  <c r="P454"/>
  <c r="P792"/>
  <c r="P524"/>
  <c r="P806"/>
  <c r="P656"/>
  <c r="P886"/>
  <c r="P362"/>
  <c r="P437"/>
  <c r="P356"/>
  <c r="P150"/>
  <c r="P202"/>
  <c r="P799"/>
  <c r="P704"/>
  <c r="P396"/>
  <c r="P926"/>
  <c r="P267"/>
  <c r="P431"/>
  <c r="P959"/>
  <c r="P60"/>
  <c r="P154"/>
  <c r="P503"/>
  <c r="P536"/>
  <c r="AG6"/>
  <c r="P6"/>
  <c r="P717"/>
  <c r="P930"/>
  <c r="P735"/>
  <c r="P472"/>
  <c r="P943"/>
  <c r="P465"/>
  <c r="P723"/>
  <c r="P948"/>
  <c r="P1015"/>
  <c r="P741"/>
  <c r="P245"/>
  <c r="P751"/>
  <c r="P215"/>
  <c r="P495"/>
  <c r="P585"/>
  <c r="P553"/>
  <c r="P485"/>
  <c r="P747"/>
  <c r="P226"/>
  <c r="P83"/>
  <c r="P512"/>
  <c r="P434"/>
  <c r="P70"/>
  <c r="P102"/>
  <c r="P122"/>
  <c r="P142"/>
  <c r="P800"/>
  <c r="P636"/>
  <c r="P772"/>
  <c r="P909"/>
  <c r="P822"/>
  <c r="P902"/>
  <c r="P316"/>
  <c r="P867"/>
  <c r="P567"/>
  <c r="P988"/>
  <c r="P400"/>
  <c r="P282"/>
  <c r="P587"/>
  <c r="P72"/>
  <c r="P108"/>
  <c r="P658"/>
  <c r="P816"/>
  <c r="P618"/>
  <c r="P912"/>
  <c r="P377"/>
  <c r="P939"/>
  <c r="P731"/>
  <c r="P345"/>
  <c r="P347"/>
  <c r="P448"/>
  <c r="P843"/>
  <c r="P246"/>
  <c r="P762"/>
  <c r="P610"/>
  <c r="P550"/>
  <c r="P989"/>
  <c r="P981"/>
  <c r="AG3"/>
  <c r="P3"/>
  <c r="AG4"/>
  <c r="P4"/>
  <c r="P875"/>
  <c r="P479"/>
  <c r="P121"/>
  <c r="P376"/>
  <c r="P353"/>
  <c r="P125"/>
  <c r="P734"/>
  <c r="P993"/>
  <c r="P325"/>
  <c r="P833"/>
  <c r="P457"/>
  <c r="P559"/>
  <c r="P573"/>
  <c r="P533"/>
  <c r="P291"/>
  <c r="P36"/>
  <c r="P776"/>
  <c r="P668"/>
  <c r="P29"/>
  <c r="P86"/>
  <c r="P787"/>
  <c r="P624"/>
  <c r="P694"/>
  <c r="P865"/>
  <c r="P832"/>
  <c r="P844"/>
  <c r="P918"/>
  <c r="P369"/>
  <c r="P829"/>
  <c r="P1043"/>
  <c r="P285"/>
  <c r="P283"/>
  <c r="P480"/>
  <c r="P87"/>
  <c r="P808"/>
  <c r="P310"/>
  <c r="P526"/>
  <c r="P410"/>
  <c r="P508"/>
  <c r="P98"/>
  <c r="P117"/>
  <c r="P596"/>
  <c r="P540"/>
  <c r="P673"/>
  <c r="P605"/>
  <c r="P18"/>
  <c r="P368"/>
  <c r="P651"/>
  <c r="P1007"/>
  <c r="P461"/>
  <c r="P354"/>
  <c r="P748"/>
  <c r="P690"/>
  <c r="C55"/>
  <c r="F7"/>
  <c r="AG5"/>
  <c r="P5"/>
  <c r="P2"/>
  <c r="AG2"/>
  <c r="P137"/>
  <c r="P133"/>
  <c r="P481"/>
  <c r="P971"/>
  <c r="P309"/>
  <c r="P332"/>
  <c r="P279"/>
  <c r="P33"/>
  <c r="P821"/>
  <c r="P493"/>
  <c r="P405"/>
  <c r="P16"/>
  <c r="P462"/>
  <c r="P262"/>
  <c r="P140"/>
  <c r="P836"/>
  <c r="P990"/>
  <c r="P1040"/>
  <c r="P558"/>
  <c r="P739"/>
  <c r="P716"/>
  <c r="P608"/>
  <c r="P866"/>
  <c r="P1023"/>
  <c r="P197"/>
  <c r="P217"/>
  <c r="P205"/>
  <c r="P379"/>
  <c r="P399"/>
  <c r="P243"/>
  <c r="P665"/>
  <c r="P229"/>
  <c r="P653"/>
  <c r="P847"/>
  <c r="P219"/>
  <c r="P348"/>
  <c r="P475"/>
  <c r="P1011"/>
  <c r="P697"/>
  <c r="P333"/>
  <c r="P375"/>
  <c r="P997"/>
  <c r="P933"/>
  <c r="P497"/>
  <c r="P929"/>
  <c r="P577"/>
  <c r="P541"/>
  <c r="P298"/>
  <c r="P51"/>
  <c r="P147"/>
  <c r="P414"/>
  <c r="P25"/>
  <c r="P474"/>
  <c r="P779"/>
  <c r="P82"/>
  <c r="P99"/>
  <c r="P196"/>
  <c r="P527"/>
  <c r="P818"/>
  <c r="P905"/>
  <c r="P840"/>
  <c r="P910"/>
  <c r="P992"/>
  <c r="P727"/>
  <c r="P284"/>
  <c r="P952"/>
  <c r="P343"/>
  <c r="P409"/>
  <c r="P424"/>
  <c r="P363"/>
  <c r="P619"/>
  <c r="P639"/>
  <c r="P244"/>
  <c r="P954"/>
  <c r="P447"/>
  <c r="P543"/>
  <c r="P486"/>
  <c r="P31"/>
  <c r="P88"/>
  <c r="P138"/>
  <c r="P674"/>
  <c r="P640"/>
  <c r="P778"/>
  <c r="P916"/>
  <c r="P994"/>
  <c r="P1032"/>
  <c r="P373"/>
  <c r="P372"/>
  <c r="P35"/>
  <c r="P682"/>
  <c r="P702"/>
  <c r="P794"/>
  <c r="R1048" l="1"/>
  <c r="S1048" s="1"/>
  <c r="T1048" s="1"/>
  <c r="P1048" s="1"/>
  <c r="R1044"/>
  <c r="S1044" s="1"/>
  <c r="T1044" s="1"/>
  <c r="P1044" s="1"/>
  <c r="R1028"/>
  <c r="S1028" s="1"/>
  <c r="T1028" s="1"/>
  <c r="P1028" s="1"/>
  <c r="R1018"/>
  <c r="S1018" s="1"/>
  <c r="T1018" s="1"/>
  <c r="P1018" s="1"/>
  <c r="R1014"/>
  <c r="S1014" s="1"/>
  <c r="T1014" s="1"/>
  <c r="P1014" s="1"/>
  <c r="R1008"/>
  <c r="S1008" s="1"/>
  <c r="T1008" s="1"/>
  <c r="P1008" s="1"/>
  <c r="R1006"/>
  <c r="S1006" s="1"/>
  <c r="T1006" s="1"/>
  <c r="P1006" s="1"/>
  <c r="R998"/>
  <c r="S998" s="1"/>
  <c r="T998" s="1"/>
  <c r="P998" s="1"/>
  <c r="R996"/>
  <c r="S996" s="1"/>
  <c r="T996" s="1"/>
  <c r="P996" s="1"/>
  <c r="R1037"/>
  <c r="S1037" s="1"/>
  <c r="T1037" s="1"/>
  <c r="P1037" s="1"/>
  <c r="R1041"/>
  <c r="S1041" s="1"/>
  <c r="T1041" s="1"/>
  <c r="P1041" s="1"/>
  <c r="R965"/>
  <c r="S965" s="1"/>
  <c r="T965" s="1"/>
  <c r="P965" s="1"/>
  <c r="R941"/>
  <c r="S941" s="1"/>
  <c r="T941" s="1"/>
  <c r="P941" s="1"/>
  <c r="R922"/>
  <c r="S922" s="1"/>
  <c r="T922" s="1"/>
  <c r="P922" s="1"/>
  <c r="R920"/>
  <c r="S920" s="1"/>
  <c r="T920" s="1"/>
  <c r="P920" s="1"/>
  <c r="R882"/>
  <c r="S882" s="1"/>
  <c r="T882" s="1"/>
  <c r="P882" s="1"/>
  <c r="R868"/>
  <c r="S868" s="1"/>
  <c r="T868" s="1"/>
  <c r="P868" s="1"/>
  <c r="R864"/>
  <c r="S864" s="1"/>
  <c r="T864" s="1"/>
  <c r="R858"/>
  <c r="S858" s="1"/>
  <c r="T858" s="1"/>
  <c r="P858" s="1"/>
  <c r="R854"/>
  <c r="S854" s="1"/>
  <c r="T854" s="1"/>
  <c r="P854" s="1"/>
  <c r="R852"/>
  <c r="S852" s="1"/>
  <c r="T852" s="1"/>
  <c r="P852" s="1"/>
  <c r="R842"/>
  <c r="S842" s="1"/>
  <c r="T842" s="1"/>
  <c r="P842" s="1"/>
  <c r="R834"/>
  <c r="S834" s="1"/>
  <c r="T834" s="1"/>
  <c r="P834" s="1"/>
  <c r="R826"/>
  <c r="S826" s="1"/>
  <c r="T826" s="1"/>
  <c r="P826" s="1"/>
  <c r="R1049"/>
  <c r="S1049" s="1"/>
  <c r="T1049" s="1"/>
  <c r="P1049" s="1"/>
  <c r="R961"/>
  <c r="S961" s="1"/>
  <c r="T961" s="1"/>
  <c r="P961" s="1"/>
  <c r="R813"/>
  <c r="S813" s="1"/>
  <c r="T813" s="1"/>
  <c r="P813" s="1"/>
  <c r="R810"/>
  <c r="S810" s="1"/>
  <c r="T810" s="1"/>
  <c r="R786"/>
  <c r="S786" s="1"/>
  <c r="T786" s="1"/>
  <c r="P786" s="1"/>
  <c r="R773"/>
  <c r="S773" s="1"/>
  <c r="T773" s="1"/>
  <c r="P773" s="1"/>
  <c r="R770"/>
  <c r="S770" s="1"/>
  <c r="T770" s="1"/>
  <c r="P770" s="1"/>
  <c r="R752"/>
  <c r="S752" s="1"/>
  <c r="T752" s="1"/>
  <c r="P752" s="1"/>
  <c r="R728"/>
  <c r="S728" s="1"/>
  <c r="T728" s="1"/>
  <c r="P728" s="1"/>
  <c r="R712"/>
  <c r="S712" s="1"/>
  <c r="T712" s="1"/>
  <c r="P712" s="1"/>
  <c r="R696"/>
  <c r="S696" s="1"/>
  <c r="T696" s="1"/>
  <c r="P696" s="1"/>
  <c r="R584"/>
  <c r="S584" s="1"/>
  <c r="T584" s="1"/>
  <c r="P584" s="1"/>
  <c r="R580"/>
  <c r="S580" s="1"/>
  <c r="T580" s="1"/>
  <c r="P580" s="1"/>
  <c r="R560"/>
  <c r="S560" s="1"/>
  <c r="T560" s="1"/>
  <c r="P560" s="1"/>
  <c r="R556"/>
  <c r="S556" s="1"/>
  <c r="T556" s="1"/>
  <c r="P556" s="1"/>
  <c r="R544"/>
  <c r="S544" s="1"/>
  <c r="T544" s="1"/>
  <c r="P544" s="1"/>
  <c r="R538"/>
  <c r="S538" s="1"/>
  <c r="T538" s="1"/>
  <c r="P538" s="1"/>
  <c r="R861"/>
  <c r="S861" s="1"/>
  <c r="T861" s="1"/>
  <c r="P861" s="1"/>
  <c r="R815"/>
  <c r="S815" s="1"/>
  <c r="T815" s="1"/>
  <c r="P815" s="1"/>
  <c r="R812"/>
  <c r="S812" s="1"/>
  <c r="T812" s="1"/>
  <c r="P812" s="1"/>
  <c r="R804"/>
  <c r="S804" s="1"/>
  <c r="T804" s="1"/>
  <c r="P804" s="1"/>
  <c r="R783"/>
  <c r="S783" s="1"/>
  <c r="T783" s="1"/>
  <c r="P783" s="1"/>
  <c r="R775"/>
  <c r="S775" s="1"/>
  <c r="T775" s="1"/>
  <c r="P775" s="1"/>
  <c r="R644"/>
  <c r="S644" s="1"/>
  <c r="T644" s="1"/>
  <c r="P644" s="1"/>
  <c r="R642"/>
  <c r="S642" s="1"/>
  <c r="T642" s="1"/>
  <c r="R638"/>
  <c r="S638" s="1"/>
  <c r="T638" s="1"/>
  <c r="P638" s="1"/>
  <c r="R632"/>
  <c r="S632" s="1"/>
  <c r="T632" s="1"/>
  <c r="P632" s="1"/>
  <c r="R628"/>
  <c r="S628" s="1"/>
  <c r="T628" s="1"/>
  <c r="P628" s="1"/>
  <c r="R626"/>
  <c r="S626" s="1"/>
  <c r="T626" s="1"/>
  <c r="P626" s="1"/>
  <c r="R622"/>
  <c r="S622" s="1"/>
  <c r="T622" s="1"/>
  <c r="P622" s="1"/>
  <c r="R604"/>
  <c r="S604" s="1"/>
  <c r="T604" s="1"/>
  <c r="P604" s="1"/>
  <c r="R600"/>
  <c r="S600" s="1"/>
  <c r="T600" s="1"/>
  <c r="P600" s="1"/>
  <c r="R803"/>
  <c r="S803" s="1"/>
  <c r="T803" s="1"/>
  <c r="P803" s="1"/>
  <c r="R774"/>
  <c r="S774" s="1"/>
  <c r="T774" s="1"/>
  <c r="P774" s="1"/>
  <c r="R768"/>
  <c r="S768" s="1"/>
  <c r="T768" s="1"/>
  <c r="P768" s="1"/>
  <c r="R746"/>
  <c r="S746" s="1"/>
  <c r="T746" s="1"/>
  <c r="P746" s="1"/>
  <c r="R730"/>
  <c r="S730" s="1"/>
  <c r="T730" s="1"/>
  <c r="P730" s="1"/>
  <c r="R722"/>
  <c r="S722" s="1"/>
  <c r="T722" s="1"/>
  <c r="P722" s="1"/>
  <c r="R706"/>
  <c r="S706" s="1"/>
  <c r="T706" s="1"/>
  <c r="P706" s="1"/>
  <c r="R740"/>
  <c r="S740" s="1"/>
  <c r="T740" s="1"/>
  <c r="P740" s="1"/>
  <c r="R708"/>
  <c r="S708" s="1"/>
  <c r="T708" s="1"/>
  <c r="P708" s="1"/>
  <c r="R660"/>
  <c r="S660" s="1"/>
  <c r="T660" s="1"/>
  <c r="P660" s="1"/>
  <c r="R522"/>
  <c r="S522" s="1"/>
  <c r="T522" s="1"/>
  <c r="P522" s="1"/>
  <c r="R506"/>
  <c r="S506" s="1"/>
  <c r="T506" s="1"/>
  <c r="P506" s="1"/>
  <c r="R212"/>
  <c r="S212" s="1"/>
  <c r="T212" s="1"/>
  <c r="P212" s="1"/>
  <c r="R208"/>
  <c r="S208" s="1"/>
  <c r="T208" s="1"/>
  <c r="P208" s="1"/>
  <c r="R182"/>
  <c r="S182" s="1"/>
  <c r="T182" s="1"/>
  <c r="P182" s="1"/>
  <c r="R174"/>
  <c r="S174" s="1"/>
  <c r="T174" s="1"/>
  <c r="P174" s="1"/>
  <c r="R172"/>
  <c r="S172" s="1"/>
  <c r="T172" s="1"/>
  <c r="P172" s="1"/>
  <c r="R168"/>
  <c r="S168" s="1"/>
  <c r="T168" s="1"/>
  <c r="P168" s="1"/>
  <c r="R166"/>
  <c r="S166" s="1"/>
  <c r="T166" s="1"/>
  <c r="P166" s="1"/>
  <c r="R164"/>
  <c r="S164" s="1"/>
  <c r="T164" s="1"/>
  <c r="P164" s="1"/>
  <c r="R152"/>
  <c r="S152" s="1"/>
  <c r="T152" s="1"/>
  <c r="P152" s="1"/>
  <c r="R144"/>
  <c r="S144" s="1"/>
  <c r="T144" s="1"/>
  <c r="P144" s="1"/>
  <c r="R132"/>
  <c r="S132" s="1"/>
  <c r="T132" s="1"/>
  <c r="P132" s="1"/>
  <c r="R126"/>
  <c r="S126" s="1"/>
  <c r="T126" s="1"/>
  <c r="P126" s="1"/>
  <c r="R118"/>
  <c r="S118" s="1"/>
  <c r="T118" s="1"/>
  <c r="P118" s="1"/>
  <c r="R115"/>
  <c r="S115" s="1"/>
  <c r="T115" s="1"/>
  <c r="P115" s="1"/>
  <c r="R112"/>
  <c r="S112" s="1"/>
  <c r="T112" s="1"/>
  <c r="P112" s="1"/>
  <c r="R105"/>
  <c r="S105" s="1"/>
  <c r="T105" s="1"/>
  <c r="P105" s="1"/>
  <c r="R103"/>
  <c r="S103" s="1"/>
  <c r="T103" s="1"/>
  <c r="P103" s="1"/>
  <c r="R94"/>
  <c r="S94" s="1"/>
  <c r="T94" s="1"/>
  <c r="R90"/>
  <c r="S90" s="1"/>
  <c r="T90" s="1"/>
  <c r="P90" s="1"/>
  <c r="R84"/>
  <c r="S84" s="1"/>
  <c r="T84" s="1"/>
  <c r="P84" s="1"/>
  <c r="R80"/>
  <c r="S80" s="1"/>
  <c r="T80" s="1"/>
  <c r="P80" s="1"/>
  <c r="R78"/>
  <c r="S78" s="1"/>
  <c r="T78" s="1"/>
  <c r="P78" s="1"/>
  <c r="R64"/>
  <c r="S64" s="1"/>
  <c r="T64" s="1"/>
  <c r="P64" s="1"/>
  <c r="R56"/>
  <c r="S56" s="1"/>
  <c r="T56" s="1"/>
  <c r="P56" s="1"/>
  <c r="R764"/>
  <c r="S764" s="1"/>
  <c r="T764" s="1"/>
  <c r="P764" s="1"/>
  <c r="R521"/>
  <c r="S521" s="1"/>
  <c r="T521" s="1"/>
  <c r="P521" s="1"/>
  <c r="R814"/>
  <c r="S814" s="1"/>
  <c r="T814" s="1"/>
  <c r="P814" s="1"/>
  <c r="R571"/>
  <c r="S571" s="1"/>
  <c r="T571" s="1"/>
  <c r="P571" s="1"/>
  <c r="R555"/>
  <c r="S555" s="1"/>
  <c r="T555" s="1"/>
  <c r="P555" s="1"/>
  <c r="R539"/>
  <c r="S539" s="1"/>
  <c r="T539" s="1"/>
  <c r="P539" s="1"/>
  <c r="R498"/>
  <c r="S498" s="1"/>
  <c r="T498" s="1"/>
  <c r="P498" s="1"/>
  <c r="R466"/>
  <c r="S466" s="1"/>
  <c r="T466" s="1"/>
  <c r="P466" s="1"/>
  <c r="R458"/>
  <c r="S458" s="1"/>
  <c r="T458" s="1"/>
  <c r="P458" s="1"/>
  <c r="R426"/>
  <c r="S426" s="1"/>
  <c r="T426" s="1"/>
  <c r="P426" s="1"/>
  <c r="R394"/>
  <c r="S394" s="1"/>
  <c r="T394" s="1"/>
  <c r="P394" s="1"/>
  <c r="R378"/>
  <c r="S378" s="1"/>
  <c r="T378" s="1"/>
  <c r="P378" s="1"/>
  <c r="R54"/>
  <c r="S54" s="1"/>
  <c r="T54" s="1"/>
  <c r="P54" s="1"/>
  <c r="R45"/>
  <c r="S45" s="1"/>
  <c r="T45" s="1"/>
  <c r="P45" s="1"/>
  <c r="R41"/>
  <c r="S41" s="1"/>
  <c r="T41" s="1"/>
  <c r="P41" s="1"/>
  <c r="R732"/>
  <c r="S732" s="1"/>
  <c r="T732" s="1"/>
  <c r="P732" s="1"/>
  <c r="R517"/>
  <c r="S517" s="1"/>
  <c r="T517" s="1"/>
  <c r="P517" s="1"/>
  <c r="R358"/>
  <c r="S358" s="1"/>
  <c r="T358" s="1"/>
  <c r="P358" s="1"/>
  <c r="R238"/>
  <c r="S238" s="1"/>
  <c r="T238" s="1"/>
  <c r="P238" s="1"/>
  <c r="R230"/>
  <c r="S230" s="1"/>
  <c r="T230" s="1"/>
  <c r="P230" s="1"/>
  <c r="R222"/>
  <c r="S222" s="1"/>
  <c r="T222" s="1"/>
  <c r="P222" s="1"/>
  <c r="R652"/>
  <c r="S652" s="1"/>
  <c r="T652" s="1"/>
  <c r="P652" s="1"/>
  <c r="R579"/>
  <c r="S579" s="1"/>
  <c r="T579" s="1"/>
  <c r="R494"/>
  <c r="S494" s="1"/>
  <c r="T494" s="1"/>
  <c r="P494" s="1"/>
  <c r="R470"/>
  <c r="S470" s="1"/>
  <c r="T470" s="1"/>
  <c r="R422"/>
  <c r="S422" s="1"/>
  <c r="T422" s="1"/>
  <c r="R382"/>
  <c r="S382" s="1"/>
  <c r="T382" s="1"/>
  <c r="P382" s="1"/>
  <c r="R518"/>
  <c r="S518" s="1"/>
  <c r="T518" s="1"/>
  <c r="P518" s="1"/>
  <c r="R509"/>
  <c r="S509" s="1"/>
  <c r="T509" s="1"/>
  <c r="P509" s="1"/>
  <c r="R502"/>
  <c r="S502" s="1"/>
  <c r="T502" s="1"/>
  <c r="P502" s="1"/>
  <c r="R195"/>
  <c r="S195" s="1"/>
  <c r="T195" s="1"/>
  <c r="P195" s="1"/>
  <c r="R290"/>
  <c r="S290" s="1"/>
  <c r="T290" s="1"/>
  <c r="P290" s="1"/>
  <c r="R234"/>
  <c r="S234" s="1"/>
  <c r="T234" s="1"/>
  <c r="R127"/>
  <c r="S127" s="1"/>
  <c r="T127" s="1"/>
  <c r="P127" s="1"/>
  <c r="R47"/>
  <c r="S47" s="1"/>
  <c r="T47" s="1"/>
  <c r="P47" s="1"/>
  <c r="R183"/>
  <c r="S183" s="1"/>
  <c r="T183" s="1"/>
  <c r="P183" s="1"/>
  <c r="R218"/>
  <c r="S218" s="1"/>
  <c r="T218" s="1"/>
  <c r="P218" s="1"/>
  <c r="R175"/>
  <c r="S175" s="1"/>
  <c r="T175" s="1"/>
  <c r="P175" s="1"/>
  <c r="R143"/>
  <c r="S143" s="1"/>
  <c r="T143" s="1"/>
  <c r="P143" s="1"/>
  <c r="R20"/>
  <c r="S20" s="1"/>
  <c r="T20" s="1"/>
  <c r="P20" s="1"/>
  <c r="R239"/>
  <c r="S239" s="1"/>
  <c r="T239" s="1"/>
  <c r="P239" s="1"/>
  <c r="R216"/>
  <c r="S216" s="1"/>
  <c r="T216" s="1"/>
  <c r="P216" s="1"/>
  <c r="R312"/>
  <c r="S312" s="1"/>
  <c r="T312" s="1"/>
  <c r="P312" s="1"/>
  <c r="R492"/>
  <c r="S492" s="1"/>
  <c r="T492" s="1"/>
  <c r="P492" s="1"/>
  <c r="R259"/>
  <c r="S259" s="1"/>
  <c r="T259" s="1"/>
  <c r="P259" s="1"/>
  <c r="R435"/>
  <c r="S435" s="1"/>
  <c r="T435" s="1"/>
  <c r="P435" s="1"/>
  <c r="R467"/>
  <c r="S467" s="1"/>
  <c r="T467" s="1"/>
  <c r="P467" s="1"/>
  <c r="R324"/>
  <c r="S324" s="1"/>
  <c r="T324" s="1"/>
  <c r="P324" s="1"/>
  <c r="R464"/>
  <c r="S464" s="1"/>
  <c r="T464" s="1"/>
  <c r="P464" s="1"/>
  <c r="R631"/>
  <c r="S631" s="1"/>
  <c r="T631" s="1"/>
  <c r="P631" s="1"/>
  <c r="R397"/>
  <c r="S397" s="1"/>
  <c r="T397" s="1"/>
  <c r="P397" s="1"/>
  <c r="R421"/>
  <c r="S421" s="1"/>
  <c r="T421" s="1"/>
  <c r="P421" s="1"/>
  <c r="R429"/>
  <c r="S429" s="1"/>
  <c r="T429" s="1"/>
  <c r="P429" s="1"/>
  <c r="R445"/>
  <c r="S445" s="1"/>
  <c r="T445" s="1"/>
  <c r="P445" s="1"/>
  <c r="R569"/>
  <c r="S569" s="1"/>
  <c r="T569" s="1"/>
  <c r="P569" s="1"/>
  <c r="R589"/>
  <c r="S589" s="1"/>
  <c r="T589" s="1"/>
  <c r="P589" s="1"/>
  <c r="R974"/>
  <c r="S974" s="1"/>
  <c r="T974" s="1"/>
  <c r="P974" s="1"/>
  <c r="R839"/>
  <c r="S839" s="1"/>
  <c r="T839" s="1"/>
  <c r="P839" s="1"/>
  <c r="R986"/>
  <c r="S986" s="1"/>
  <c r="T986" s="1"/>
  <c r="P986" s="1"/>
  <c r="R37"/>
  <c r="S37" s="1"/>
  <c r="T37" s="1"/>
  <c r="P37" s="1"/>
  <c r="R883"/>
  <c r="S883" s="1"/>
  <c r="T883" s="1"/>
  <c r="P883" s="1"/>
  <c r="R275"/>
  <c r="S275" s="1"/>
  <c r="T275" s="1"/>
  <c r="P275" s="1"/>
  <c r="R641"/>
  <c r="S641" s="1"/>
  <c r="T641" s="1"/>
  <c r="R387"/>
  <c r="S387" s="1"/>
  <c r="T387" s="1"/>
  <c r="P387" s="1"/>
  <c r="R401"/>
  <c r="S401" s="1"/>
  <c r="T401" s="1"/>
  <c r="P401" s="1"/>
  <c r="R849"/>
  <c r="S849" s="1"/>
  <c r="T849" s="1"/>
  <c r="P849" s="1"/>
  <c r="R8"/>
  <c r="S8" s="1"/>
  <c r="T8" s="1"/>
  <c r="P8" s="1"/>
  <c r="R189"/>
  <c r="S189" s="1"/>
  <c r="T189" s="1"/>
  <c r="P189" s="1"/>
  <c r="R637"/>
  <c r="S637" s="1"/>
  <c r="T637" s="1"/>
  <c r="P637" s="1"/>
  <c r="R265"/>
  <c r="S265" s="1"/>
  <c r="T265" s="1"/>
  <c r="P265" s="1"/>
  <c r="R647"/>
  <c r="S647" s="1"/>
  <c r="T647" s="1"/>
  <c r="P647" s="1"/>
  <c r="R703"/>
  <c r="S703" s="1"/>
  <c r="T703" s="1"/>
  <c r="P703" s="1"/>
  <c r="R976"/>
  <c r="S976" s="1"/>
  <c r="T976" s="1"/>
  <c r="P976" s="1"/>
  <c r="R1003"/>
  <c r="S1003" s="1"/>
  <c r="T1003" s="1"/>
  <c r="P1003" s="1"/>
  <c r="R247"/>
  <c r="S247" s="1"/>
  <c r="T247" s="1"/>
  <c r="P247" s="1"/>
  <c r="R311"/>
  <c r="S311" s="1"/>
  <c r="T311" s="1"/>
  <c r="P311" s="1"/>
  <c r="R367"/>
  <c r="S367" s="1"/>
  <c r="T367" s="1"/>
  <c r="P367" s="1"/>
  <c r="R23"/>
  <c r="S23" s="1"/>
  <c r="T23" s="1"/>
  <c r="P23" s="1"/>
  <c r="R359"/>
  <c r="S359" s="1"/>
  <c r="T359" s="1"/>
  <c r="P359" s="1"/>
  <c r="R11"/>
  <c r="S11" s="1"/>
  <c r="T11" s="1"/>
  <c r="P11" s="1"/>
  <c r="R288"/>
  <c r="S288" s="1"/>
  <c r="T288" s="1"/>
  <c r="P288" s="1"/>
  <c r="R452"/>
  <c r="S452" s="1"/>
  <c r="T452" s="1"/>
  <c r="P452" s="1"/>
  <c r="R484"/>
  <c r="S484" s="1"/>
  <c r="T484" s="1"/>
  <c r="P484" s="1"/>
  <c r="R235"/>
  <c r="S235" s="1"/>
  <c r="T235" s="1"/>
  <c r="P235" s="1"/>
  <c r="R299"/>
  <c r="S299" s="1"/>
  <c r="T299" s="1"/>
  <c r="P299" s="1"/>
  <c r="R395"/>
  <c r="S395" s="1"/>
  <c r="T395" s="1"/>
  <c r="P395" s="1"/>
  <c r="R73"/>
  <c r="S73" s="1"/>
  <c r="T73" s="1"/>
  <c r="P73" s="1"/>
  <c r="R300"/>
  <c r="S300" s="1"/>
  <c r="T300" s="1"/>
  <c r="P300" s="1"/>
  <c r="R364"/>
  <c r="S364" s="1"/>
  <c r="T364" s="1"/>
  <c r="R535"/>
  <c r="S535" s="1"/>
  <c r="T535" s="1"/>
  <c r="P535" s="1"/>
  <c r="R595"/>
  <c r="S595" s="1"/>
  <c r="T595" s="1"/>
  <c r="P595" s="1"/>
  <c r="R253"/>
  <c r="S253" s="1"/>
  <c r="T253" s="1"/>
  <c r="P253" s="1"/>
  <c r="R261"/>
  <c r="S261" s="1"/>
  <c r="T261" s="1"/>
  <c r="P261" s="1"/>
  <c r="R341"/>
  <c r="S341" s="1"/>
  <c r="T341" s="1"/>
  <c r="P341" s="1"/>
  <c r="R677"/>
  <c r="S677" s="1"/>
  <c r="T677" s="1"/>
  <c r="P677" s="1"/>
  <c r="R705"/>
  <c r="S705" s="1"/>
  <c r="T705" s="1"/>
  <c r="P705" s="1"/>
  <c r="R713"/>
  <c r="S713" s="1"/>
  <c r="T713" s="1"/>
  <c r="R745"/>
  <c r="S745" s="1"/>
  <c r="T745" s="1"/>
  <c r="P745" s="1"/>
  <c r="R823"/>
  <c r="S823" s="1"/>
  <c r="T823" s="1"/>
  <c r="P823" s="1"/>
  <c r="R879"/>
  <c r="S879" s="1"/>
  <c r="T879" s="1"/>
  <c r="R1031"/>
  <c r="S1031" s="1"/>
  <c r="T1031" s="1"/>
  <c r="P1031" s="1"/>
  <c r="R962"/>
  <c r="S962" s="1"/>
  <c r="T962" s="1"/>
  <c r="P962" s="1"/>
  <c r="R295"/>
  <c r="S295" s="1"/>
  <c r="T295" s="1"/>
  <c r="R58"/>
  <c r="S58" s="1"/>
  <c r="T58" s="1"/>
  <c r="P58" s="1"/>
  <c r="R264"/>
  <c r="S264" s="1"/>
  <c r="T264" s="1"/>
  <c r="P264" s="1"/>
  <c r="R419"/>
  <c r="S419" s="1"/>
  <c r="T419" s="1"/>
  <c r="P419" s="1"/>
  <c r="R393"/>
  <c r="S393" s="1"/>
  <c r="T393" s="1"/>
  <c r="P393" s="1"/>
  <c r="R923"/>
  <c r="S923" s="1"/>
  <c r="T923" s="1"/>
  <c r="P923" s="1"/>
  <c r="R48"/>
  <c r="S48" s="1"/>
  <c r="T48" s="1"/>
  <c r="P48" s="1"/>
  <c r="R255"/>
  <c r="S255" s="1"/>
  <c r="T255" s="1"/>
  <c r="P255" s="1"/>
  <c r="R423"/>
  <c r="S423" s="1"/>
  <c r="T423" s="1"/>
  <c r="P423" s="1"/>
  <c r="R487"/>
  <c r="S487" s="1"/>
  <c r="T487" s="1"/>
  <c r="P487" s="1"/>
  <c r="R915"/>
  <c r="S915" s="1"/>
  <c r="T915" s="1"/>
  <c r="P915" s="1"/>
  <c r="R257"/>
  <c r="S257" s="1"/>
  <c r="T257" s="1"/>
  <c r="P257" s="1"/>
  <c r="R281"/>
  <c r="S281" s="1"/>
  <c r="T281" s="1"/>
  <c r="P281" s="1"/>
  <c r="R313"/>
  <c r="S313" s="1"/>
  <c r="T313" s="1"/>
  <c r="P313" s="1"/>
  <c r="R763"/>
  <c r="S763" s="1"/>
  <c r="T763" s="1"/>
  <c r="P763" s="1"/>
  <c r="R1047"/>
  <c r="S1047" s="1"/>
  <c r="T1047" s="1"/>
  <c r="P1047" s="1"/>
  <c r="R49"/>
  <c r="S49" s="1"/>
  <c r="T49" s="1"/>
  <c r="P49" s="1"/>
  <c r="R233"/>
  <c r="S233" s="1"/>
  <c r="T233" s="1"/>
  <c r="P233" s="1"/>
  <c r="R297"/>
  <c r="S297" s="1"/>
  <c r="T297" s="1"/>
  <c r="P297" s="1"/>
  <c r="R733"/>
  <c r="S733" s="1"/>
  <c r="T733" s="1"/>
  <c r="P733" s="1"/>
  <c r="R749"/>
  <c r="S749" s="1"/>
  <c r="T749" s="1"/>
  <c r="P749" s="1"/>
  <c r="R687"/>
  <c r="S687" s="1"/>
  <c r="T687" s="1"/>
  <c r="P687" s="1"/>
  <c r="R1027"/>
  <c r="S1027" s="1"/>
  <c r="T1027" s="1"/>
  <c r="P1027" s="1"/>
  <c r="V753"/>
  <c r="W753" s="1"/>
  <c r="X753" s="1"/>
  <c r="P753" s="1"/>
  <c r="V398"/>
  <c r="W398" s="1"/>
  <c r="X398" s="1"/>
  <c r="P398" s="1"/>
  <c r="V978"/>
  <c r="W978" s="1"/>
  <c r="X978" s="1"/>
  <c r="P978" s="1"/>
  <c r="V928"/>
  <c r="W928" s="1"/>
  <c r="X928" s="1"/>
  <c r="P928" s="1"/>
  <c r="V450"/>
  <c r="W450" s="1"/>
  <c r="X450" s="1"/>
  <c r="P450" s="1"/>
  <c r="V236"/>
  <c r="W236" s="1"/>
  <c r="X236" s="1"/>
  <c r="P236" s="1"/>
  <c r="V968"/>
  <c r="W968" s="1"/>
  <c r="X968" s="1"/>
  <c r="P968" s="1"/>
  <c r="V38"/>
  <c r="W38" s="1"/>
  <c r="X38" s="1"/>
  <c r="P38" s="1"/>
  <c r="V827"/>
  <c r="W827" s="1"/>
  <c r="X827" s="1"/>
  <c r="P827" s="1"/>
  <c r="V913"/>
  <c r="W913" s="1"/>
  <c r="X913" s="1"/>
  <c r="P913" s="1"/>
  <c r="V820"/>
  <c r="W820" s="1"/>
  <c r="X820" s="1"/>
  <c r="P820" s="1"/>
  <c r="V676"/>
  <c r="W676" s="1"/>
  <c r="X676" s="1"/>
  <c r="P676" s="1"/>
  <c r="V857"/>
  <c r="W857" s="1"/>
  <c r="X857" s="1"/>
  <c r="P857" s="1"/>
  <c r="V317"/>
  <c r="W317" s="1"/>
  <c r="X317" s="1"/>
  <c r="P317" s="1"/>
  <c r="V549"/>
  <c r="W549" s="1"/>
  <c r="X549" s="1"/>
  <c r="P549" s="1"/>
  <c r="V163"/>
  <c r="W163" s="1"/>
  <c r="X163" s="1"/>
  <c r="P163" s="1"/>
  <c r="V131"/>
  <c r="W131" s="1"/>
  <c r="X131" s="1"/>
  <c r="P131" s="1"/>
  <c r="V615"/>
  <c r="W615" s="1"/>
  <c r="X615" s="1"/>
  <c r="P615" s="1"/>
  <c r="V889"/>
  <c r="W889" s="1"/>
  <c r="X889" s="1"/>
  <c r="P889" s="1"/>
  <c r="V707"/>
  <c r="W707" s="1"/>
  <c r="X707" s="1"/>
  <c r="P707" s="1"/>
  <c r="V574"/>
  <c r="W574" s="1"/>
  <c r="X574" s="1"/>
  <c r="P574" s="1"/>
  <c r="V383"/>
  <c r="W383" s="1"/>
  <c r="X383" s="1"/>
  <c r="P383" s="1"/>
  <c r="V68"/>
  <c r="W68" s="1"/>
  <c r="X68" s="1"/>
  <c r="P68" s="1"/>
  <c r="V251"/>
  <c r="W251" s="1"/>
  <c r="X251" s="1"/>
  <c r="P251" s="1"/>
  <c r="V141"/>
  <c r="W141" s="1"/>
  <c r="X141" s="1"/>
  <c r="P141" s="1"/>
  <c r="V336"/>
  <c r="W336" s="1"/>
  <c r="X336" s="1"/>
  <c r="P336" s="1"/>
  <c r="V664"/>
  <c r="W664" s="1"/>
  <c r="X664" s="1"/>
  <c r="P664" s="1"/>
  <c r="V680"/>
  <c r="W680" s="1"/>
  <c r="X680" s="1"/>
  <c r="P680" s="1"/>
  <c r="V294"/>
  <c r="W294" s="1"/>
  <c r="X294" s="1"/>
  <c r="P294" s="1"/>
  <c r="V17"/>
  <c r="W17" s="1"/>
  <c r="X17" s="1"/>
  <c r="P17" s="1"/>
  <c r="V710"/>
  <c r="W710" s="1"/>
  <c r="X710" s="1"/>
  <c r="P710" s="1"/>
  <c r="V346"/>
  <c r="W346" s="1"/>
  <c r="X346" s="1"/>
  <c r="P346" s="1"/>
  <c r="V1024"/>
  <c r="W1024" s="1"/>
  <c r="X1024" s="1"/>
  <c r="P1024" s="1"/>
  <c r="V614"/>
  <c r="W614" s="1"/>
  <c r="X614" s="1"/>
  <c r="P614" s="1"/>
  <c r="V1050"/>
  <c r="W1050" s="1"/>
  <c r="X1050" s="1"/>
  <c r="P1050" s="1"/>
  <c r="V531"/>
  <c r="W531" s="1"/>
  <c r="X531" s="1"/>
  <c r="P531" s="1"/>
  <c r="V192"/>
  <c r="W192" s="1"/>
  <c r="X192" s="1"/>
  <c r="P192" s="1"/>
  <c r="V904"/>
  <c r="W904" s="1"/>
  <c r="X904" s="1"/>
  <c r="P904" s="1"/>
  <c r="V766"/>
  <c r="W766" s="1"/>
  <c r="X766" s="1"/>
  <c r="P766" s="1"/>
  <c r="V552"/>
  <c r="W552" s="1"/>
  <c r="X552" s="1"/>
  <c r="P552" s="1"/>
  <c r="V274"/>
  <c r="W274" s="1"/>
  <c r="X274" s="1"/>
  <c r="P274" s="1"/>
  <c r="V642"/>
  <c r="W642" s="1"/>
  <c r="X642" s="1"/>
  <c r="V684"/>
  <c r="W684" s="1"/>
  <c r="X684" s="1"/>
  <c r="P684" s="1"/>
  <c r="V738"/>
  <c r="W738" s="1"/>
  <c r="X738" s="1"/>
  <c r="P738" s="1"/>
  <c r="V683"/>
  <c r="W683" s="1"/>
  <c r="X683" s="1"/>
  <c r="P683" s="1"/>
  <c r="V891"/>
  <c r="W891" s="1"/>
  <c r="X891" s="1"/>
  <c r="P891" s="1"/>
  <c r="V185"/>
  <c r="W185" s="1"/>
  <c r="X185" s="1"/>
  <c r="P185" s="1"/>
  <c r="V932"/>
  <c r="W932" s="1"/>
  <c r="X932" s="1"/>
  <c r="P932" s="1"/>
  <c r="V231"/>
  <c r="W231" s="1"/>
  <c r="X231" s="1"/>
  <c r="P231" s="1"/>
  <c r="V1038"/>
  <c r="W1038" s="1"/>
  <c r="X1038" s="1"/>
  <c r="P1038" s="1"/>
  <c r="V630"/>
  <c r="W630" s="1"/>
  <c r="X630" s="1"/>
  <c r="P630" s="1"/>
  <c r="V178"/>
  <c r="W178" s="1"/>
  <c r="X178" s="1"/>
  <c r="P178" s="1"/>
  <c r="V848"/>
  <c r="W848" s="1"/>
  <c r="X848" s="1"/>
  <c r="P848" s="1"/>
  <c r="V817"/>
  <c r="W817" s="1"/>
  <c r="X817" s="1"/>
  <c r="P817" s="1"/>
  <c r="V403"/>
  <c r="W403" s="1"/>
  <c r="X403" s="1"/>
  <c r="P403" s="1"/>
  <c r="V977"/>
  <c r="W977" s="1"/>
  <c r="X977" s="1"/>
  <c r="P977" s="1"/>
  <c r="V104"/>
  <c r="W104" s="1"/>
  <c r="X104" s="1"/>
  <c r="P104" s="1"/>
  <c r="V1030"/>
  <c r="W1030" s="1"/>
  <c r="X1030" s="1"/>
  <c r="P1030" s="1"/>
  <c r="V566"/>
  <c r="W566" s="1"/>
  <c r="X566" s="1"/>
  <c r="P566" s="1"/>
  <c r="V201"/>
  <c r="W201" s="1"/>
  <c r="X201" s="1"/>
  <c r="P201" s="1"/>
  <c r="V302"/>
  <c r="W302" s="1"/>
  <c r="X302" s="1"/>
  <c r="P302" s="1"/>
  <c r="V846"/>
  <c r="W846" s="1"/>
  <c r="X846" s="1"/>
  <c r="P846" s="1"/>
  <c r="V795"/>
  <c r="W795" s="1"/>
  <c r="X795" s="1"/>
  <c r="P795" s="1"/>
  <c r="V718"/>
  <c r="W718" s="1"/>
  <c r="X718" s="1"/>
  <c r="P718" s="1"/>
  <c r="V919"/>
  <c r="W919" s="1"/>
  <c r="X919" s="1"/>
  <c r="P919" s="1"/>
  <c r="V416"/>
  <c r="W416" s="1"/>
  <c r="X416" s="1"/>
  <c r="P416" s="1"/>
  <c r="V308"/>
  <c r="W308" s="1"/>
  <c r="X308" s="1"/>
  <c r="P308" s="1"/>
  <c r="V295"/>
  <c r="W295" s="1"/>
  <c r="X295" s="1"/>
  <c r="V576"/>
  <c r="W576" s="1"/>
  <c r="X576" s="1"/>
  <c r="P576" s="1"/>
  <c r="V810"/>
  <c r="W810" s="1"/>
  <c r="X810" s="1"/>
  <c r="V306"/>
  <c r="W306" s="1"/>
  <c r="X306" s="1"/>
  <c r="P306" s="1"/>
  <c r="V286"/>
  <c r="W286" s="1"/>
  <c r="X286" s="1"/>
  <c r="P286" s="1"/>
  <c r="V55"/>
  <c r="W55" s="1"/>
  <c r="X55" s="1"/>
  <c r="P55" s="1"/>
  <c r="V897"/>
  <c r="W897" s="1"/>
  <c r="X897" s="1"/>
  <c r="P897" s="1"/>
  <c r="V825"/>
  <c r="W825" s="1"/>
  <c r="X825" s="1"/>
  <c r="P825" s="1"/>
  <c r="V991"/>
  <c r="W991" s="1"/>
  <c r="X991" s="1"/>
  <c r="P991" s="1"/>
  <c r="V289"/>
  <c r="W289" s="1"/>
  <c r="X289" s="1"/>
  <c r="P289" s="1"/>
  <c r="V404"/>
  <c r="W404" s="1"/>
  <c r="X404" s="1"/>
  <c r="P404" s="1"/>
  <c r="V713"/>
  <c r="W713" s="1"/>
  <c r="X713" s="1"/>
  <c r="V987"/>
  <c r="W987" s="1"/>
  <c r="X987" s="1"/>
  <c r="P987" s="1"/>
  <c r="V864"/>
  <c r="W864" s="1"/>
  <c r="X864" s="1"/>
  <c r="V504"/>
  <c r="W504" s="1"/>
  <c r="X504" s="1"/>
  <c r="P504" s="1"/>
  <c r="V76"/>
  <c r="W76" s="1"/>
  <c r="X76" s="1"/>
  <c r="P76" s="1"/>
  <c r="V1017"/>
  <c r="W1017" s="1"/>
  <c r="X1017" s="1"/>
  <c r="P1017" s="1"/>
  <c r="V344"/>
  <c r="W344" s="1"/>
  <c r="X344" s="1"/>
  <c r="P344" s="1"/>
  <c r="V537"/>
  <c r="W537" s="1"/>
  <c r="X537" s="1"/>
  <c r="P537" s="1"/>
  <c r="V946"/>
  <c r="W946" s="1"/>
  <c r="X946" s="1"/>
  <c r="P946" s="1"/>
  <c r="V176"/>
  <c r="W176" s="1"/>
  <c r="X176" s="1"/>
  <c r="P176" s="1"/>
  <c r="V592"/>
  <c r="W592" s="1"/>
  <c r="X592" s="1"/>
  <c r="P592" s="1"/>
  <c r="V128"/>
  <c r="W128" s="1"/>
  <c r="X128" s="1"/>
  <c r="P128" s="1"/>
  <c r="V578"/>
  <c r="W578" s="1"/>
  <c r="X578" s="1"/>
  <c r="P578" s="1"/>
  <c r="V477"/>
  <c r="W477" s="1"/>
  <c r="X477" s="1"/>
  <c r="P477" s="1"/>
  <c r="V303"/>
  <c r="W303" s="1"/>
  <c r="X303" s="1"/>
  <c r="P303" s="1"/>
  <c r="V187"/>
  <c r="W187" s="1"/>
  <c r="X187" s="1"/>
  <c r="P187" s="1"/>
  <c r="V351"/>
  <c r="W351" s="1"/>
  <c r="X351" s="1"/>
  <c r="P351" s="1"/>
  <c r="V655"/>
  <c r="W655" s="1"/>
  <c r="X655" s="1"/>
  <c r="P655" s="1"/>
  <c r="V427"/>
  <c r="W427" s="1"/>
  <c r="X427" s="1"/>
  <c r="P427" s="1"/>
  <c r="V711"/>
  <c r="W711" s="1"/>
  <c r="X711" s="1"/>
  <c r="P711" s="1"/>
  <c r="V892"/>
  <c r="W892" s="1"/>
  <c r="X892" s="1"/>
  <c r="P892" s="1"/>
  <c r="V322"/>
  <c r="W322" s="1"/>
  <c r="X322" s="1"/>
  <c r="P322" s="1"/>
  <c r="V220"/>
  <c r="W220" s="1"/>
  <c r="X220" s="1"/>
  <c r="P220" s="1"/>
  <c r="V430"/>
  <c r="W430" s="1"/>
  <c r="X430" s="1"/>
  <c r="P430" s="1"/>
  <c r="V364"/>
  <c r="W364" s="1"/>
  <c r="X364" s="1"/>
  <c r="V13"/>
  <c r="W13" s="1"/>
  <c r="X13" s="1"/>
  <c r="P13" s="1"/>
  <c r="V203"/>
  <c r="W203" s="1"/>
  <c r="X203" s="1"/>
  <c r="P203" s="1"/>
  <c r="V296"/>
  <c r="W296" s="1"/>
  <c r="X296" s="1"/>
  <c r="P296" s="1"/>
  <c r="V123"/>
  <c r="W123" s="1"/>
  <c r="X123" s="1"/>
  <c r="P123" s="1"/>
  <c r="V350"/>
  <c r="W350" s="1"/>
  <c r="X350" s="1"/>
  <c r="P350" s="1"/>
  <c r="V337"/>
  <c r="W337" s="1"/>
  <c r="X337" s="1"/>
  <c r="P337" s="1"/>
  <c r="V641"/>
  <c r="W641" s="1"/>
  <c r="X641" s="1"/>
  <c r="V563"/>
  <c r="W563" s="1"/>
  <c r="X563" s="1"/>
  <c r="P563" s="1"/>
  <c r="V880"/>
  <c r="W880" s="1"/>
  <c r="X880" s="1"/>
  <c r="P880" s="1"/>
  <c r="V190"/>
  <c r="W190" s="1"/>
  <c r="X190" s="1"/>
  <c r="P190" s="1"/>
  <c r="V754"/>
  <c r="W754" s="1"/>
  <c r="X754" s="1"/>
  <c r="P754" s="1"/>
  <c r="V872"/>
  <c r="W872" s="1"/>
  <c r="X872" s="1"/>
  <c r="P872" s="1"/>
  <c r="V1001"/>
  <c r="W1001" s="1"/>
  <c r="X1001" s="1"/>
  <c r="P1001" s="1"/>
  <c r="V392"/>
  <c r="W392" s="1"/>
  <c r="X392" s="1"/>
  <c r="P392" s="1"/>
  <c r="V59"/>
  <c r="W59" s="1"/>
  <c r="X59" s="1"/>
  <c r="P59" s="1"/>
  <c r="V963"/>
  <c r="W963" s="1"/>
  <c r="X963" s="1"/>
  <c r="P963" s="1"/>
  <c r="V1005"/>
  <c r="W1005" s="1"/>
  <c r="X1005" s="1"/>
  <c r="P1005" s="1"/>
  <c r="V975"/>
  <c r="W975" s="1"/>
  <c r="X975" s="1"/>
  <c r="P975" s="1"/>
  <c r="V958"/>
  <c r="W958" s="1"/>
  <c r="X958" s="1"/>
  <c r="P958" s="1"/>
  <c r="V523"/>
  <c r="W523" s="1"/>
  <c r="X523" s="1"/>
  <c r="P523" s="1"/>
  <c r="V726"/>
  <c r="W726" s="1"/>
  <c r="X726" s="1"/>
  <c r="P726" s="1"/>
  <c r="V184"/>
  <c r="W184" s="1"/>
  <c r="X184" s="1"/>
  <c r="P184" s="1"/>
  <c r="V1019"/>
  <c r="W1019" s="1"/>
  <c r="X1019" s="1"/>
  <c r="P1019" s="1"/>
  <c r="V153"/>
  <c r="W153" s="1"/>
  <c r="X153" s="1"/>
  <c r="P153" s="1"/>
  <c r="V788"/>
  <c r="W788" s="1"/>
  <c r="X788" s="1"/>
  <c r="P788" s="1"/>
  <c r="V366"/>
  <c r="W366" s="1"/>
  <c r="X366" s="1"/>
  <c r="P366" s="1"/>
  <c r="V894"/>
  <c r="W894" s="1"/>
  <c r="X894" s="1"/>
  <c r="P894" s="1"/>
  <c r="V785"/>
  <c r="W785" s="1"/>
  <c r="X785" s="1"/>
  <c r="P785" s="1"/>
  <c r="V114"/>
  <c r="W114" s="1"/>
  <c r="X114" s="1"/>
  <c r="P114" s="1"/>
  <c r="V277"/>
  <c r="W277" s="1"/>
  <c r="X277" s="1"/>
  <c r="P277" s="1"/>
  <c r="V93"/>
  <c r="W93" s="1"/>
  <c r="X93" s="1"/>
  <c r="P93" s="1"/>
  <c r="V893"/>
  <c r="W893" s="1"/>
  <c r="X893" s="1"/>
  <c r="P893" s="1"/>
  <c r="V319"/>
  <c r="W319" s="1"/>
  <c r="X319" s="1"/>
  <c r="P319" s="1"/>
  <c r="V111"/>
  <c r="W111" s="1"/>
  <c r="X111" s="1"/>
  <c r="P111" s="1"/>
  <c r="V957"/>
  <c r="W957" s="1"/>
  <c r="X957" s="1"/>
  <c r="P957" s="1"/>
  <c r="V456"/>
  <c r="W456" s="1"/>
  <c r="X456" s="1"/>
  <c r="P456" s="1"/>
  <c r="V1026"/>
  <c r="W1026" s="1"/>
  <c r="X1026" s="1"/>
  <c r="P1026" s="1"/>
  <c r="V438"/>
  <c r="W438" s="1"/>
  <c r="X438" s="1"/>
  <c r="P438" s="1"/>
  <c r="V415"/>
  <c r="W415" s="1"/>
  <c r="X415" s="1"/>
  <c r="P415" s="1"/>
  <c r="V884"/>
  <c r="W884" s="1"/>
  <c r="X884" s="1"/>
  <c r="P884" s="1"/>
  <c r="V514"/>
  <c r="W514" s="1"/>
  <c r="X514" s="1"/>
  <c r="P514" s="1"/>
  <c r="V1004"/>
  <c r="W1004" s="1"/>
  <c r="X1004" s="1"/>
  <c r="P1004" s="1"/>
  <c r="V879"/>
  <c r="W879" s="1"/>
  <c r="X879" s="1"/>
  <c r="V759"/>
  <c r="W759" s="1"/>
  <c r="X759" s="1"/>
  <c r="P759" s="1"/>
  <c r="V590"/>
  <c r="W590" s="1"/>
  <c r="X590" s="1"/>
  <c r="P590" s="1"/>
  <c r="V200"/>
  <c r="W200" s="1"/>
  <c r="X200" s="1"/>
  <c r="P200" s="1"/>
  <c r="V742"/>
  <c r="W742" s="1"/>
  <c r="X742" s="1"/>
  <c r="P742" s="1"/>
  <c r="V756"/>
  <c r="W756" s="1"/>
  <c r="X756" s="1"/>
  <c r="P756" s="1"/>
  <c r="V422"/>
  <c r="W422" s="1"/>
  <c r="X422" s="1"/>
  <c r="V721"/>
  <c r="W721" s="1"/>
  <c r="X721" s="1"/>
  <c r="P721" s="1"/>
  <c r="V1029"/>
  <c r="W1029" s="1"/>
  <c r="X1029" s="1"/>
  <c r="P1029" s="1"/>
  <c r="V173"/>
  <c r="W173" s="1"/>
  <c r="X173" s="1"/>
  <c r="P173" s="1"/>
  <c r="V331"/>
  <c r="W331" s="1"/>
  <c r="X331" s="1"/>
  <c r="P331" s="1"/>
  <c r="V671"/>
  <c r="W671" s="1"/>
  <c r="X671" s="1"/>
  <c r="P671" s="1"/>
  <c r="V470"/>
  <c r="W470" s="1"/>
  <c r="X470" s="1"/>
  <c r="V927"/>
  <c r="W927" s="1"/>
  <c r="X927" s="1"/>
  <c r="P927" s="1"/>
  <c r="V743"/>
  <c r="W743" s="1"/>
  <c r="X743" s="1"/>
  <c r="P743" s="1"/>
  <c r="V956"/>
  <c r="W956" s="1"/>
  <c r="X956" s="1"/>
  <c r="P956" s="1"/>
  <c r="V24"/>
  <c r="W24" s="1"/>
  <c r="X24" s="1"/>
  <c r="P24" s="1"/>
  <c r="V314"/>
  <c r="W314" s="1"/>
  <c r="X314" s="1"/>
  <c r="P314" s="1"/>
  <c r="V617"/>
  <c r="W617" s="1"/>
  <c r="X617" s="1"/>
  <c r="P617" s="1"/>
  <c r="V790"/>
  <c r="W790" s="1"/>
  <c r="X790" s="1"/>
  <c r="P790" s="1"/>
  <c r="V328"/>
  <c r="W328" s="1"/>
  <c r="X328" s="1"/>
  <c r="P328" s="1"/>
  <c r="V951"/>
  <c r="W951" s="1"/>
  <c r="X951" s="1"/>
  <c r="P951" s="1"/>
  <c r="V545"/>
  <c r="W545" s="1"/>
  <c r="X545" s="1"/>
  <c r="P545" s="1"/>
  <c r="V135"/>
  <c r="W135" s="1"/>
  <c r="X135" s="1"/>
  <c r="P135" s="1"/>
  <c r="V579"/>
  <c r="W579" s="1"/>
  <c r="X579" s="1"/>
  <c r="V365"/>
  <c r="W365" s="1"/>
  <c r="X365" s="1"/>
  <c r="P365" s="1"/>
  <c r="V94"/>
  <c r="W94" s="1"/>
  <c r="X94" s="1"/>
  <c r="V691"/>
  <c r="W691" s="1"/>
  <c r="X691" s="1"/>
  <c r="P691" s="1"/>
  <c r="V1035"/>
  <c r="W1035" s="1"/>
  <c r="X1035" s="1"/>
  <c r="P1035" s="1"/>
  <c r="V921"/>
  <c r="W921" s="1"/>
  <c r="X921" s="1"/>
  <c r="P921" s="1"/>
  <c r="V907"/>
  <c r="W907" s="1"/>
  <c r="X907" s="1"/>
  <c r="P907" s="1"/>
  <c r="V53"/>
  <c r="W53" s="1"/>
  <c r="X53" s="1"/>
  <c r="P53" s="1"/>
  <c r="V225"/>
  <c r="W225" s="1"/>
  <c r="X225" s="1"/>
  <c r="P225" s="1"/>
  <c r="V463"/>
  <c r="W463" s="1"/>
  <c r="X463" s="1"/>
  <c r="P463" s="1"/>
  <c r="V234"/>
  <c r="W234" s="1"/>
  <c r="X234" s="1"/>
  <c r="V204"/>
  <c r="W204" s="1"/>
  <c r="X204" s="1"/>
  <c r="P204" s="1"/>
  <c r="V850"/>
  <c r="W850" s="1"/>
  <c r="X850" s="1"/>
  <c r="P850" s="1"/>
  <c r="V177"/>
  <c r="W177" s="1"/>
  <c r="X177" s="1"/>
  <c r="P177" s="1"/>
  <c r="V211"/>
  <c r="W211" s="1"/>
  <c r="X211" s="1"/>
  <c r="P211" s="1"/>
  <c r="V79"/>
  <c r="W79" s="1"/>
  <c r="X79" s="1"/>
  <c r="P79" s="1"/>
  <c r="V899"/>
  <c r="W899" s="1"/>
  <c r="X899" s="1"/>
  <c r="P899" s="1"/>
  <c r="V44"/>
  <c r="W44" s="1"/>
  <c r="X44" s="1"/>
  <c r="P44" s="1"/>
  <c r="V1021"/>
  <c r="W1021" s="1"/>
  <c r="X1021" s="1"/>
  <c r="P1021" s="1"/>
  <c r="V384"/>
  <c r="W384" s="1"/>
  <c r="X384" s="1"/>
  <c r="P384" s="1"/>
  <c r="V81"/>
  <c r="W81" s="1"/>
  <c r="X81" s="1"/>
  <c r="P81" s="1"/>
  <c r="V520"/>
  <c r="W520" s="1"/>
  <c r="X520" s="1"/>
  <c r="P520" s="1"/>
  <c r="V860"/>
  <c r="W860" s="1"/>
  <c r="X860" s="1"/>
  <c r="P860" s="1"/>
  <c r="V1010"/>
  <c r="W1010" s="1"/>
  <c r="X1010" s="1"/>
  <c r="P1010" s="1"/>
  <c r="V648"/>
  <c r="W648" s="1"/>
  <c r="X648" s="1"/>
  <c r="P648" s="1"/>
  <c r="V650"/>
  <c r="W650" s="1"/>
  <c r="X650" s="1"/>
  <c r="P650" s="1"/>
  <c r="V63"/>
  <c r="W63" s="1"/>
  <c r="X63" s="1"/>
  <c r="P63" s="1"/>
  <c r="V85"/>
  <c r="W85" s="1"/>
  <c r="X85" s="1"/>
  <c r="P85" s="1"/>
  <c r="V1012"/>
  <c r="W1012" s="1"/>
  <c r="X1012" s="1"/>
  <c r="P1012" s="1"/>
  <c r="V771"/>
  <c r="W771" s="1"/>
  <c r="X771" s="1"/>
  <c r="P771" s="1"/>
  <c r="P713" l="1"/>
  <c r="P364"/>
  <c r="P234"/>
  <c r="P470"/>
  <c r="P642"/>
  <c r="P94"/>
  <c r="P864"/>
  <c r="P295"/>
  <c r="P641"/>
  <c r="P579"/>
  <c r="P422"/>
  <c r="P879"/>
  <c r="P810"/>
</calcChain>
</file>

<file path=xl/sharedStrings.xml><?xml version="1.0" encoding="utf-8"?>
<sst xmlns="http://schemas.openxmlformats.org/spreadsheetml/2006/main" count="18847" uniqueCount="3618">
  <si>
    <t>Australia</t>
  </si>
  <si>
    <t>England</t>
  </si>
  <si>
    <t>France</t>
  </si>
  <si>
    <t>Germany</t>
  </si>
  <si>
    <t>USA</t>
  </si>
  <si>
    <t>Canada</t>
  </si>
  <si>
    <t>Distribution of flights leaving from county …</t>
  </si>
  <si>
    <t>Distribution of flights landing in … from …</t>
  </si>
  <si>
    <t>Landing in</t>
  </si>
  <si>
    <t>Coming from</t>
  </si>
  <si>
    <t>15</t>
  </si>
  <si>
    <t>Brisbane</t>
  </si>
  <si>
    <t>Sydney</t>
  </si>
  <si>
    <t>Melbourne</t>
  </si>
  <si>
    <t>Perth</t>
  </si>
  <si>
    <t>Adelaide</t>
  </si>
  <si>
    <t>Montreal</t>
  </si>
  <si>
    <t>Ottawa</t>
  </si>
  <si>
    <t>Toronto</t>
  </si>
  <si>
    <t>Regina</t>
  </si>
  <si>
    <t>Vancouver</t>
  </si>
  <si>
    <t>Edmonton</t>
  </si>
  <si>
    <t>Calagary</t>
  </si>
  <si>
    <t>Whitehorse</t>
  </si>
  <si>
    <t>London</t>
  </si>
  <si>
    <t>Bristol</t>
  </si>
  <si>
    <t>Belfast</t>
  </si>
  <si>
    <t>Glasgow</t>
  </si>
  <si>
    <t>Cardiff</t>
  </si>
  <si>
    <t>Edinburgh</t>
  </si>
  <si>
    <t>Dublin</t>
  </si>
  <si>
    <t>Birmingham</t>
  </si>
  <si>
    <t>Paris</t>
  </si>
  <si>
    <t>Nizza</t>
  </si>
  <si>
    <t>Marseille</t>
  </si>
  <si>
    <t>Toulous</t>
  </si>
  <si>
    <t>Rennes</t>
  </si>
  <si>
    <t>La Rochelle</t>
  </si>
  <si>
    <t>Caen</t>
  </si>
  <si>
    <t>Frankfurt</t>
  </si>
  <si>
    <t>München</t>
  </si>
  <si>
    <t>Berlin</t>
  </si>
  <si>
    <t>Bonn</t>
  </si>
  <si>
    <t>Hamburg</t>
  </si>
  <si>
    <t>Köln</t>
  </si>
  <si>
    <t>Leipzig</t>
  </si>
  <si>
    <t>Stuttgart</t>
  </si>
  <si>
    <t>Washington</t>
  </si>
  <si>
    <t>New York</t>
  </si>
  <si>
    <t>Dallas</t>
  </si>
  <si>
    <t>Denver</t>
  </si>
  <si>
    <t>San Francisco</t>
  </si>
  <si>
    <t>Los Angeles</t>
  </si>
  <si>
    <t>Las Vegas</t>
  </si>
  <si>
    <t>Omaha</t>
  </si>
  <si>
    <t>Seattle</t>
  </si>
  <si>
    <t>Boston</t>
  </si>
  <si>
    <t>Distribution per day</t>
  </si>
  <si>
    <t>Distribution per Time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</si>
  <si>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</si>
  <si>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</si>
  <si>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</si>
  <si>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</si>
  <si>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</si>
  <si>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</si>
  <si>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</si>
  <si>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</si>
  <si>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</si>
  <si>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</si>
  <si>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</si>
  <si>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</si>
  <si>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</si>
  <si>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</si>
  <si>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</si>
  <si>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</si>
  <si>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</si>
  <si>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</si>
  <si>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</si>
  <si>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</si>
  <si>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</si>
  <si>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</si>
  <si>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</si>
  <si>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Spalte1</t>
  </si>
  <si>
    <t>Country_Connection</t>
  </si>
  <si>
    <t>Country_Start</t>
  </si>
  <si>
    <t>Country_Landing</t>
  </si>
  <si>
    <t>City_Connection</t>
  </si>
  <si>
    <t>City_Start</t>
  </si>
  <si>
    <t>City_Landing</t>
  </si>
  <si>
    <t>Timestamp</t>
  </si>
  <si>
    <t>Germany-Australia</t>
  </si>
  <si>
    <t>Berlin-Brisbane</t>
  </si>
  <si>
    <t>2014-05-02T11:28:00</t>
  </si>
  <si>
    <t>Australia-England</t>
  </si>
  <si>
    <t>Sydney-London</t>
  </si>
  <si>
    <t>2014-04-19T17:49:00</t>
  </si>
  <si>
    <t>England-Canada</t>
  </si>
  <si>
    <t>Bristol-Toronto</t>
  </si>
  <si>
    <t>2014-05-02T12:55:00</t>
  </si>
  <si>
    <t>Australia-USA</t>
  </si>
  <si>
    <t>Melbourne-Dallas</t>
  </si>
  <si>
    <t>2014-05-03T13:04:00</t>
  </si>
  <si>
    <t>München-Melbourne</t>
  </si>
  <si>
    <t>2014-04-22T16:01:00</t>
  </si>
  <si>
    <t>USA-Australia</t>
  </si>
  <si>
    <t>Los Angeles-Sydney</t>
  </si>
  <si>
    <t>2014-04-21T18:37:00</t>
  </si>
  <si>
    <t>Sydney-New York</t>
  </si>
  <si>
    <t>2014-04-20T17:46:00</t>
  </si>
  <si>
    <t>Canada-Australia</t>
  </si>
  <si>
    <t>Vancouver-Adelaide</t>
  </si>
  <si>
    <t>2014-05-01T07:16:00</t>
  </si>
  <si>
    <t>England-Australia</t>
  </si>
  <si>
    <t>Dublin-Sydney</t>
  </si>
  <si>
    <t>2014-04-17T20:23:00</t>
  </si>
  <si>
    <t>USA-Germany</t>
  </si>
  <si>
    <t>Seattle-Bonn</t>
  </si>
  <si>
    <t>2014-05-04T16:34:00</t>
  </si>
  <si>
    <t>Australia-Canada</t>
  </si>
  <si>
    <t>Melbourne-Ottawa</t>
  </si>
  <si>
    <t>2014-04-18T22:00:00</t>
  </si>
  <si>
    <t>Canada-England</t>
  </si>
  <si>
    <t>Toronto-London</t>
  </si>
  <si>
    <t>2014-04-21T20:48:00</t>
  </si>
  <si>
    <t>Sydney-Montreal</t>
  </si>
  <si>
    <t>2014-04-30T18:05:00</t>
  </si>
  <si>
    <t>Sydney-Calagary</t>
  </si>
  <si>
    <t>2014-04-22T16:16:00</t>
  </si>
  <si>
    <t>USA-USA</t>
  </si>
  <si>
    <t>Washington-Los Angeles</t>
  </si>
  <si>
    <t>2014-04-21T17:17:00</t>
  </si>
  <si>
    <t>Germany-USA</t>
  </si>
  <si>
    <t>Berlin-Denver</t>
  </si>
  <si>
    <t>2014-04-25T17:32:00</t>
  </si>
  <si>
    <t>Canada-Germany</t>
  </si>
  <si>
    <t>Edmonton-Berlin</t>
  </si>
  <si>
    <t>2014-04-23T09:37:00</t>
  </si>
  <si>
    <t>France-Canada</t>
  </si>
  <si>
    <t>Nizza-Montreal</t>
  </si>
  <si>
    <t>2014-04-19T14:59:00</t>
  </si>
  <si>
    <t>Edmonton-Köln</t>
  </si>
  <si>
    <t>2014-05-03T20:21:00</t>
  </si>
  <si>
    <t>England-Germany</t>
  </si>
  <si>
    <t>Dublin-München</t>
  </si>
  <si>
    <t>2014-05-02T09:14:00</t>
  </si>
  <si>
    <t>France-Australia</t>
  </si>
  <si>
    <t>Paris-Melbourne</t>
  </si>
  <si>
    <t>2014-04-18T09:31:00</t>
  </si>
  <si>
    <t>Dallas-München</t>
  </si>
  <si>
    <t>2014-04-14T16:02:00</t>
  </si>
  <si>
    <t>Brisbane-Toronto</t>
  </si>
  <si>
    <t>2014-04-29T20:38:00</t>
  </si>
  <si>
    <t>Washington-Melbourne</t>
  </si>
  <si>
    <t>2014-04-21T16:17:00</t>
  </si>
  <si>
    <t>Frankfurt-Melbourne</t>
  </si>
  <si>
    <t>2014-05-03T09:15:00</t>
  </si>
  <si>
    <t>USA-Canada</t>
  </si>
  <si>
    <t>San Francisco-Toronto</t>
  </si>
  <si>
    <t>2014-04-18T15:20:00</t>
  </si>
  <si>
    <t>2014-05-01T06:47:00</t>
  </si>
  <si>
    <t>Brisbane-Montreal</t>
  </si>
  <si>
    <t>2014-05-03T04:27:00</t>
  </si>
  <si>
    <t>Canada-USA</t>
  </si>
  <si>
    <t>Edmonton-San Francisco</t>
  </si>
  <si>
    <t>2014-05-03T14:36:00</t>
  </si>
  <si>
    <t>Vancouver-Frankfurt</t>
  </si>
  <si>
    <t>2014-05-03T22:30:00</t>
  </si>
  <si>
    <t>Sydney-Las Vegas</t>
  </si>
  <si>
    <t>2014-05-03T15:24:00</t>
  </si>
  <si>
    <t>Australia-Germany</t>
  </si>
  <si>
    <t>Sydney-Frankfurt</t>
  </si>
  <si>
    <t>2014-04-21T10:28:00</t>
  </si>
  <si>
    <t>Melbourne-Seattle</t>
  </si>
  <si>
    <t>2014-04-19T11:33:00</t>
  </si>
  <si>
    <t>Nizza-Edmonton</t>
  </si>
  <si>
    <t>2014-04-19T09:32:00</t>
  </si>
  <si>
    <t>Frankfurt-Brisbane</t>
  </si>
  <si>
    <t>2014-04-29T07:58:00</t>
  </si>
  <si>
    <t>Brisbane-München</t>
  </si>
  <si>
    <t>2014-04-23T12:55:00</t>
  </si>
  <si>
    <t>Australia-France</t>
  </si>
  <si>
    <t>Melbourne-Paris</t>
  </si>
  <si>
    <t>2014-04-28T21:43:00</t>
  </si>
  <si>
    <t>San Francisco-München</t>
  </si>
  <si>
    <t>2014-04-14T17:36:00</t>
  </si>
  <si>
    <t>Los Angeles-Frankfurt</t>
  </si>
  <si>
    <t>2014-05-02T15:32:00</t>
  </si>
  <si>
    <t>Toronto-Los Angeles</t>
  </si>
  <si>
    <t>2014-04-18T17:41:00</t>
  </si>
  <si>
    <t>Adelaide-Paris</t>
  </si>
  <si>
    <t>2014-05-02T20:34:00</t>
  </si>
  <si>
    <t>San Francisco-Sydney</t>
  </si>
  <si>
    <t>2014-04-25T17:26:00</t>
  </si>
  <si>
    <t>USA-France</t>
  </si>
  <si>
    <t>San Francisco-Paris</t>
  </si>
  <si>
    <t>2014-05-01T20:23:00</t>
  </si>
  <si>
    <t>Vancouver-Dallas</t>
  </si>
  <si>
    <t>2014-04-20T09:43:00</t>
  </si>
  <si>
    <t>Paris-Brisbane</t>
  </si>
  <si>
    <t>2014-04-20T18:04:00</t>
  </si>
  <si>
    <t>Vancouver-München</t>
  </si>
  <si>
    <t>2014-04-26T14:36:00</t>
  </si>
  <si>
    <t>Vancouver-Sydney</t>
  </si>
  <si>
    <t>2014-05-04T21:51:00</t>
  </si>
  <si>
    <t>England-USA</t>
  </si>
  <si>
    <t>London-Seattle</t>
  </si>
  <si>
    <t>2014-05-03T12:30:00</t>
  </si>
  <si>
    <t>Canada-France</t>
  </si>
  <si>
    <t>Toronto-Paris</t>
  </si>
  <si>
    <t>2014-05-02T16:47:00</t>
  </si>
  <si>
    <t>Melbourne-Hamburg</t>
  </si>
  <si>
    <t>2014-05-03T21:01:00</t>
  </si>
  <si>
    <t>Toronto-Nizza</t>
  </si>
  <si>
    <t>2014-05-03T09:52:00</t>
  </si>
  <si>
    <t>New York-Bonn</t>
  </si>
  <si>
    <t>2014-04-28T18:42:00</t>
  </si>
  <si>
    <t>London-Los Angeles</t>
  </si>
  <si>
    <t>2014-04-19T08:14:00</t>
  </si>
  <si>
    <t>Germany-Canada</t>
  </si>
  <si>
    <t>München-Montreal</t>
  </si>
  <si>
    <t>2014-05-03T21:10:00</t>
  </si>
  <si>
    <t>2014-05-01T09:28:00</t>
  </si>
  <si>
    <t>Australia-Australia</t>
  </si>
  <si>
    <t>Sydney-Perth</t>
  </si>
  <si>
    <t>2014-04-17T16:53:00</t>
  </si>
  <si>
    <t>München-Washington</t>
  </si>
  <si>
    <t>2014-05-03T15:49:00</t>
  </si>
  <si>
    <t>Melbourne-Montreal</t>
  </si>
  <si>
    <t>2014-05-02T09:44:00</t>
  </si>
  <si>
    <t>Toronto-San Francisco</t>
  </si>
  <si>
    <t>2014-04-19T08:21:00</t>
  </si>
  <si>
    <t>Vancouver-Denver</t>
  </si>
  <si>
    <t>2014-05-03T07:32:00</t>
  </si>
  <si>
    <t>Washington-Berlin</t>
  </si>
  <si>
    <t>2014-05-02T19:04:00</t>
  </si>
  <si>
    <t>San Francisco-Nizza</t>
  </si>
  <si>
    <t>2014-05-01T19:22:00</t>
  </si>
  <si>
    <t>Ottawa-Brisbane</t>
  </si>
  <si>
    <t>2014-04-25T14:43:00</t>
  </si>
  <si>
    <t>Brisbane-Paris</t>
  </si>
  <si>
    <t>2014-04-25T18:19:00</t>
  </si>
  <si>
    <t>Bonn-Toronto</t>
  </si>
  <si>
    <t>2014-04-23T19:13:00</t>
  </si>
  <si>
    <t>Brisbane-Nizza</t>
  </si>
  <si>
    <t>2014-04-28T13:00:00</t>
  </si>
  <si>
    <t>Melbourne-München</t>
  </si>
  <si>
    <t>2014-04-15T09:05:00</t>
  </si>
  <si>
    <t>Frankfurt-Seattle</t>
  </si>
  <si>
    <t>2014-04-22T12:51:00</t>
  </si>
  <si>
    <t>Glasgow-Sydney</t>
  </si>
  <si>
    <t>2014-04-14T13:48:00</t>
  </si>
  <si>
    <t>Canada-Canada</t>
  </si>
  <si>
    <t>Edmonton-Vancouver</t>
  </si>
  <si>
    <t>2014-04-16T20:14:00</t>
  </si>
  <si>
    <t>San Francisco-Frankfurt</t>
  </si>
  <si>
    <t>2014-05-02T15:36:00</t>
  </si>
  <si>
    <t>Paris-Toronto</t>
  </si>
  <si>
    <t>2014-05-03T14:30:00</t>
  </si>
  <si>
    <t>Melbourne-Calagary</t>
  </si>
  <si>
    <t>2014-04-14T16:54:00</t>
  </si>
  <si>
    <t>Berlin-Perth</t>
  </si>
  <si>
    <t>2014-04-19T09:09:00</t>
  </si>
  <si>
    <t>Vancouver-Melbourne</t>
  </si>
  <si>
    <t>2014-04-19T18:01:00</t>
  </si>
  <si>
    <t>USA-England</t>
  </si>
  <si>
    <t>Las Vegas-Belfast</t>
  </si>
  <si>
    <t>2014-05-02T12:00:00</t>
  </si>
  <si>
    <t>San Francisco-London</t>
  </si>
  <si>
    <t>2014-04-21T10:54:00</t>
  </si>
  <si>
    <t>Las Vegas-Ottawa</t>
  </si>
  <si>
    <t>2014-05-03T17:02:00</t>
  </si>
  <si>
    <t>Regina-Sydney</t>
  </si>
  <si>
    <t>2014-04-19T22:57:00</t>
  </si>
  <si>
    <t>Toronto-Frankfurt</t>
  </si>
  <si>
    <t>2014-05-02T09:12:00</t>
  </si>
  <si>
    <t>Melbourne-Sydney</t>
  </si>
  <si>
    <t>2014-05-01T18:29:00</t>
  </si>
  <si>
    <t>Brisbane-Bristol</t>
  </si>
  <si>
    <t>2014-04-30T12:11:00</t>
  </si>
  <si>
    <t>Los Angeles-Ottawa</t>
  </si>
  <si>
    <t>2014-04-19T15:23:00</t>
  </si>
  <si>
    <t>2014-05-02T12:08:00</t>
  </si>
  <si>
    <t>Vancouver-Köln</t>
  </si>
  <si>
    <t>2014-04-19T14:47:00</t>
  </si>
  <si>
    <t>Paris-Sydney</t>
  </si>
  <si>
    <t>2014-05-03T09:57:00</t>
  </si>
  <si>
    <t>France-USA</t>
  </si>
  <si>
    <t>Nizza-Denver</t>
  </si>
  <si>
    <t>2014-04-19T08:48:00</t>
  </si>
  <si>
    <t>New York-Melbourne</t>
  </si>
  <si>
    <t>2014-04-23T20:14:00</t>
  </si>
  <si>
    <t>Brisbane-Los Angeles</t>
  </si>
  <si>
    <t>2014-04-20T16:12:00</t>
  </si>
  <si>
    <t>Denver-Sydney</t>
  </si>
  <si>
    <t>2014-05-02T16:30:00</t>
  </si>
  <si>
    <t>Berlin-Vancouver</t>
  </si>
  <si>
    <t>2014-04-21T09:05:00</t>
  </si>
  <si>
    <t>Toronto-München</t>
  </si>
  <si>
    <t>2014-04-18T11:58:00</t>
  </si>
  <si>
    <t>Montreal-München</t>
  </si>
  <si>
    <t>2014-04-19T14:50:00</t>
  </si>
  <si>
    <t>Montreal-Melbourne</t>
  </si>
  <si>
    <t>2014-04-17T11:06:00</t>
  </si>
  <si>
    <t>2014-04-19T11:05:00</t>
  </si>
  <si>
    <t>New York-Brisbane</t>
  </si>
  <si>
    <t>2014-05-04T22:51:00</t>
  </si>
  <si>
    <t>Perth-München</t>
  </si>
  <si>
    <t>2014-04-22T10:06:00</t>
  </si>
  <si>
    <t>Denver-Melbourne</t>
  </si>
  <si>
    <t>2014-05-03T11:56:00</t>
  </si>
  <si>
    <t>Ottawa-New York</t>
  </si>
  <si>
    <t>2014-05-03T20:01:00</t>
  </si>
  <si>
    <t>2014-04-19T20:58:00</t>
  </si>
  <si>
    <t>2014-05-04T22:34:00</t>
  </si>
  <si>
    <t>2014-04-20T10:18:00</t>
  </si>
  <si>
    <t>Denver-München</t>
  </si>
  <si>
    <t>2014-05-04T09:47:00</t>
  </si>
  <si>
    <t>München-Denver</t>
  </si>
  <si>
    <t>2014-04-24T20:11:00</t>
  </si>
  <si>
    <t>Melbourne-Vancouver</t>
  </si>
  <si>
    <t>2014-04-30T11:40:00</t>
  </si>
  <si>
    <t>2014-04-30T14:03:00</t>
  </si>
  <si>
    <t>Edmonton-London</t>
  </si>
  <si>
    <t>2014-04-14T21:30:00</t>
  </si>
  <si>
    <t>2014-05-03T03:02:00</t>
  </si>
  <si>
    <t>Paris-Perth</t>
  </si>
  <si>
    <t>2014-05-04T00:44:00</t>
  </si>
  <si>
    <t>Vancouver-Dublin</t>
  </si>
  <si>
    <t>2014-04-17T19:42:00</t>
  </si>
  <si>
    <t>Ottawa-London</t>
  </si>
  <si>
    <t>2014-04-25T15:40:00</t>
  </si>
  <si>
    <t>München-Vancouver</t>
  </si>
  <si>
    <t>2014-04-26T21:24:00</t>
  </si>
  <si>
    <t>Sydney-Dublin</t>
  </si>
  <si>
    <t>2014-04-27T18:18:00</t>
  </si>
  <si>
    <t>2014-05-01T12:10:00</t>
  </si>
  <si>
    <t>2014-04-18T21:32:00</t>
  </si>
  <si>
    <t>Ottawa-Frankfurt</t>
  </si>
  <si>
    <t>2014-04-19T21:27:00</t>
  </si>
  <si>
    <t>Germany-France</t>
  </si>
  <si>
    <t>Frankfurt-Paris</t>
  </si>
  <si>
    <t>2014-04-21T18:15:00</t>
  </si>
  <si>
    <t>2014-05-02T08:41:00</t>
  </si>
  <si>
    <t>Edinburgh-Sydney</t>
  </si>
  <si>
    <t>2014-04-22T20:23:00</t>
  </si>
  <si>
    <t>2014-04-25T17:35:00</t>
  </si>
  <si>
    <t>Las Vegas-München</t>
  </si>
  <si>
    <t>2014-05-01T11:54:00</t>
  </si>
  <si>
    <t>Vancouver-Paris</t>
  </si>
  <si>
    <t>2014-04-27T19:45:00</t>
  </si>
  <si>
    <t>New York-Sydney</t>
  </si>
  <si>
    <t>2014-04-20T21:17:00</t>
  </si>
  <si>
    <t>Sydney-Paris</t>
  </si>
  <si>
    <t>2014-04-16T10:01:00</t>
  </si>
  <si>
    <t>Washington-Brisbane</t>
  </si>
  <si>
    <t>2014-04-21T22:33:00</t>
  </si>
  <si>
    <t>Montreal-Frankfurt</t>
  </si>
  <si>
    <t>2014-04-14T19:44:00</t>
  </si>
  <si>
    <t>Los Angeles-Glasgow</t>
  </si>
  <si>
    <t>2014-05-02T19:35:00</t>
  </si>
  <si>
    <t>Washington-Bristol</t>
  </si>
  <si>
    <t>2014-04-14T21:49:00</t>
  </si>
  <si>
    <t>München-Toronto</t>
  </si>
  <si>
    <t>2014-04-14T05:18:00</t>
  </si>
  <si>
    <t>New York-Nizza</t>
  </si>
  <si>
    <t>2014-04-19T09:52:00</t>
  </si>
  <si>
    <t>San Francisco-Brisbane</t>
  </si>
  <si>
    <t>2014-04-26T23:35:00</t>
  </si>
  <si>
    <t>2014-04-21T10:12:00</t>
  </si>
  <si>
    <t>Brisbane-Washington</t>
  </si>
  <si>
    <t>2014-04-21T17:29:00</t>
  </si>
  <si>
    <t>Brisbane-Glasgow</t>
  </si>
  <si>
    <t>2014-04-26T13:50:00</t>
  </si>
  <si>
    <t>2014-04-23T10:52:00</t>
  </si>
  <si>
    <t>München-Brisbane</t>
  </si>
  <si>
    <t>2014-04-17T20:26:00</t>
  </si>
  <si>
    <t>Boston-Adelaide</t>
  </si>
  <si>
    <t>2014-04-17T21:38:00</t>
  </si>
  <si>
    <t>2014-04-17T09:04:00</t>
  </si>
  <si>
    <t>2014-04-17T10:54:00</t>
  </si>
  <si>
    <t>2014-05-02T08:26:00</t>
  </si>
  <si>
    <t>Ottawa-Paris</t>
  </si>
  <si>
    <t>2014-05-01T16:37:00</t>
  </si>
  <si>
    <t>2014-04-27T16:24:00</t>
  </si>
  <si>
    <t>Vancouver-Bristol</t>
  </si>
  <si>
    <t>2014-04-19T14:38:00</t>
  </si>
  <si>
    <t>Germany-England</t>
  </si>
  <si>
    <t>München-Dublin</t>
  </si>
  <si>
    <t>2014-04-25T10:41:00</t>
  </si>
  <si>
    <t>2014-05-04T22:10:00</t>
  </si>
  <si>
    <t>Ottawa-Los Angeles</t>
  </si>
  <si>
    <t>2014-04-26T10:00:00</t>
  </si>
  <si>
    <t>Las Vegas-Edinburgh</t>
  </si>
  <si>
    <t>2014-04-21T15:10:00</t>
  </si>
  <si>
    <t>Melbourne-Nizza</t>
  </si>
  <si>
    <t>2014-04-23T14:31:00</t>
  </si>
  <si>
    <t>La Rochelle-Brisbane</t>
  </si>
  <si>
    <t>2014-04-18T06:22:00</t>
  </si>
  <si>
    <t>Hamburg-Dallas</t>
  </si>
  <si>
    <t>2014-05-03T13:52:00</t>
  </si>
  <si>
    <t>Perth-Bristol</t>
  </si>
  <si>
    <t>2014-04-19T22:10:00</t>
  </si>
  <si>
    <t>Brisbane-London</t>
  </si>
  <si>
    <t>2014-04-19T09:02:00</t>
  </si>
  <si>
    <t>Frankfurt-New York</t>
  </si>
  <si>
    <t>2014-04-27T20:13:00</t>
  </si>
  <si>
    <t>2014-04-19T17:26:00</t>
  </si>
  <si>
    <t>2014-04-20T16:06:00</t>
  </si>
  <si>
    <t>San Francisco-Montreal</t>
  </si>
  <si>
    <t>2014-05-04T17:52:00</t>
  </si>
  <si>
    <t>New York-Stuttgart</t>
  </si>
  <si>
    <t>2014-05-03T16:38:00</t>
  </si>
  <si>
    <t>2014-04-28T10:10:00</t>
  </si>
  <si>
    <t>Las Vegas-Leipzig</t>
  </si>
  <si>
    <t>2014-05-02T19:36:00</t>
  </si>
  <si>
    <t>2014-04-17T18:19:00</t>
  </si>
  <si>
    <t>2014-04-19T09:56:00</t>
  </si>
  <si>
    <t>2014-04-28T09:34:00</t>
  </si>
  <si>
    <t>Toronto-Bonn</t>
  </si>
  <si>
    <t>2014-05-01T18:19:00</t>
  </si>
  <si>
    <t>Toronto-Melbourne</t>
  </si>
  <si>
    <t>2014-05-04T17:27:00</t>
  </si>
  <si>
    <t>Perth-Las Vegas</t>
  </si>
  <si>
    <t>2014-04-18T13:15:00</t>
  </si>
  <si>
    <t>Vancouver-London</t>
  </si>
  <si>
    <t>2014-04-28T10:17:00</t>
  </si>
  <si>
    <t>2014-04-19T15:30:00</t>
  </si>
  <si>
    <t>Paris-Vancouver</t>
  </si>
  <si>
    <t>2014-04-21T19:02:00</t>
  </si>
  <si>
    <t>Los Angeles-Toulous</t>
  </si>
  <si>
    <t>2014-05-04T15:26:00</t>
  </si>
  <si>
    <t>München-Paris</t>
  </si>
  <si>
    <t>2014-04-17T10:53:00</t>
  </si>
  <si>
    <t>2014-04-25T19:46:00</t>
  </si>
  <si>
    <t>2014-04-27T22:21:00</t>
  </si>
  <si>
    <t>Toronto-New York</t>
  </si>
  <si>
    <t>2014-04-27T13:21:00</t>
  </si>
  <si>
    <t>Perth-Washington</t>
  </si>
  <si>
    <t>2014-04-20T23:16:00</t>
  </si>
  <si>
    <t>2014-04-25T09:13:00</t>
  </si>
  <si>
    <t>2014-04-23T13:27:00</t>
  </si>
  <si>
    <t>Perth-Toronto</t>
  </si>
  <si>
    <t>2014-04-24T15:01:00</t>
  </si>
  <si>
    <t>Frankfurt-Toronto</t>
  </si>
  <si>
    <t>2014-05-02T22:29:00</t>
  </si>
  <si>
    <t>Los Angeles-Edinburgh</t>
  </si>
  <si>
    <t>2014-04-18T22:47:00</t>
  </si>
  <si>
    <t>Frankfurt-Los Angeles</t>
  </si>
  <si>
    <t>2014-05-03T20:11:00</t>
  </si>
  <si>
    <t>2014-04-27T11:27:00</t>
  </si>
  <si>
    <t>2014-04-16T08:04:00</t>
  </si>
  <si>
    <t>2014-05-02T08:15:00</t>
  </si>
  <si>
    <t>Sydney-Ottawa</t>
  </si>
  <si>
    <t>2014-04-18T11:32:00</t>
  </si>
  <si>
    <t>Sydney-San Francisco</t>
  </si>
  <si>
    <t>2014-05-02T23:31:00</t>
  </si>
  <si>
    <t>Adelaide-Toronto</t>
  </si>
  <si>
    <t>2014-04-19T08:19:00</t>
  </si>
  <si>
    <t>Toronto-Adelaide</t>
  </si>
  <si>
    <t>2014-05-02T22:33:00</t>
  </si>
  <si>
    <t>Bristol-Brisbane</t>
  </si>
  <si>
    <t>2014-04-17T10:24:00</t>
  </si>
  <si>
    <t>Frankfurt-Washington</t>
  </si>
  <si>
    <t>2014-04-14T10:36:00</t>
  </si>
  <si>
    <t>Berlin-Sydney</t>
  </si>
  <si>
    <t>2014-04-17T19:59:00</t>
  </si>
  <si>
    <t>Brisbane-Frankfurt</t>
  </si>
  <si>
    <t>2014-05-02T17:41:00</t>
  </si>
  <si>
    <t>Las Vegas-Toronto</t>
  </si>
  <si>
    <t>2014-04-23T16:36:00</t>
  </si>
  <si>
    <t>2014-04-19T14:17:00</t>
  </si>
  <si>
    <t>Los Angeles-Montreal</t>
  </si>
  <si>
    <t>2014-05-02T21:21:00</t>
  </si>
  <si>
    <t>2014-04-20T20:39:00</t>
  </si>
  <si>
    <t>Denver-Frankfurt</t>
  </si>
  <si>
    <t>2014-04-15T10:34:00</t>
  </si>
  <si>
    <t>New York-Glasgow</t>
  </si>
  <si>
    <t>2014-04-20T20:53:00</t>
  </si>
  <si>
    <t>Toronto-Sydney</t>
  </si>
  <si>
    <t>2014-04-19T15:36:00</t>
  </si>
  <si>
    <t>Brisbane-New York</t>
  </si>
  <si>
    <t>2014-04-27T15:53:00</t>
  </si>
  <si>
    <t>2014-04-19T10:35:00</t>
  </si>
  <si>
    <t>Montreal-Paris</t>
  </si>
  <si>
    <t>2014-04-22T16:48:00</t>
  </si>
  <si>
    <t>Vancouver-Brisbane</t>
  </si>
  <si>
    <t>2014-04-22T12:14:00</t>
  </si>
  <si>
    <t>2014-04-29T18:56:00</t>
  </si>
  <si>
    <t>2014-04-18T08:31:00</t>
  </si>
  <si>
    <t>2014-05-02T09:34:00</t>
  </si>
  <si>
    <t>San Francisco-Adelaide</t>
  </si>
  <si>
    <t>2014-04-19T16:03:00</t>
  </si>
  <si>
    <t>Calagary-London</t>
  </si>
  <si>
    <t>2014-04-20T09:15:00</t>
  </si>
  <si>
    <t>2014-04-27T21:39:00</t>
  </si>
  <si>
    <t>München-New York</t>
  </si>
  <si>
    <t>2014-04-19T11:56:00</t>
  </si>
  <si>
    <t>Cardiff-Frankfurt</t>
  </si>
  <si>
    <t>2014-04-21T15:46:00</t>
  </si>
  <si>
    <t>2014-04-20T09:56:00</t>
  </si>
  <si>
    <t>London-Adelaide</t>
  </si>
  <si>
    <t>2014-04-19T11:13:00</t>
  </si>
  <si>
    <t>New York-München</t>
  </si>
  <si>
    <t>2014-04-24T10:12:00</t>
  </si>
  <si>
    <t>Vancouver-Berlin</t>
  </si>
  <si>
    <t>2014-04-19T06:22:00</t>
  </si>
  <si>
    <t>Montreal-Perth</t>
  </si>
  <si>
    <t>2014-04-22T14:42:00</t>
  </si>
  <si>
    <t>Sydney-Brisbane</t>
  </si>
  <si>
    <t>2014-04-14T14:21:00</t>
  </si>
  <si>
    <t>2014-05-03T22:29:00</t>
  </si>
  <si>
    <t>2014-04-17T05:02:00</t>
  </si>
  <si>
    <t>Frankfurt-Perth</t>
  </si>
  <si>
    <t>2014-04-19T21:12:00</t>
  </si>
  <si>
    <t>2014-04-23T18:31:00</t>
  </si>
  <si>
    <t>Edinburgh-San Francisco</t>
  </si>
  <si>
    <t>2014-04-15T07:50:00</t>
  </si>
  <si>
    <t>Hamburg-Melbourne</t>
  </si>
  <si>
    <t>2014-04-18T10:13:00</t>
  </si>
  <si>
    <t>Frankfurt-Montreal</t>
  </si>
  <si>
    <t>2014-04-21T09:43:00</t>
  </si>
  <si>
    <t>2014-05-03T18:52:00</t>
  </si>
  <si>
    <t>Sydney-Toronto</t>
  </si>
  <si>
    <t>2014-04-17T15:39:00</t>
  </si>
  <si>
    <t>Paris-Los Angeles</t>
  </si>
  <si>
    <t>2014-05-03T14:07:00</t>
  </si>
  <si>
    <t>Los Angeles-Melbourne</t>
  </si>
  <si>
    <t>2014-04-14T10:51:00</t>
  </si>
  <si>
    <t>Frankfurt-Vancouver</t>
  </si>
  <si>
    <t>2014-04-20T15:16:00</t>
  </si>
  <si>
    <t>Paris-New York</t>
  </si>
  <si>
    <t>2014-04-14T12:36:00</t>
  </si>
  <si>
    <t>Ottawa-München</t>
  </si>
  <si>
    <t>2014-04-27T13:50:00</t>
  </si>
  <si>
    <t>New York-Dublin</t>
  </si>
  <si>
    <t>2014-05-01T21:57:00</t>
  </si>
  <si>
    <t>Toronto-Perth</t>
  </si>
  <si>
    <t>2014-04-27T15:13:00</t>
  </si>
  <si>
    <t>Brisbane-Vancouver</t>
  </si>
  <si>
    <t>2014-04-19T14:01:00</t>
  </si>
  <si>
    <t>2014-04-15T18:11:00</t>
  </si>
  <si>
    <t>Sydney-München</t>
  </si>
  <si>
    <t>2014-04-17T13:11:00</t>
  </si>
  <si>
    <t>Ottawa-Sydney</t>
  </si>
  <si>
    <t>2014-04-18T10:48:00</t>
  </si>
  <si>
    <t>2014-04-19T06:13:00</t>
  </si>
  <si>
    <t>2014-04-18T19:03:00</t>
  </si>
  <si>
    <t>Frankfurt-London</t>
  </si>
  <si>
    <t>2014-05-03T11:13:00</t>
  </si>
  <si>
    <t>Edinburgh-Montreal</t>
  </si>
  <si>
    <t>2014-05-02T01:19:00</t>
  </si>
  <si>
    <t>2014-04-30T20:43:00</t>
  </si>
  <si>
    <t>New York-Berlin</t>
  </si>
  <si>
    <t>2014-04-18T08:12:00</t>
  </si>
  <si>
    <t>Seattle-Sydney</t>
  </si>
  <si>
    <t>2014-04-17T11:31:00</t>
  </si>
  <si>
    <t>2014-04-18T20:03:00</t>
  </si>
  <si>
    <t>San Francisco-New York</t>
  </si>
  <si>
    <t>2014-04-19T22:37:00</t>
  </si>
  <si>
    <t>2014-05-02T11:04:00</t>
  </si>
  <si>
    <t>2014-04-14T18:39:00</t>
  </si>
  <si>
    <t>Melbourne-Belfast</t>
  </si>
  <si>
    <t>2014-04-17T06:47:00</t>
  </si>
  <si>
    <t>Dallas-Edinburgh</t>
  </si>
  <si>
    <t>2014-05-03T10:35:00</t>
  </si>
  <si>
    <t>2014-04-25T14:13:00</t>
  </si>
  <si>
    <t>2014-04-15T09:22:00</t>
  </si>
  <si>
    <t>2014-04-25T09:01:00</t>
  </si>
  <si>
    <t>Berlin-Dublin</t>
  </si>
  <si>
    <t>München-Dallas</t>
  </si>
  <si>
    <t>2014-04-24T23:12:00</t>
  </si>
  <si>
    <t>Melbourne-Bristol</t>
  </si>
  <si>
    <t>2014-04-17T12:31:00</t>
  </si>
  <si>
    <t>Denver-Berlin</t>
  </si>
  <si>
    <t>2014-05-04T14:31:00</t>
  </si>
  <si>
    <t>2014-05-03T17:31:00</t>
  </si>
  <si>
    <t>England-France</t>
  </si>
  <si>
    <t>Glasgow-Nizza</t>
  </si>
  <si>
    <t>2014-04-18T15:00:00</t>
  </si>
  <si>
    <t>Vancouver-Stuttgart</t>
  </si>
  <si>
    <t>2014-05-04T09:49:00</t>
  </si>
  <si>
    <t>Paris-Washington</t>
  </si>
  <si>
    <t>2014-04-19T16:49:00</t>
  </si>
  <si>
    <t>2014-05-02T20:32:00</t>
  </si>
  <si>
    <t>2014-04-26T14:56:00</t>
  </si>
  <si>
    <t>Washington-London</t>
  </si>
  <si>
    <t>2014-04-27T07:03:00</t>
  </si>
  <si>
    <t>2014-04-16T14:03:00</t>
  </si>
  <si>
    <t>2014-04-19T19:29:00</t>
  </si>
  <si>
    <t>2014-04-23T13:12:00</t>
  </si>
  <si>
    <t>London-Paris</t>
  </si>
  <si>
    <t>2014-04-17T15:31:00</t>
  </si>
  <si>
    <t>2014-04-30T15:33:00</t>
  </si>
  <si>
    <t>England-England</t>
  </si>
  <si>
    <t>London-Belfast</t>
  </si>
  <si>
    <t>2014-04-15T10:44:00</t>
  </si>
  <si>
    <t>2014-04-19T15:16:00</t>
  </si>
  <si>
    <t>2014-04-27T14:41:00</t>
  </si>
  <si>
    <t>2014-04-21T14:04:00</t>
  </si>
  <si>
    <t>Dallas-Washington</t>
  </si>
  <si>
    <t>2014-05-03T18:35:00</t>
  </si>
  <si>
    <t>2014-05-02T13:58:00</t>
  </si>
  <si>
    <t>London-Calagary</t>
  </si>
  <si>
    <t>2014-05-02T22:05:00</t>
  </si>
  <si>
    <t>Los Angeles-Dublin</t>
  </si>
  <si>
    <t>2014-04-26T10:38:00</t>
  </si>
  <si>
    <t>London-Edmonton</t>
  </si>
  <si>
    <t>2014-04-25T08:09:00</t>
  </si>
  <si>
    <t>2014-04-17T09:57:00</t>
  </si>
  <si>
    <t>2014-05-02T23:23:00</t>
  </si>
  <si>
    <t>Dublin-Dallas</t>
  </si>
  <si>
    <t>2014-04-21T09:13:00</t>
  </si>
  <si>
    <t>Adelaide-Vancouver</t>
  </si>
  <si>
    <t>2014-04-18T18:33:00</t>
  </si>
  <si>
    <t>München-Calagary</t>
  </si>
  <si>
    <t>2014-05-02T10:08:00</t>
  </si>
  <si>
    <t>2014-04-23T13:52:00</t>
  </si>
  <si>
    <t>San Francisco-Perth</t>
  </si>
  <si>
    <t>2014-04-19T09:46:00</t>
  </si>
  <si>
    <t>Adelaide-Berlin</t>
  </si>
  <si>
    <t>2014-05-04T17:50:00</t>
  </si>
  <si>
    <t>Denver-Paris</t>
  </si>
  <si>
    <t>2014-04-29T22:31:00</t>
  </si>
  <si>
    <t>Melbourne-Las Vegas</t>
  </si>
  <si>
    <t>2014-04-19T20:51:00</t>
  </si>
  <si>
    <t>2014-04-26T15:37:00</t>
  </si>
  <si>
    <t>2014-05-01T18:43:00</t>
  </si>
  <si>
    <t>Dallas-Sydney</t>
  </si>
  <si>
    <t>2014-04-19T20:56:00</t>
  </si>
  <si>
    <t>2014-04-16T19:05:00</t>
  </si>
  <si>
    <t>2014-04-18T15:36:00</t>
  </si>
  <si>
    <t>Ottawa-Melbourne</t>
  </si>
  <si>
    <t>2014-04-30T20:57:00</t>
  </si>
  <si>
    <t>New York-Frankfurt</t>
  </si>
  <si>
    <t>2014-04-19T15:04:00</t>
  </si>
  <si>
    <t>Melbourne-Bonn</t>
  </si>
  <si>
    <t>2014-05-03T16:05:00</t>
  </si>
  <si>
    <t>2014-04-14T00:52:00</t>
  </si>
  <si>
    <t>2014-04-21T19:56:00</t>
  </si>
  <si>
    <t>2014-04-14T11:04:00</t>
  </si>
  <si>
    <t>Montreal-Belfast</t>
  </si>
  <si>
    <t>2014-04-22T09:22:00</t>
  </si>
  <si>
    <t>2014-04-27T00:28:00</t>
  </si>
  <si>
    <t>2014-04-21T20:52:00</t>
  </si>
  <si>
    <t>Belfast-Las Vegas</t>
  </si>
  <si>
    <t>2014-04-21T09:14:00</t>
  </si>
  <si>
    <t>Brisbane-Bonn</t>
  </si>
  <si>
    <t>2014-04-14T21:13:00</t>
  </si>
  <si>
    <t>Regina-London</t>
  </si>
  <si>
    <t>2014-04-26T14:09:00</t>
  </si>
  <si>
    <t>London-Nizza</t>
  </si>
  <si>
    <t>2014-04-19T12:00:00</t>
  </si>
  <si>
    <t>Melbourne-Los Angeles</t>
  </si>
  <si>
    <t>2014-04-15T17:59:00</t>
  </si>
  <si>
    <t>2014-05-01T15:36:00</t>
  </si>
  <si>
    <t>Sydney-Vancouver</t>
  </si>
  <si>
    <t>2014-04-21T11:14:00</t>
  </si>
  <si>
    <t>Brisbane-Sydney</t>
  </si>
  <si>
    <t>2014-04-19T14:33:00</t>
  </si>
  <si>
    <t>2014-04-25T22:23:00</t>
  </si>
  <si>
    <t>Nizza-New York</t>
  </si>
  <si>
    <t>2014-04-17T20:43:00</t>
  </si>
  <si>
    <t>Vancouver-New York</t>
  </si>
  <si>
    <t>2014-05-03T15:22:00</t>
  </si>
  <si>
    <t>Los Angeles-Bonn</t>
  </si>
  <si>
    <t>2014-04-28T04:32:00</t>
  </si>
  <si>
    <t>Vancouver-Perth</t>
  </si>
  <si>
    <t>2014-05-01T13:03:00</t>
  </si>
  <si>
    <t>München-Sydney</t>
  </si>
  <si>
    <t>2014-04-25T15:26:00</t>
  </si>
  <si>
    <t>Los Angeles-Toronto</t>
  </si>
  <si>
    <t>2014-05-04T08:38:00</t>
  </si>
  <si>
    <t>Montreal-Sydney</t>
  </si>
  <si>
    <t>2014-05-03T17:56:00</t>
  </si>
  <si>
    <t>2014-04-17T16:06:00</t>
  </si>
  <si>
    <t>2014-04-19T10:58:00</t>
  </si>
  <si>
    <t>2014-04-20T10:40:00</t>
  </si>
  <si>
    <t>Leipzig-Toronto</t>
  </si>
  <si>
    <t>2014-04-14T09:56:00</t>
  </si>
  <si>
    <t>2014-04-21T14:35:00</t>
  </si>
  <si>
    <t>Perth-Montreal</t>
  </si>
  <si>
    <t>2014-04-20T12:23:00</t>
  </si>
  <si>
    <t>Ottawa-Bonn</t>
  </si>
  <si>
    <t>2014-04-19T07:31:00</t>
  </si>
  <si>
    <t>2014-05-04T10:20:00</t>
  </si>
  <si>
    <t>London-München</t>
  </si>
  <si>
    <t>2014-05-02T17:19:00</t>
  </si>
  <si>
    <t>Dallas-Bristol</t>
  </si>
  <si>
    <t>2014-04-20T07:02:00</t>
  </si>
  <si>
    <t>2014-04-19T09:31:00</t>
  </si>
  <si>
    <t>Calagary-München</t>
  </si>
  <si>
    <t>2014-05-03T18:28:00</t>
  </si>
  <si>
    <t>2014-04-16T11:01:00</t>
  </si>
  <si>
    <t>2014-04-25T09:42:00</t>
  </si>
  <si>
    <t>2014-04-18T10:28:00</t>
  </si>
  <si>
    <t>2014-04-19T07:11:00</t>
  </si>
  <si>
    <t>Brisbane-Melbourne</t>
  </si>
  <si>
    <t>2014-05-02T12:51:00</t>
  </si>
  <si>
    <t>2014-04-26T12:31:00</t>
  </si>
  <si>
    <t>2014-04-18T14:22:00</t>
  </si>
  <si>
    <t>Adelaide-Ottawa</t>
  </si>
  <si>
    <t>2014-04-27T12:09:00</t>
  </si>
  <si>
    <t>Köln-Adelaide</t>
  </si>
  <si>
    <t>2014-04-19T23:09:00</t>
  </si>
  <si>
    <t>2014-05-02T16:21:00</t>
  </si>
  <si>
    <t>Brisbane-Perth</t>
  </si>
  <si>
    <t>2014-05-01T08:28:00</t>
  </si>
  <si>
    <t>2014-04-25T10:26:00</t>
  </si>
  <si>
    <t>Adelaide-Nizza</t>
  </si>
  <si>
    <t>2014-04-17T09:23:00</t>
  </si>
  <si>
    <t>2014-05-04T07:15:00</t>
  </si>
  <si>
    <t>2014-04-19T10:15:00</t>
  </si>
  <si>
    <t>Adelaide-Los Angeles</t>
  </si>
  <si>
    <t>2014-04-20T22:58:00</t>
  </si>
  <si>
    <t>Dublin-Adelaide</t>
  </si>
  <si>
    <t>2014-04-30T10:50:00</t>
  </si>
  <si>
    <t>Toronto-Denver</t>
  </si>
  <si>
    <t>2014-05-03T19:40:00</t>
  </si>
  <si>
    <t>2014-04-18T19:59:00</t>
  </si>
  <si>
    <t>Montreal-London</t>
  </si>
  <si>
    <t>2014-04-17T18:01:00</t>
  </si>
  <si>
    <t>2014-04-19T18:03:00</t>
  </si>
  <si>
    <t>2014-04-17T10:43:00</t>
  </si>
  <si>
    <t>New York-Belfast</t>
  </si>
  <si>
    <t>2014-04-21T18:17:00</t>
  </si>
  <si>
    <t>Las Vegas-Nizza</t>
  </si>
  <si>
    <t>2014-05-02T09:18:00</t>
  </si>
  <si>
    <t>Montreal-Brisbane</t>
  </si>
  <si>
    <t>2014-05-02T19:22:00</t>
  </si>
  <si>
    <t>2014-05-01T07:51:00</t>
  </si>
  <si>
    <t>2014-05-01T19:45:00</t>
  </si>
  <si>
    <t>2014-04-22T15:56:00</t>
  </si>
  <si>
    <t>Washington-Perth</t>
  </si>
  <si>
    <t>2014-04-21T18:21:00</t>
  </si>
  <si>
    <t>2014-04-17T19:33:00</t>
  </si>
  <si>
    <t>Perth-Berlin</t>
  </si>
  <si>
    <t>2014-04-14T10:13:00</t>
  </si>
  <si>
    <t>2014-04-19T19:55:00</t>
  </si>
  <si>
    <t>Las Vegas-London</t>
  </si>
  <si>
    <t>2014-04-17T12:05:00</t>
  </si>
  <si>
    <t>2014-04-27T21:55:00</t>
  </si>
  <si>
    <t>Germany-Germany</t>
  </si>
  <si>
    <t>Frankfurt-Berlin</t>
  </si>
  <si>
    <t>2014-05-02T18:16:00</t>
  </si>
  <si>
    <t>2014-04-20T11:44:00</t>
  </si>
  <si>
    <t>2014-05-03T16:56:00</t>
  </si>
  <si>
    <t>New York-Vancouver</t>
  </si>
  <si>
    <t>2014-04-19T21:16:00</t>
  </si>
  <si>
    <t>London-Sydney</t>
  </si>
  <si>
    <t>2014-05-02T20:00:00</t>
  </si>
  <si>
    <t>2014-04-21T16:40:00</t>
  </si>
  <si>
    <t>2014-04-30T14:04:00</t>
  </si>
  <si>
    <t>Dallas-Toronto</t>
  </si>
  <si>
    <t>2014-04-19T16:39:00</t>
  </si>
  <si>
    <t>Perth-Dublin</t>
  </si>
  <si>
    <t>2014-05-04T07:54:00</t>
  </si>
  <si>
    <t>Brisbane-Berlin</t>
  </si>
  <si>
    <t>2014-04-17T06:55:00</t>
  </si>
  <si>
    <t>Sydney-Cardiff</t>
  </si>
  <si>
    <t>2014-05-03T15:37:00</t>
  </si>
  <si>
    <t>Sydney-Melbourne</t>
  </si>
  <si>
    <t>2014-04-15T23:41:00</t>
  </si>
  <si>
    <t>2014-04-30T17:41:00</t>
  </si>
  <si>
    <t>Perth-Seattle</t>
  </si>
  <si>
    <t>2014-04-19T06:02:00</t>
  </si>
  <si>
    <t>2014-05-02T16:49:00</t>
  </si>
  <si>
    <t>2014-04-20T16:22:00</t>
  </si>
  <si>
    <t>2014-05-02T10:14:00</t>
  </si>
  <si>
    <t>Vancouver-Marseille</t>
  </si>
  <si>
    <t>2014-04-20T19:34:00</t>
  </si>
  <si>
    <t>Las Vegas-Paris</t>
  </si>
  <si>
    <t>2014-04-27T09:53:00</t>
  </si>
  <si>
    <t>2014-05-02T20:52:00</t>
  </si>
  <si>
    <t>2014-04-26T17:04:00</t>
  </si>
  <si>
    <t>Frankfurt-Belfast</t>
  </si>
  <si>
    <t>2014-05-03T18:59:00</t>
  </si>
  <si>
    <t>2014-04-21T09:46:00</t>
  </si>
  <si>
    <t>2014-04-30T17:59:00</t>
  </si>
  <si>
    <t>Vancouver-Seattle</t>
  </si>
  <si>
    <t>2014-04-26T20:20:00</t>
  </si>
  <si>
    <t>2014-04-21T23:46:00</t>
  </si>
  <si>
    <t>Toronto-Berlin</t>
  </si>
  <si>
    <t>2014-05-02T09:52:00</t>
  </si>
  <si>
    <t>2014-04-23T18:33:00</t>
  </si>
  <si>
    <t>2014-04-27T10:47:00</t>
  </si>
  <si>
    <t>Paris-Montreal</t>
  </si>
  <si>
    <t>2014-04-27T21:03:00</t>
  </si>
  <si>
    <t>Los Angeles-Perth</t>
  </si>
  <si>
    <t>2014-04-19T19:41:00</t>
  </si>
  <si>
    <t>2014-05-02T09:10:00</t>
  </si>
  <si>
    <t>2014-04-20T07:23:00</t>
  </si>
  <si>
    <t>2014-05-02T10:56:00</t>
  </si>
  <si>
    <t>Bristol-Vancouver</t>
  </si>
  <si>
    <t>2014-04-18T06:35:00</t>
  </si>
  <si>
    <t>2014-04-18T12:00:00</t>
  </si>
  <si>
    <t>Seattle-Toronto</t>
  </si>
  <si>
    <t>2014-04-19T22:38:00</t>
  </si>
  <si>
    <t>Edinburgh-Perth</t>
  </si>
  <si>
    <t>2014-04-18T22:30:00</t>
  </si>
  <si>
    <t>Perth-Brisbane</t>
  </si>
  <si>
    <t>2014-04-15T11:06:00</t>
  </si>
  <si>
    <t>2014-04-27T18:55:00</t>
  </si>
  <si>
    <t>Perth-Vancouver</t>
  </si>
  <si>
    <t>2014-04-15T16:57:00</t>
  </si>
  <si>
    <t>London-Toronto</t>
  </si>
  <si>
    <t>2014-04-25T10:23:00</t>
  </si>
  <si>
    <t>2014-04-24T21:53:00</t>
  </si>
  <si>
    <t>Los Angeles-London</t>
  </si>
  <si>
    <t>2014-04-20T20:23:00</t>
  </si>
  <si>
    <t>2014-04-30T12:47:00</t>
  </si>
  <si>
    <t>Brisbane-Denver</t>
  </si>
  <si>
    <t>2014-04-26T08:49:00</t>
  </si>
  <si>
    <t>Dublin-Vancouver</t>
  </si>
  <si>
    <t>2014-04-21T19:48:00</t>
  </si>
  <si>
    <t>2014-04-15T12:47:00</t>
  </si>
  <si>
    <t>2014-05-02T10:20:00</t>
  </si>
  <si>
    <t>Edinburgh-Toulous</t>
  </si>
  <si>
    <t>2014-05-02T22:08:00</t>
  </si>
  <si>
    <t>2014-05-02T10:21:00</t>
  </si>
  <si>
    <t>2014-04-18T16:46:00</t>
  </si>
  <si>
    <t>Nizza-Washington</t>
  </si>
  <si>
    <t>2014-05-02T10:15:00</t>
  </si>
  <si>
    <t>Calagary-Los Angeles</t>
  </si>
  <si>
    <t>2014-04-28T21:02:00</t>
  </si>
  <si>
    <t>2014-04-17T18:39:00</t>
  </si>
  <si>
    <t>2014-05-04T09:43:00</t>
  </si>
  <si>
    <t>Sydney-Dallas</t>
  </si>
  <si>
    <t>2014-05-03T13:12:00</t>
  </si>
  <si>
    <t>London-Melbourne</t>
  </si>
  <si>
    <t>2014-04-25T17:06:00</t>
  </si>
  <si>
    <t>2014-04-25T17:33:00</t>
  </si>
  <si>
    <t>2014-05-02T11:17:00</t>
  </si>
  <si>
    <t>Dallas-Marseille</t>
  </si>
  <si>
    <t>2014-04-20T15:48:00</t>
  </si>
  <si>
    <t>Seattle-Toulous</t>
  </si>
  <si>
    <t>2014-04-21T08:30:00</t>
  </si>
  <si>
    <t>2014-04-30T16:19:00</t>
  </si>
  <si>
    <t>Las Vegas-New York</t>
  </si>
  <si>
    <t>2014-04-20T18:16:00</t>
  </si>
  <si>
    <t>2014-05-02T20:10:00</t>
  </si>
  <si>
    <t>Paris-Seattle</t>
  </si>
  <si>
    <t>2014-04-19T05:48:00</t>
  </si>
  <si>
    <t>2014-04-20T10:47:00</t>
  </si>
  <si>
    <t>2014-04-21T15:17:00</t>
  </si>
  <si>
    <t>Bristol-Los Angeles</t>
  </si>
  <si>
    <t>Paris-San Francisco</t>
  </si>
  <si>
    <t>2014-04-25T15:19:00</t>
  </si>
  <si>
    <t>Frankfurt-San Francisco</t>
  </si>
  <si>
    <t>2014-04-18T15:27:00</t>
  </si>
  <si>
    <t>2014-04-19T19:04:00</t>
  </si>
  <si>
    <t>Washington-Sydney</t>
  </si>
  <si>
    <t>2014-05-01T08:43:00</t>
  </si>
  <si>
    <t>2014-04-17T09:33:00</t>
  </si>
  <si>
    <t>Berlin-Paris</t>
  </si>
  <si>
    <t>2014-04-14T16:01:00</t>
  </si>
  <si>
    <t>2014-05-04T09:58:00</t>
  </si>
  <si>
    <t>2014-04-20T08:22:00</t>
  </si>
  <si>
    <t>2014-04-27T22:18:00</t>
  </si>
  <si>
    <t>2014-04-15T18:58:00</t>
  </si>
  <si>
    <t>Glasgow-Washington</t>
  </si>
  <si>
    <t>2014-04-18T14:55:00</t>
  </si>
  <si>
    <t>2014-04-19T11:38:00</t>
  </si>
  <si>
    <t>2014-04-27T13:08:00</t>
  </si>
  <si>
    <t>Adelaide-Frankfurt</t>
  </si>
  <si>
    <t>2014-05-02T16:12:00</t>
  </si>
  <si>
    <t>Brisbane-Las Vegas</t>
  </si>
  <si>
    <t>2014-05-02T10:42:00</t>
  </si>
  <si>
    <t>Brisbane-Belfast</t>
  </si>
  <si>
    <t>2014-05-03T17:51:00</t>
  </si>
  <si>
    <t>2014-04-21T07:47:00</t>
  </si>
  <si>
    <t>Melbourne-San Francisco</t>
  </si>
  <si>
    <t>2014-05-02T09:00:00</t>
  </si>
  <si>
    <t>Bonn-Melbourne</t>
  </si>
  <si>
    <t>2014-04-19T11:30:00</t>
  </si>
  <si>
    <t>2014-04-25T18:50:00</t>
  </si>
  <si>
    <t>2014-04-15T10:26:00</t>
  </si>
  <si>
    <t>2014-04-26T21:31:00</t>
  </si>
  <si>
    <t>2014-05-02T23:02:00</t>
  </si>
  <si>
    <t>Los Angeles-München</t>
  </si>
  <si>
    <t>2014-05-02T10:35:00</t>
  </si>
  <si>
    <t>Seattle-Melbourne</t>
  </si>
  <si>
    <t>2014-05-02T19:17:00</t>
  </si>
  <si>
    <t>2014-04-25T09:19:00</t>
  </si>
  <si>
    <t>2014-05-03T14:09:00</t>
  </si>
  <si>
    <t>Adelaide-Montreal</t>
  </si>
  <si>
    <t>2014-04-20T15:21:00</t>
  </si>
  <si>
    <t>Leipzig-Las Vegas</t>
  </si>
  <si>
    <t>2014-04-27T19:00:00</t>
  </si>
  <si>
    <t>Frankfurt-Sydney</t>
  </si>
  <si>
    <t>2014-04-25T07:52:00</t>
  </si>
  <si>
    <t>2014-04-18T00:29:00</t>
  </si>
  <si>
    <t>2014-04-17T12:16:00</t>
  </si>
  <si>
    <t>2014-05-03T18:00:00</t>
  </si>
  <si>
    <t>2014-04-30T14:33:00</t>
  </si>
  <si>
    <t>2014-05-03T21:57:00</t>
  </si>
  <si>
    <t>2014-04-30T18:10:00</t>
  </si>
  <si>
    <t>Dallas-Adelaide</t>
  </si>
  <si>
    <t>2014-04-30T02:21:00</t>
  </si>
  <si>
    <t>2014-04-26T17:05:00</t>
  </si>
  <si>
    <t>2014-04-19T04:43:00</t>
  </si>
  <si>
    <t>Los Angeles-Berlin</t>
  </si>
  <si>
    <t>2014-05-02T22:22:00</t>
  </si>
  <si>
    <t>2014-04-19T13:09:00</t>
  </si>
  <si>
    <t>Frankfurt-Whitehorse</t>
  </si>
  <si>
    <t>2014-05-03T13:27:00</t>
  </si>
  <si>
    <t>2014-04-20T15:01:00</t>
  </si>
  <si>
    <t>Perth-Köln</t>
  </si>
  <si>
    <t>2014-04-21T09:59:00</t>
  </si>
  <si>
    <t>2014-04-19T09:41:00</t>
  </si>
  <si>
    <t>Denver-Birmingham</t>
  </si>
  <si>
    <t>2014-04-17T18:49:00</t>
  </si>
  <si>
    <t>London-Montreal</t>
  </si>
  <si>
    <t>2014-04-26T09:08:00</t>
  </si>
  <si>
    <t>2014-04-19T10:06:00</t>
  </si>
  <si>
    <t>2014-05-02T21:01:00</t>
  </si>
  <si>
    <t>2014-04-19T19:09:00</t>
  </si>
  <si>
    <t>2014-05-02T15:16:00</t>
  </si>
  <si>
    <t>Montreal-New York</t>
  </si>
  <si>
    <t>2014-05-03T11:21:00</t>
  </si>
  <si>
    <t>Sydney-Washington</t>
  </si>
  <si>
    <t>2014-05-01T07:53:00</t>
  </si>
  <si>
    <t>2014-04-29T17:04:00</t>
  </si>
  <si>
    <t>2014-04-20T19:14:00</t>
  </si>
  <si>
    <t>Brisbane-Marseille</t>
  </si>
  <si>
    <t>2014-04-26T09:50:00</t>
  </si>
  <si>
    <t>2014-04-26T09:48:00</t>
  </si>
  <si>
    <t>2014-05-02T12:02:00</t>
  </si>
  <si>
    <t>Brisbane-Edinburgh</t>
  </si>
  <si>
    <t>2014-04-27T18:48:00</t>
  </si>
  <si>
    <t>2014-05-01T23:23:00</t>
  </si>
  <si>
    <t>2014-04-19T00:50:00</t>
  </si>
  <si>
    <t>2014-04-21T17:37:00</t>
  </si>
  <si>
    <t>München-Boston</t>
  </si>
  <si>
    <t>2014-05-04T15:59:00</t>
  </si>
  <si>
    <t>Denver-Los Angeles</t>
  </si>
  <si>
    <t>2014-04-25T14:57:00</t>
  </si>
  <si>
    <t>Toronto-Brisbane</t>
  </si>
  <si>
    <t>2014-04-20T18:26:00</t>
  </si>
  <si>
    <t>2014-05-02T11:00:00</t>
  </si>
  <si>
    <t>Ottawa-Vancouver</t>
  </si>
  <si>
    <t>2014-04-19T15:11:00</t>
  </si>
  <si>
    <t>Bonn-New York</t>
  </si>
  <si>
    <t>2014-04-16T15:44:00</t>
  </si>
  <si>
    <t>Montreal-San Francisco</t>
  </si>
  <si>
    <t>2014-04-17T09:54:00</t>
  </si>
  <si>
    <t>Edmonton-Sydney</t>
  </si>
  <si>
    <t>2014-04-16T11:42:00</t>
  </si>
  <si>
    <t>Perth-Ottawa</t>
  </si>
  <si>
    <t>2014-04-18T23:07:00</t>
  </si>
  <si>
    <t>Perth-Los Angeles</t>
  </si>
  <si>
    <t>2014-05-03T20:18:00</t>
  </si>
  <si>
    <t>Glasgow-Adelaide</t>
  </si>
  <si>
    <t>2014-04-24T08:42:00</t>
  </si>
  <si>
    <t>Marseille-Adelaide</t>
  </si>
  <si>
    <t>2014-05-04T19:49:00</t>
  </si>
  <si>
    <t>2014-04-20T15:10:00</t>
  </si>
  <si>
    <t>Edinburgh-München</t>
  </si>
  <si>
    <t>2014-04-21T11:38:00</t>
  </si>
  <si>
    <t>2014-04-26T11:21:00</t>
  </si>
  <si>
    <t>Perth-Frankfurt</t>
  </si>
  <si>
    <t>2014-05-03T11:06:00</t>
  </si>
  <si>
    <t>2014-05-01T19:10:00</t>
  </si>
  <si>
    <t>2014-04-20T21:59:00</t>
  </si>
  <si>
    <t>New York-Paris</t>
  </si>
  <si>
    <t>2014-04-19T02:13:00</t>
  </si>
  <si>
    <t>Adelaide-Dallas</t>
  </si>
  <si>
    <t>2014-05-03T19:18:00</t>
  </si>
  <si>
    <t>2014-04-19T09:36:00</t>
  </si>
  <si>
    <t>Las Vegas-Perth</t>
  </si>
  <si>
    <t>2014-04-19T20:34:00</t>
  </si>
  <si>
    <t>2014-04-19T19:45:00</t>
  </si>
  <si>
    <t>New York-Montreal</t>
  </si>
  <si>
    <t>2014-04-21T20:31:00</t>
  </si>
  <si>
    <t>2014-04-27T11:40:00</t>
  </si>
  <si>
    <t>2014-05-04T13:46:00</t>
  </si>
  <si>
    <t>2014-04-24T12:57:00</t>
  </si>
  <si>
    <t>2014-04-19T17:11:00</t>
  </si>
  <si>
    <t>2014-05-03T14:50:00</t>
  </si>
  <si>
    <t>2014-04-20T10:21:00</t>
  </si>
  <si>
    <t>2014-04-17T16:09:00</t>
  </si>
  <si>
    <t>Belfast-Montreal</t>
  </si>
  <si>
    <t>2014-04-28T00:02:00</t>
  </si>
  <si>
    <t>New York-Marseille</t>
  </si>
  <si>
    <t>2014-04-20T11:05:00</t>
  </si>
  <si>
    <t>2014-04-18T08:49:00</t>
  </si>
  <si>
    <t>2014-04-20T03:08:00</t>
  </si>
  <si>
    <t>2014-04-15T09:53:00</t>
  </si>
  <si>
    <t>2014-05-03T09:59:00</t>
  </si>
  <si>
    <t>Perth-Adelaide</t>
  </si>
  <si>
    <t>2014-04-14T16:07:00</t>
  </si>
  <si>
    <t>2014-04-22T17:58:00</t>
  </si>
  <si>
    <t>2014-04-20T10:34:00</t>
  </si>
  <si>
    <t>2014-04-19T17:20:00</t>
  </si>
  <si>
    <t>2014-04-19T23:31:00</t>
  </si>
  <si>
    <t>2014-04-21T13:05:00</t>
  </si>
  <si>
    <t>2014-04-26T23:56:00</t>
  </si>
  <si>
    <t>2014-04-20T12:29:00</t>
  </si>
  <si>
    <t>Adelaide-München</t>
  </si>
  <si>
    <t>2014-04-26T12:18:00</t>
  </si>
  <si>
    <t>2014-05-04T21:53:00</t>
  </si>
  <si>
    <t>2014-04-19T21:17:00</t>
  </si>
  <si>
    <t>France-England</t>
  </si>
  <si>
    <t>Paris-Bristol</t>
  </si>
  <si>
    <t>2014-04-19T09:03:00</t>
  </si>
  <si>
    <t>2014-04-28T17:58:00</t>
  </si>
  <si>
    <t>Adelaide-Calagary</t>
  </si>
  <si>
    <t>2014-04-18T14:05:00</t>
  </si>
  <si>
    <t>München-Las Vegas</t>
  </si>
  <si>
    <t>2014-05-04T10:05:00</t>
  </si>
  <si>
    <t>Washington-Glasgow</t>
  </si>
  <si>
    <t>2014-05-04T15:42:00</t>
  </si>
  <si>
    <t>Perth-Belfast</t>
  </si>
  <si>
    <t>2014-04-23T18:26:00</t>
  </si>
  <si>
    <t>2014-04-21T06:29:00</t>
  </si>
  <si>
    <t>2014-05-03T03:41:00</t>
  </si>
  <si>
    <t>2014-04-17T09:53:00</t>
  </si>
  <si>
    <t>2014-04-20T22:53:00</t>
  </si>
  <si>
    <t>Brisbane-Leipzig</t>
  </si>
  <si>
    <t>2014-04-20T10:24:00</t>
  </si>
  <si>
    <t>Los Angeles-Dallas</t>
  </si>
  <si>
    <t>2014-04-25T23:33:00</t>
  </si>
  <si>
    <t>Dallas-Frankfurt</t>
  </si>
  <si>
    <t>2014-05-01T11:01:00</t>
  </si>
  <si>
    <t>2014-04-25T16:19:00</t>
  </si>
  <si>
    <t>Bristol-Washington</t>
  </si>
  <si>
    <t>2014-04-20T09:35:00</t>
  </si>
  <si>
    <t>2014-04-16T12:02:00</t>
  </si>
  <si>
    <t>Edmonton-Los Angeles</t>
  </si>
  <si>
    <t>2014-04-30T14:14:00</t>
  </si>
  <si>
    <t>2014-04-19T08:47:00</t>
  </si>
  <si>
    <t>Seattle-London</t>
  </si>
  <si>
    <t>2014-04-19T18:34:00</t>
  </si>
  <si>
    <t>Paris-London</t>
  </si>
  <si>
    <t>2014-04-17T20:18:00</t>
  </si>
  <si>
    <t>Bristol-New York</t>
  </si>
  <si>
    <t>2014-04-23T21:09:00</t>
  </si>
  <si>
    <t>2014-04-23T12:03:00</t>
  </si>
  <si>
    <t>New York-Washington</t>
  </si>
  <si>
    <t>2014-04-14T17:12:00</t>
  </si>
  <si>
    <t>Toronto-Marseille</t>
  </si>
  <si>
    <t>2014-04-17T18:08:00</t>
  </si>
  <si>
    <t>2014-04-19T12:36:00</t>
  </si>
  <si>
    <t>Seattle-Paris</t>
  </si>
  <si>
    <t>2014-05-01T21:27:00</t>
  </si>
  <si>
    <t>München-Los Angeles</t>
  </si>
  <si>
    <t>2014-05-02T18:27:00</t>
  </si>
  <si>
    <t>2014-04-23T06:53:00</t>
  </si>
  <si>
    <t>Vancouver-Regina</t>
  </si>
  <si>
    <t>2014-04-19T00:44:00</t>
  </si>
  <si>
    <t>München-Ottawa</t>
  </si>
  <si>
    <t>2014-04-24T16:33:00</t>
  </si>
  <si>
    <t>2014-04-26T16:43:00</t>
  </si>
  <si>
    <t>2014-04-19T16:06:00</t>
  </si>
  <si>
    <t>2014-05-04T09:38:00</t>
  </si>
  <si>
    <t>Edinburgh-Bristol</t>
  </si>
  <si>
    <t>2014-04-17T00:35:00</t>
  </si>
  <si>
    <t>Toronto-Belfast</t>
  </si>
  <si>
    <t>2014-04-16T10:23:00</t>
  </si>
  <si>
    <t>London-Vancouver</t>
  </si>
  <si>
    <t>2014-04-21T02:05:00</t>
  </si>
  <si>
    <t>2014-05-02T18:54:00</t>
  </si>
  <si>
    <t>München-Glasgow</t>
  </si>
  <si>
    <t>2014-05-03T08:00:00</t>
  </si>
  <si>
    <t>Montreal-Vancouver</t>
  </si>
  <si>
    <t>2014-04-17T10:10:00</t>
  </si>
  <si>
    <t>2014-05-02T21:39:00</t>
  </si>
  <si>
    <t>2014-04-23T14:25:00</t>
  </si>
  <si>
    <t>Washington-Frankfurt</t>
  </si>
  <si>
    <t>2014-04-30T15:24:00</t>
  </si>
  <si>
    <t>2014-05-02T09:25:00</t>
  </si>
  <si>
    <t>2014-04-27T16:13:00</t>
  </si>
  <si>
    <t>Melbourne-Toronto</t>
  </si>
  <si>
    <t>2014-05-03T10:07:00</t>
  </si>
  <si>
    <t>2014-05-04T15:41:00</t>
  </si>
  <si>
    <t>Bonn-Denver</t>
  </si>
  <si>
    <t>2014-04-21T12:42:00</t>
  </si>
  <si>
    <t>Washington-München</t>
  </si>
  <si>
    <t>2014-04-21T19:57:00</t>
  </si>
  <si>
    <t>2014-05-02T21:03:00</t>
  </si>
  <si>
    <t>2014-04-19T10:43:00</t>
  </si>
  <si>
    <t>2014-04-14T17:07:00</t>
  </si>
  <si>
    <t>2014-05-02T12:40:00</t>
  </si>
  <si>
    <t>2014-04-22T10:39:00</t>
  </si>
  <si>
    <t>2014-05-04T08:43:00</t>
  </si>
  <si>
    <t>2014-04-17T20:04:00</t>
  </si>
  <si>
    <t>2014-04-15T09:01:00</t>
  </si>
  <si>
    <t>2014-04-20T07:04:00</t>
  </si>
  <si>
    <t>2014-05-01T13:21:00</t>
  </si>
  <si>
    <t>2014-04-19T19:15:00</t>
  </si>
  <si>
    <t>2014-04-25T22:18:00</t>
  </si>
  <si>
    <t>Dallas-Melbourne</t>
  </si>
  <si>
    <t>2014-04-26T10:04:00</t>
  </si>
  <si>
    <t>Sydney-Adelaide</t>
  </si>
  <si>
    <t>2014-04-19T15:50:00</t>
  </si>
  <si>
    <t>2014-04-26T09:06:00</t>
  </si>
  <si>
    <t>Calagary-Perth</t>
  </si>
  <si>
    <t>2014-05-02T20:19:00</t>
  </si>
  <si>
    <t>2014-05-02T16:08:00</t>
  </si>
  <si>
    <t>Toronto-Montreal</t>
  </si>
  <si>
    <t>2014-04-18T08:20:00</t>
  </si>
  <si>
    <t>2014-04-20T13:43:00</t>
  </si>
  <si>
    <t>2014-04-19T22:47:00</t>
  </si>
  <si>
    <t>2014-04-18T16:58:00</t>
  </si>
  <si>
    <t>Dublin-Toronto</t>
  </si>
  <si>
    <t>2014-04-17T13:00:00</t>
  </si>
  <si>
    <t>2014-04-27T17:58:00</t>
  </si>
  <si>
    <t>2014-04-25T18:27:00</t>
  </si>
  <si>
    <t>2014-05-04T14:58:00</t>
  </si>
  <si>
    <t>Denver-Hamburg</t>
  </si>
  <si>
    <t>2014-04-20T15:52:00</t>
  </si>
  <si>
    <t>2014-04-14T10:14:00</t>
  </si>
  <si>
    <t>New York-Bristol</t>
  </si>
  <si>
    <t>2014-04-19T10:38:00</t>
  </si>
  <si>
    <t>2014-04-20T09:11:00</t>
  </si>
  <si>
    <t>2014-04-17T16:03:00</t>
  </si>
  <si>
    <t>2014-04-21T16:53:00</t>
  </si>
  <si>
    <t>Frankfurt-Las Vegas</t>
  </si>
  <si>
    <t>2014-04-20T14:51:00</t>
  </si>
  <si>
    <t>2014-04-26T14:27:00</t>
  </si>
  <si>
    <t>2014-04-23T18:05:00</t>
  </si>
  <si>
    <t>2014-05-01T16:04:00</t>
  </si>
  <si>
    <t>Edinburgh-New York</t>
  </si>
  <si>
    <t>2014-04-26T11:53:00</t>
  </si>
  <si>
    <t>2014-04-19T10:23:00</t>
  </si>
  <si>
    <t>2014-04-18T10:42:00</t>
  </si>
  <si>
    <t>2014-05-03T22:16:00</t>
  </si>
  <si>
    <t>Brisbane-San Francisco</t>
  </si>
  <si>
    <t>2014-04-21T16:33:00</t>
  </si>
  <si>
    <t>2014-05-02T09:35:00</t>
  </si>
  <si>
    <t>2014-04-20T00:49:00</t>
  </si>
  <si>
    <t>2014-05-03T09:17:00</t>
  </si>
  <si>
    <t>2014-04-26T06:03:00</t>
  </si>
  <si>
    <t>Sydney-Los Angeles</t>
  </si>
  <si>
    <t>2014-04-23T10:33:00</t>
  </si>
  <si>
    <t>San Francisco-Edinburgh</t>
  </si>
  <si>
    <t>2014-05-02T18:58:00</t>
  </si>
  <si>
    <t>2014-04-27T12:41:00</t>
  </si>
  <si>
    <t>2014-04-18T09:02:00</t>
  </si>
  <si>
    <t>2014-04-18T12:01:00</t>
  </si>
  <si>
    <t>2014-04-19T23:15:00</t>
  </si>
  <si>
    <t>2014-04-17T12:14:00</t>
  </si>
  <si>
    <t>2014-04-23T15:37:00</t>
  </si>
  <si>
    <t>Ottawa-Edinburgh</t>
  </si>
  <si>
    <t>2014-04-27T09:20:00</t>
  </si>
  <si>
    <t>2014-04-20T09:08:00</t>
  </si>
  <si>
    <t>2014-04-19T11:32:00</t>
  </si>
  <si>
    <t>Dublin-San Francisco</t>
  </si>
  <si>
    <t>2014-04-16T11:08:00</t>
  </si>
  <si>
    <t>2014-04-17T21:52:00</t>
  </si>
  <si>
    <t>London-San Francisco</t>
  </si>
  <si>
    <t>2014-05-02T13:21:00</t>
  </si>
  <si>
    <t>New York-Toronto</t>
  </si>
  <si>
    <t>2014-04-19T09:22:00</t>
  </si>
  <si>
    <t>2014-04-26T10:34:00</t>
  </si>
  <si>
    <t>Glasgow-Brisbane</t>
  </si>
  <si>
    <t>2014-04-20T21:55:00</t>
  </si>
  <si>
    <t>2014-04-19T11:52:00</t>
  </si>
  <si>
    <t>2014-04-21T12:24:00</t>
  </si>
  <si>
    <t>2014-05-01T20:14:00</t>
  </si>
  <si>
    <t>Toronto-Ottawa</t>
  </si>
  <si>
    <t>2014-05-02T13:59:00</t>
  </si>
  <si>
    <t>2014-04-27T16:42:00</t>
  </si>
  <si>
    <t>2014-04-26T14:25:00</t>
  </si>
  <si>
    <t>2014-04-18T09:09:00</t>
  </si>
  <si>
    <t>2014-04-26T13:29:00</t>
  </si>
  <si>
    <t>Las Vegas-Montreal</t>
  </si>
  <si>
    <t>2014-04-17T09:56:00</t>
  </si>
  <si>
    <t>2014-04-19T17:39:00</t>
  </si>
  <si>
    <t>2014-04-29T10:26:00</t>
  </si>
  <si>
    <t>2014-04-20T10:39:00</t>
  </si>
  <si>
    <t>Las Vegas-Sydney</t>
  </si>
  <si>
    <t>2014-04-26T05:48:00</t>
  </si>
  <si>
    <t>2014-04-19T11:54:00</t>
  </si>
  <si>
    <t>2014-04-22T18:56:00</t>
  </si>
  <si>
    <t>2014-04-25T22:42:00</t>
  </si>
  <si>
    <t>Brisbane-Dublin</t>
  </si>
  <si>
    <t>2014-04-17T14:15:00</t>
  </si>
  <si>
    <t>Ottawa-Berlin</t>
  </si>
  <si>
    <t>2014-05-03T21:41:00</t>
  </si>
  <si>
    <t>Bonn-Washington</t>
  </si>
  <si>
    <t>2014-05-03T01:23:00</t>
  </si>
  <si>
    <t>2014-04-20T18:13:00</t>
  </si>
  <si>
    <t>2014-04-14T20:56:00</t>
  </si>
  <si>
    <t>Dallas-Dublin</t>
  </si>
  <si>
    <t>2014-05-03T20:40:00</t>
  </si>
  <si>
    <t>2014-05-02T16:38:00</t>
  </si>
  <si>
    <t>2014-05-04T10:09:00</t>
  </si>
  <si>
    <t>Perth-London</t>
  </si>
  <si>
    <t>Toulous-San Francisco</t>
  </si>
  <si>
    <t>2014-04-19T15:52:00</t>
  </si>
  <si>
    <t>Los Angeles-Paris</t>
  </si>
  <si>
    <t>2014-04-17T22:44:00</t>
  </si>
  <si>
    <t>2014-05-02T18:45:00</t>
  </si>
  <si>
    <t>2014-04-20T14:28:00</t>
  </si>
  <si>
    <t>2014-04-26T07:41:00</t>
  </si>
  <si>
    <t>Bonn-Brisbane</t>
  </si>
  <si>
    <t>2014-04-30T20:46:00</t>
  </si>
  <si>
    <t>Bonn-Sydney</t>
  </si>
  <si>
    <t>2014-05-03T10:37:00</t>
  </si>
  <si>
    <t>Las Vegas-Melbourne</t>
  </si>
  <si>
    <t>2014-04-21T13:53:00</t>
  </si>
  <si>
    <t>Toulous-Vancouver</t>
  </si>
  <si>
    <t>2014-04-24T07:20:00</t>
  </si>
  <si>
    <t>2014-05-02T15:44:00</t>
  </si>
  <si>
    <t>Washington-Paris</t>
  </si>
  <si>
    <t>2014-04-21T17:58:00</t>
  </si>
  <si>
    <t>Nizza-Los Angeles</t>
  </si>
  <si>
    <t>2014-04-18T15:47:00</t>
  </si>
  <si>
    <t>München-Regina</t>
  </si>
  <si>
    <t>2014-04-17T18:20:00</t>
  </si>
  <si>
    <t>Adelaide-Washington</t>
  </si>
  <si>
    <t>2014-04-14T10:02:00</t>
  </si>
  <si>
    <t>2014-04-19T11:51:00</t>
  </si>
  <si>
    <t>Vancouver-Washington</t>
  </si>
  <si>
    <t>2014-04-19T15:10:00</t>
  </si>
  <si>
    <t>2014-04-19T20:00:00</t>
  </si>
  <si>
    <t>Ottawa-Toronto</t>
  </si>
  <si>
    <t>2014-04-27T02:56:00</t>
  </si>
  <si>
    <t>2014-04-26T10:56:00</t>
  </si>
  <si>
    <t>2014-04-20T18:18:00</t>
  </si>
  <si>
    <t>2014-05-02T10:50:00</t>
  </si>
  <si>
    <t>2014-04-26T15:51:00</t>
  </si>
  <si>
    <t>2014-05-03T20:49:00</t>
  </si>
  <si>
    <t>2014-04-30T10:30:00</t>
  </si>
  <si>
    <t>Perth-New York</t>
  </si>
  <si>
    <t>2014-04-18T12:38:00</t>
  </si>
  <si>
    <t>2014-04-17T16:30:00</t>
  </si>
  <si>
    <t>Paris-Ottawa</t>
  </si>
  <si>
    <t>2014-04-24T22:34:00</t>
  </si>
  <si>
    <t>Toronto-Calagary</t>
  </si>
  <si>
    <t>2014-04-25T11:49:00</t>
  </si>
  <si>
    <t>2014-04-20T09:24:00</t>
  </si>
  <si>
    <t>2014-04-17T12:30:00</t>
  </si>
  <si>
    <t>Vancouver-Nizza</t>
  </si>
  <si>
    <t>2014-04-30T13:37:00</t>
  </si>
  <si>
    <t>2014-04-19T10:01:00</t>
  </si>
  <si>
    <t>2014-04-19T21:11:00</t>
  </si>
  <si>
    <t>2014-04-19T04:36:00</t>
  </si>
  <si>
    <t>2014-04-18T17:03:00</t>
  </si>
  <si>
    <t>2014-04-23T17:55:00</t>
  </si>
  <si>
    <t>Perth-Paris</t>
  </si>
  <si>
    <t>2014-04-20T11:18:00</t>
  </si>
  <si>
    <t>2014-04-14T12:18:00</t>
  </si>
  <si>
    <t>2014-04-18T10:01:00</t>
  </si>
  <si>
    <t>2014-04-19T14:51:00</t>
  </si>
  <si>
    <t>2014-04-27T23:54:00</t>
  </si>
  <si>
    <t>London-Whitehorse</t>
  </si>
  <si>
    <t>2014-04-17T14:57:00</t>
  </si>
  <si>
    <t>2014-04-15T22:08:00</t>
  </si>
  <si>
    <t>2014-05-03T07:57:00</t>
  </si>
  <si>
    <t>2014-04-19T23:28:00</t>
  </si>
  <si>
    <t>2014-04-18T19:46:00</t>
  </si>
  <si>
    <t>Berlin-Marseille</t>
  </si>
  <si>
    <t>2014-04-28T19:58:00</t>
  </si>
  <si>
    <t>London-Denver</t>
  </si>
  <si>
    <t>2014-04-19T10:24:00</t>
  </si>
  <si>
    <t>Montreal-Marseille</t>
  </si>
  <si>
    <t>2014-04-17T12:49:00</t>
  </si>
  <si>
    <t>2014-04-26T14:43:00</t>
  </si>
  <si>
    <t>2014-04-26T21:25:00</t>
  </si>
  <si>
    <t>2014-04-25T21:21:00</t>
  </si>
  <si>
    <t>2014-05-02T18:46:00</t>
  </si>
  <si>
    <t>2014-04-30T09:12:00</t>
  </si>
  <si>
    <t>2014-04-19T21:04:00</t>
  </si>
  <si>
    <t>2014-04-18T07:19:00</t>
  </si>
  <si>
    <t>Melbourne-Edmonton</t>
  </si>
  <si>
    <t>2014-05-03T18:04:00</t>
  </si>
  <si>
    <t>Omaha-Los Angeles</t>
  </si>
  <si>
    <t>2014-04-26T10:55:00</t>
  </si>
  <si>
    <t>2014-04-25T15:06:00</t>
  </si>
  <si>
    <t>2014-04-14T21:17:00</t>
  </si>
  <si>
    <t>2014-05-04T10:06:00</t>
  </si>
  <si>
    <t>France-Germany</t>
  </si>
  <si>
    <t>Marseille-Frankfurt</t>
  </si>
  <si>
    <t>2014-05-02T21:25:00</t>
  </si>
  <si>
    <t>2014-04-19T08:24:00</t>
  </si>
  <si>
    <t>San Francisco-Vancouver</t>
  </si>
  <si>
    <t>2014-04-17T19:02:00</t>
  </si>
  <si>
    <t>Frankfurt-Adelaide</t>
  </si>
  <si>
    <t>2014-05-03T06:17:00</t>
  </si>
  <si>
    <t>Regina-Dublin</t>
  </si>
  <si>
    <t>2014-04-29T13:28:00</t>
  </si>
  <si>
    <t>2014-04-20T23:39:00</t>
  </si>
  <si>
    <t>2014-05-03T16:34:00</t>
  </si>
  <si>
    <t>Belfast-Sydney</t>
  </si>
  <si>
    <t>2014-05-02T15:24:00</t>
  </si>
  <si>
    <t>2014-04-26T22:17:00</t>
  </si>
  <si>
    <t>2014-04-21T17:34:00</t>
  </si>
  <si>
    <t>Melbourne-New York</t>
  </si>
  <si>
    <t>2014-05-02T18:52:00</t>
  </si>
  <si>
    <t>Las Vegas-Frankfurt</t>
  </si>
  <si>
    <t>2014-04-22T19:33:00</t>
  </si>
  <si>
    <t>2014-04-19T14:18:00</t>
  </si>
  <si>
    <t>2014-04-29T07:51:00</t>
  </si>
  <si>
    <t>2014-04-14T12:15:00</t>
  </si>
  <si>
    <t>2014-05-03T12:59:00</t>
  </si>
  <si>
    <t>London-Frankfurt</t>
  </si>
  <si>
    <t>2014-05-04T19:02:00</t>
  </si>
  <si>
    <t>2014-04-15T10:31:00</t>
  </si>
  <si>
    <t>2014-04-22T14:07:00</t>
  </si>
  <si>
    <t>2014-04-20T22:26:00</t>
  </si>
  <si>
    <t>2014-04-16T09:38:00</t>
  </si>
  <si>
    <t>2014-05-04T07:47:00</t>
  </si>
  <si>
    <t>Melbourne-Denver</t>
  </si>
  <si>
    <t>2014-04-20T11:21:00</t>
  </si>
  <si>
    <t>2014-04-19T09:20:00</t>
  </si>
  <si>
    <t>2014-04-20T13:05:00</t>
  </si>
  <si>
    <t>2014-04-20T17:08:00</t>
  </si>
  <si>
    <t>2014-04-21T10:46:00</t>
  </si>
  <si>
    <t>Paris-Frankfurt</t>
  </si>
  <si>
    <t>2014-05-02T09:11:00</t>
  </si>
  <si>
    <t>Marseille-Sydney</t>
  </si>
  <si>
    <t>2014-04-19T16:15:00</t>
  </si>
  <si>
    <t>Montreal-Bonn</t>
  </si>
  <si>
    <t>2014-04-19T23:11:00</t>
  </si>
  <si>
    <t>2014-04-19T11:09:00</t>
  </si>
  <si>
    <t>Edmonton-Bristol</t>
  </si>
  <si>
    <t>2014-05-03T09:56:00</t>
  </si>
  <si>
    <t>2014-04-20T16:45:00</t>
  </si>
  <si>
    <t>2014-05-02T11:16:00</t>
  </si>
  <si>
    <t>Ottawa-Regina</t>
  </si>
  <si>
    <t>2014-04-24T10:07:00</t>
  </si>
  <si>
    <t>Perth-Omaha</t>
  </si>
  <si>
    <t>2014-04-30T09:01:00</t>
  </si>
  <si>
    <t>Dublin-New York</t>
  </si>
  <si>
    <t>2014-04-19T15:05:00</t>
  </si>
  <si>
    <t>2014-04-19T18:06:00</t>
  </si>
  <si>
    <t>Berlin-Toronto</t>
  </si>
  <si>
    <t>2014-04-19T22:30:00</t>
  </si>
  <si>
    <t>2014-05-03T10:48:00</t>
  </si>
  <si>
    <t>2014-04-29T09:46:00</t>
  </si>
  <si>
    <t>2014-05-03T11:05:00</t>
  </si>
  <si>
    <t>2014-04-27T11:19:00</t>
  </si>
  <si>
    <t>2014-04-18T11:27:00</t>
  </si>
  <si>
    <t>Washington-Ottawa</t>
  </si>
  <si>
    <t>2014-04-27T13:47:00</t>
  </si>
  <si>
    <t>Paris-München</t>
  </si>
  <si>
    <t>2014-04-21T09:22:00</t>
  </si>
  <si>
    <t>2014-04-25T10:29:00</t>
  </si>
  <si>
    <t>2014-04-26T10:47:00</t>
  </si>
  <si>
    <t>2014-04-19T09:50:00</t>
  </si>
  <si>
    <t>2014-04-21T10:45:00</t>
  </si>
  <si>
    <t>2014-04-19T07:17:00</t>
  </si>
  <si>
    <t>2014-04-27T17:47:00</t>
  </si>
  <si>
    <t>2014-04-19T19:27:00</t>
  </si>
  <si>
    <t>2014-04-27T01:15:00</t>
  </si>
  <si>
    <t>2014-05-02T09:59:00</t>
  </si>
  <si>
    <t>2014-05-02T16:14:00</t>
  </si>
  <si>
    <t>2014-04-29T16:58:00</t>
  </si>
  <si>
    <t>2014-04-30T09:10:00</t>
  </si>
  <si>
    <t>2014-04-17T19:54:00</t>
  </si>
  <si>
    <t>2014-04-20T22:56:00</t>
  </si>
  <si>
    <t>Dallas-Regina</t>
  </si>
  <si>
    <t>2014-05-03T22:49:00</t>
  </si>
  <si>
    <t>2014-04-27T10:36:00</t>
  </si>
  <si>
    <t>2014-05-03T16:20:00</t>
  </si>
  <si>
    <t>2014-05-03T12:40:00</t>
  </si>
  <si>
    <t>2014-05-01T18:52:00</t>
  </si>
  <si>
    <t>2014-05-01T15:45:00</t>
  </si>
  <si>
    <t>2014-04-29T03:41:00</t>
  </si>
  <si>
    <t>2014-04-18T09:56:00</t>
  </si>
  <si>
    <t>Montreal-Nizza</t>
  </si>
  <si>
    <t>2014-05-02T16:31:00</t>
  </si>
  <si>
    <t>2014-05-03T09:05:00</t>
  </si>
  <si>
    <t>2014-04-19T12:46:00</t>
  </si>
  <si>
    <t>2014-04-18T11:01:00</t>
  </si>
  <si>
    <t>Hamburg-Brisbane</t>
  </si>
  <si>
    <t>2014-04-23T11:02:00</t>
  </si>
  <si>
    <t>Vancouver-Belfast</t>
  </si>
  <si>
    <t>2014-05-01T16:54:00</t>
  </si>
  <si>
    <t>2014-04-27T10:09:00</t>
  </si>
  <si>
    <t>2014-04-19T16:19:00</t>
  </si>
  <si>
    <t>Berlin-Las Vegas</t>
  </si>
  <si>
    <t>2014-04-19T14:11:00</t>
  </si>
  <si>
    <t>2014-04-30T16:40:00</t>
  </si>
  <si>
    <t>Montreal-Birmingham</t>
  </si>
  <si>
    <t>2014-05-04T09:12:00</t>
  </si>
  <si>
    <t>2014-04-26T15:32:00</t>
  </si>
  <si>
    <t>2014-04-17T12:22:00</t>
  </si>
  <si>
    <t>Sydney-Marseille</t>
  </si>
  <si>
    <t>2014-04-30T07:48:00</t>
  </si>
  <si>
    <t>2014-04-17T18:11:00</t>
  </si>
  <si>
    <t>Hamburg-Sydney</t>
  </si>
  <si>
    <t>2014-04-26T16:11:00</t>
  </si>
  <si>
    <t>2014-04-17T11:09:00</t>
  </si>
  <si>
    <t>Seattle-München</t>
  </si>
  <si>
    <t>2014-04-26T11:56:00</t>
  </si>
  <si>
    <t>Edinburgh-Omaha</t>
  </si>
  <si>
    <t>2014-04-20T22:27:00</t>
  </si>
  <si>
    <t>Montreal-Glasgow</t>
  </si>
  <si>
    <t>2014-05-04T16:28:00</t>
  </si>
  <si>
    <t>2014-05-03T15:42:00</t>
  </si>
  <si>
    <t>Toronto-Toulous</t>
  </si>
  <si>
    <t>2014-05-03T23:31:00</t>
  </si>
  <si>
    <t>2014-05-02T15:26:00</t>
  </si>
  <si>
    <t>2014-04-18T10:40:00</t>
  </si>
  <si>
    <t>2014-05-04T18:23:00</t>
  </si>
  <si>
    <t>2014-04-14T22:07:00</t>
  </si>
  <si>
    <t>2014-05-02T16:23:00</t>
  </si>
  <si>
    <t>Sydney-Bonn</t>
  </si>
  <si>
    <t>2014-04-19T13:03:00</t>
  </si>
  <si>
    <t>Washington-Nizza</t>
  </si>
  <si>
    <t>2014-05-02T22:26:00</t>
  </si>
  <si>
    <t>2014-04-17T10:33:00</t>
  </si>
  <si>
    <t>2014-04-15T20:15:00</t>
  </si>
  <si>
    <t>2014-05-01T08:00:00</t>
  </si>
  <si>
    <t>2014-04-21T12:53:00</t>
  </si>
  <si>
    <t>Toronto-Vancouver</t>
  </si>
  <si>
    <t>2014-04-30T08:20:00</t>
  </si>
  <si>
    <t>2014-04-29T18:10:00</t>
  </si>
  <si>
    <t>2014-05-03T18:41:00</t>
  </si>
  <si>
    <t>New York-Ottawa</t>
  </si>
  <si>
    <t>2014-05-03T21:46:00</t>
  </si>
  <si>
    <t>Paris-Las Vegas</t>
  </si>
  <si>
    <t>Berlin-Melbourne</t>
  </si>
  <si>
    <t>2014-04-23T08:25:00</t>
  </si>
  <si>
    <t>2014-04-17T14:09:00</t>
  </si>
  <si>
    <t>Köln-Los Angeles</t>
  </si>
  <si>
    <t>2014-05-03T20:53:00</t>
  </si>
  <si>
    <t>2014-04-27T20:45:00</t>
  </si>
  <si>
    <t>2014-05-01T17:10:00</t>
  </si>
  <si>
    <t>2014-04-19T13:43:00</t>
  </si>
  <si>
    <t>Las Vegas-Brisbane</t>
  </si>
  <si>
    <t>2014-04-19T12:19:00</t>
  </si>
  <si>
    <t>2014-04-20T11:36:00</t>
  </si>
  <si>
    <t>2014-04-25T13:00:00</t>
  </si>
  <si>
    <t>2014-05-02T19:38:00</t>
  </si>
  <si>
    <t>2014-04-26T10:33:00</t>
  </si>
  <si>
    <t>2014-05-04T18:54:00</t>
  </si>
  <si>
    <t>2014-04-19T20:50:00</t>
  </si>
  <si>
    <t>2014-04-17T08:55:00</t>
  </si>
  <si>
    <t>2014-04-14T13:51:00</t>
  </si>
  <si>
    <t>2014-04-26T08:04:00</t>
  </si>
  <si>
    <t>2014-05-04T21:57:00</t>
  </si>
  <si>
    <t>2014-04-25T16:45:00</t>
  </si>
  <si>
    <t>2014-04-19T12:50:00</t>
  </si>
  <si>
    <t>Perth-Edmonton</t>
  </si>
  <si>
    <t>2014-04-30T21:53:00</t>
  </si>
  <si>
    <t>London-Perth</t>
  </si>
  <si>
    <t>2014-04-26T10:32:00</t>
  </si>
  <si>
    <t>2014-04-14T10:16:00</t>
  </si>
  <si>
    <t>New York-Perth</t>
  </si>
  <si>
    <t>2014-05-03T19:38:00</t>
  </si>
  <si>
    <t>2014-04-20T16:43:00</t>
  </si>
  <si>
    <t>2014-05-01T17:26:00</t>
  </si>
  <si>
    <t>2014-04-17T09:37:00</t>
  </si>
  <si>
    <t>2014-04-26T10:05:00</t>
  </si>
  <si>
    <t>2014-04-19T20:08:00</t>
  </si>
  <si>
    <t>2014-05-04T22:54:00</t>
  </si>
  <si>
    <t>2014-04-14T13:08:00</t>
  </si>
  <si>
    <t>2014-04-17T08:52:00</t>
  </si>
  <si>
    <t>2014-04-19T13:18:00</t>
  </si>
  <si>
    <t>Seattle-Adelaide</t>
  </si>
  <si>
    <t>2014-04-20T04:03:00</t>
  </si>
  <si>
    <t>2014-04-19T09:11:00</t>
  </si>
  <si>
    <t>Washington-Seattle</t>
  </si>
  <si>
    <t>2014-04-22T21:11:00</t>
  </si>
  <si>
    <t>2014-05-02T11:15:00</t>
  </si>
  <si>
    <t>2014-04-14T09:49:00</t>
  </si>
  <si>
    <t>2014-04-19T11:11:00</t>
  </si>
  <si>
    <t>2014-04-21T21:01:00</t>
  </si>
  <si>
    <t>2014-05-02T20:48:00</t>
  </si>
  <si>
    <t>New York-Edinburgh</t>
  </si>
  <si>
    <t>Belfast-Adelaide</t>
  </si>
  <si>
    <t>2014-04-27T20:57:00</t>
  </si>
  <si>
    <t>Dublin-Perth</t>
  </si>
  <si>
    <t>2014-04-14T14:12:00</t>
  </si>
  <si>
    <t>2014-05-04T21:18:00</t>
  </si>
  <si>
    <t>2014-04-19T19:19:00</t>
  </si>
  <si>
    <t>2014-05-02T10:47:00</t>
  </si>
  <si>
    <t>2014-04-20T02:12:00</t>
  </si>
  <si>
    <t>Paris-Belfast</t>
  </si>
  <si>
    <t>2014-04-18T20:37:00</t>
  </si>
  <si>
    <t>2014-04-20T13:00:00</t>
  </si>
  <si>
    <t>2014-05-03T21:18:00</t>
  </si>
  <si>
    <t>2014-04-17T14:25:00</t>
  </si>
  <si>
    <t>Berlin-Ottawa</t>
  </si>
  <si>
    <t>2014-04-19T07:00:00</t>
  </si>
  <si>
    <t>2014-05-03T15:38:00</t>
  </si>
  <si>
    <t>2014-05-02T15:39:00</t>
  </si>
  <si>
    <t>2014-04-14T21:21:00</t>
  </si>
  <si>
    <t>Adelaide-Glasgow</t>
  </si>
  <si>
    <t>2014-04-25T23:40:00</t>
  </si>
  <si>
    <t>2014-04-19T13:41:00</t>
  </si>
  <si>
    <t>Melbourne-Berlin</t>
  </si>
  <si>
    <t>2014-04-26T07:25:00</t>
  </si>
  <si>
    <t>2014-04-20T20:42:00</t>
  </si>
  <si>
    <t>Perth-San Francisco</t>
  </si>
  <si>
    <t>2014-04-17T18:09:00</t>
  </si>
  <si>
    <t>2014-04-25T13:53:00</t>
  </si>
  <si>
    <t>Adelaide-Dublin</t>
  </si>
  <si>
    <t>2014-04-19T23:49:00</t>
  </si>
  <si>
    <t>Bristol-San Francisco</t>
  </si>
  <si>
    <t>2014-04-20T11:03:00</t>
  </si>
  <si>
    <t>Edmonton-Melbourne</t>
  </si>
  <si>
    <t>2014-04-15T09:30:00</t>
  </si>
  <si>
    <t>2014-05-02T18:53:00</t>
  </si>
  <si>
    <t>2014-04-25T10:59:00</t>
  </si>
  <si>
    <t>2014-04-17T20:06:00</t>
  </si>
  <si>
    <t>Sydney-Edmonton</t>
  </si>
  <si>
    <t>2014-04-26T14:17:00</t>
  </si>
  <si>
    <t>2014-04-30T14:59:00</t>
  </si>
  <si>
    <t>2014-04-18T08:44:00</t>
  </si>
  <si>
    <t>2014-05-03T05:20:00</t>
  </si>
  <si>
    <t>Berlin-Omaha</t>
  </si>
  <si>
    <t>2014-04-28T21:27:00</t>
  </si>
  <si>
    <t>2014-04-22T13:50:00</t>
  </si>
  <si>
    <t>2014-04-28T20:58:00</t>
  </si>
  <si>
    <t>2014-04-27T11:33:00</t>
  </si>
  <si>
    <t>2014-04-18T19:34:00</t>
  </si>
  <si>
    <t>2014-04-19T05:08:00</t>
  </si>
  <si>
    <t>2014-04-20T18:14:00</t>
  </si>
  <si>
    <t>Cardiff-New York</t>
  </si>
  <si>
    <t>2014-04-15T15:34:00</t>
  </si>
  <si>
    <t>2014-04-17T16:10:00</t>
  </si>
  <si>
    <t>2014-04-18T23:47:00</t>
  </si>
  <si>
    <t>2014-04-26T22:26:00</t>
  </si>
  <si>
    <t>2014-04-20T11:41:00</t>
  </si>
  <si>
    <t>2014-04-19T10:59:00</t>
  </si>
  <si>
    <t>Las Vegas-Berlin</t>
  </si>
  <si>
    <t>2014-04-25T12:25:00</t>
  </si>
  <si>
    <t>2014-04-19T10:05:00</t>
  </si>
  <si>
    <t>Glasgow-Melbourne</t>
  </si>
  <si>
    <t>2014-04-19T10:21:00</t>
  </si>
  <si>
    <t>2014-05-03T09:28:00</t>
  </si>
  <si>
    <t>2014-04-19T15:15:00</t>
  </si>
  <si>
    <t>Ottawa-Perth</t>
  </si>
  <si>
    <t>2014-04-25T00:26:00</t>
  </si>
  <si>
    <t>2014-04-14T15:05:00</t>
  </si>
  <si>
    <t>Köln-New York</t>
  </si>
  <si>
    <t>2014-04-17T17:43:00</t>
  </si>
  <si>
    <t>Sydney-Berlin</t>
  </si>
  <si>
    <t>2014-05-04T12:04:00</t>
  </si>
  <si>
    <t>Belfast-Vancouver</t>
  </si>
  <si>
    <t>2014-04-14T15:09:00</t>
  </si>
  <si>
    <t>2014-05-01T12:21:00</t>
  </si>
  <si>
    <t>2014-04-19T14:24:00</t>
  </si>
  <si>
    <t>2014-04-14T20:54:00</t>
  </si>
  <si>
    <t>2014-04-21T13:04:00</t>
  </si>
  <si>
    <t>Glasgow-Toronto</t>
  </si>
  <si>
    <t>2014-05-03T07:04:00</t>
  </si>
  <si>
    <t>Washington-Montreal</t>
  </si>
  <si>
    <t>2014-04-17T11:14:00</t>
  </si>
  <si>
    <t>2014-05-03T16:30:00</t>
  </si>
  <si>
    <t>Washington-Adelaide</t>
  </si>
  <si>
    <t>2014-04-16T19:52:00</t>
  </si>
  <si>
    <t>Belfast-Melbourne</t>
  </si>
  <si>
    <t>Edmonton-Frankfurt</t>
  </si>
  <si>
    <t>2014-04-23T20:05:00</t>
  </si>
  <si>
    <t>2014-05-01T15:52:00</t>
  </si>
  <si>
    <t>2014-05-02T08:11:00</t>
  </si>
  <si>
    <t>Dallas-Ottawa</t>
  </si>
  <si>
    <t>2014-04-23T18:39:00</t>
  </si>
  <si>
    <t>2014-05-03T18:57:00</t>
  </si>
  <si>
    <t>San Francisco-Berlin</t>
  </si>
  <si>
    <t>2014-05-01T11:50:00</t>
  </si>
  <si>
    <t>Bristol-Frankfurt</t>
  </si>
  <si>
    <t>2014-04-25T01:59:00</t>
  </si>
  <si>
    <t>Frankfurt-Dallas</t>
  </si>
  <si>
    <t>2014-04-19T18:15:00</t>
  </si>
  <si>
    <t>2014-04-19T08:31:00</t>
  </si>
  <si>
    <t>2014-04-14T16:17:00</t>
  </si>
  <si>
    <t>2014-04-19T17:50:00</t>
  </si>
  <si>
    <t>2014-04-23T17:31:00</t>
  </si>
  <si>
    <t>2014-04-21T08:04:00</t>
  </si>
  <si>
    <t>2014-04-15T10:25:00</t>
  </si>
  <si>
    <t>2014-04-20T10:25:00</t>
  </si>
  <si>
    <t>Vancouver-Toulous</t>
  </si>
  <si>
    <t>2014-04-19T13:25:00</t>
  </si>
  <si>
    <t>2014-05-02T10:27:00</t>
  </si>
  <si>
    <t>2014-04-18T05:24:00</t>
  </si>
  <si>
    <t>2014-04-20T13:24:00</t>
  </si>
  <si>
    <t>Edinburgh-Toronto</t>
  </si>
  <si>
    <t>2014-04-26T11:44:00</t>
  </si>
  <si>
    <t>2014-04-21T09:08:00</t>
  </si>
  <si>
    <t>Leipzig-Ottawa</t>
  </si>
  <si>
    <t>2014-04-17T06:40:00</t>
  </si>
  <si>
    <t>2014-04-19T22:22:00</t>
  </si>
  <si>
    <t>2014-05-02T14:58:00</t>
  </si>
  <si>
    <t>Nizza-San Francisco</t>
  </si>
  <si>
    <t>2014-04-17T12:54:00</t>
  </si>
  <si>
    <t>Denver-Toronto</t>
  </si>
  <si>
    <t>2014-05-03T13:03:00</t>
  </si>
  <si>
    <t>Paris-Dublin</t>
  </si>
  <si>
    <t>2014-04-17T11:15:00</t>
  </si>
  <si>
    <t>2014-05-03T08:35:00</t>
  </si>
  <si>
    <t>2014-04-18T06:51:00</t>
  </si>
  <si>
    <t>2014-04-19T14:53:00</t>
  </si>
  <si>
    <t>2014-05-02T07:38:00</t>
  </si>
  <si>
    <t>2014-04-30T18:55:00</t>
  </si>
  <si>
    <t>2014-04-19T10:11:00</t>
  </si>
  <si>
    <t>2014-04-19T18:44:00</t>
  </si>
  <si>
    <t>2014-05-02T21:12:00</t>
  </si>
  <si>
    <t>2014-05-03T11:03:00</t>
  </si>
  <si>
    <t>Melbourne-London</t>
  </si>
  <si>
    <t>2014-05-03T09:03:00</t>
  </si>
  <si>
    <t>2014-04-14T14:55:00</t>
  </si>
  <si>
    <t>2014-05-02T22:45:00</t>
  </si>
  <si>
    <t>Toronto-Washington</t>
  </si>
  <si>
    <t>2014-05-02T18:25:00</t>
  </si>
  <si>
    <t>2014-05-04T19:43:00</t>
  </si>
  <si>
    <t>2014-05-01T22:01:00</t>
  </si>
  <si>
    <t>2014-05-02T12:50:00</t>
  </si>
  <si>
    <t>Glasgow-London</t>
  </si>
  <si>
    <t>2014-04-28T07:04:00</t>
  </si>
  <si>
    <t>2014-04-19T16:09:00</t>
  </si>
  <si>
    <t>2014-05-03T21:54:00</t>
  </si>
  <si>
    <t>2014-05-03T10:18:00</t>
  </si>
  <si>
    <t>Bristol-Ottawa</t>
  </si>
  <si>
    <t>2014-04-21T14:11:00</t>
  </si>
  <si>
    <t>Denver-Nizza</t>
  </si>
  <si>
    <t>2014-04-21T18:56:00</t>
  </si>
  <si>
    <t>2014-04-25T23:59:00</t>
  </si>
  <si>
    <t>2014-05-03T18:02:00</t>
  </si>
  <si>
    <t>2014-04-19T10:48:00</t>
  </si>
  <si>
    <t>2014-05-03T10:43:00</t>
  </si>
  <si>
    <t>{"Country_Connection":"Germany-Australia", "Country_Start":"Germany", "Country_Landing":"Australia", "City_Connection":"Berlin-Brisbane", "City_Start":"Berlin", "City_Landing":"Brisbane", "Timestamp":"2014-05-02T11:28:00"}</t>
  </si>
  <si>
    <t>{"Country_Connection":"Australia-England", "Country_Start":"Australia", "Country_Landing":"England", "City_Connection":"Sydney-London", "City_Start":"Sydney", "City_Landing":"London", "Timestamp":"2014-04-19T17:49:00"}</t>
  </si>
  <si>
    <t>{"Country_Connection":"England-Canada", "Country_Start":"England", "Country_Landing":"Canada", "City_Connection":"Bristol-Toronto", "City_Start":"Bristol", "City_Landing":"Toronto", "Timestamp":"2014-05-02T12:55:00"}</t>
  </si>
  <si>
    <t>{"Country_Connection":"Australia-USA", "Country_Start":"Australia", "Country_Landing":"USA", "City_Connection":"Melbourne-Dallas", "City_Start":"Melbourne", "City_Landing":"Dallas", "Timestamp":"2014-05-03T13:04:00"}</t>
  </si>
  <si>
    <t>{"Country_Connection":"Germany-Australia", "Country_Start":"Germany", "Country_Landing":"Australia", "City_Connection":"München-Melbourne", "City_Start":"München", "City_Landing":"Melbourne", "Timestamp":"2014-04-22T16:01:00"}</t>
  </si>
  <si>
    <t>{"Country_Connection":"USA-Australia", "Country_Start":"USA", "Country_Landing":"Australia", "City_Connection":"Los Angeles-Sydney", "City_Start":"Los Angeles", "City_Landing":"Sydney", "Timestamp":"2014-04-21T18:37:00"}</t>
  </si>
  <si>
    <t>{"Country_Connection":"Australia-USA", "Country_Start":"Australia", "Country_Landing":"USA", "City_Connection":"Sydney-New York", "City_Start":"Sydney", "City_Landing":"New York", "Timestamp":"2014-04-20T17:46:00"}</t>
  </si>
  <si>
    <t>{"Country_Connection":"Canada-Australia", "Country_Start":"Canada", "Country_Landing":"Australia", "City_Connection":"Vancouver-Adelaide", "City_Start":"Vancouver", "City_Landing":"Adelaide", "Timestamp":"2014-05-01T07:16:00"}</t>
  </si>
  <si>
    <t>{"Country_Connection":"England-Australia", "Country_Start":"England", "Country_Landing":"Australia", "City_Connection":"Dublin-Sydney", "City_Start":"Dublin", "City_Landing":"Sydney", "Timestamp":"2014-04-17T20:23:00"}</t>
  </si>
  <si>
    <t>{"Country_Connection":"USA-Germany", "Country_Start":"USA", "Country_Landing":"Germany", "City_Connection":"Seattle-Bonn", "City_Start":"Seattle", "City_Landing":"Bonn", "Timestamp":"2014-05-04T16:34:00"}</t>
  </si>
  <si>
    <t>{"Country_Connection":"Australia-Canada", "Country_Start":"Australia", "Country_Landing":"Canada", "City_Connection":"Melbourne-Ottawa", "City_Start":"Melbourne", "City_Landing":"Ottawa", "Timestamp":"2014-04-18T22:00:00"}</t>
  </si>
  <si>
    <t>{"Country_Connection":"Canada-England", "Country_Start":"Canada", "Country_Landing":"England", "City_Connection":"Toronto-London", "City_Start":"Toronto", "City_Landing":"London", "Timestamp":"2014-04-21T20:48:00"}</t>
  </si>
  <si>
    <t>{"Country_Connection":"Australia-Canada", "Country_Start":"Australia", "Country_Landing":"Canada", "City_Connection":"Sydney-Montreal", "City_Start":"Sydney", "City_Landing":"Montreal", "Timestamp":"2014-04-30T18:05:00"}</t>
  </si>
  <si>
    <t>{"Country_Connection":"Australia-Canada", "Country_Start":"Australia", "Country_Landing":"Canada", "City_Connection":"Sydney-Calagary", "City_Start":"Sydney", "City_Landing":"Calagary", "Timestamp":"2014-04-22T16:16:00"}</t>
  </si>
  <si>
    <t>{"Country_Connection":"USA-USA", "Country_Start":"USA", "Country_Landing":"USA", "City_Connection":"Washington-Los Angeles", "City_Start":"Washington", "City_Landing":"Los Angeles", "Timestamp":"2014-04-21T17:17:00"}</t>
  </si>
  <si>
    <t>{"Country_Connection":"Germany-USA", "Country_Start":"Germany", "Country_Landing":"USA", "City_Connection":"Berlin-Denver", "City_Start":"Berlin", "City_Landing":"Denver", "Timestamp":"2014-04-25T17:32:00"}</t>
  </si>
  <si>
    <t>{"Country_Connection":"Canada-Germany", "Country_Start":"Canada", "Country_Landing":"Germany", "City_Connection":"Edmonton-Berlin", "City_Start":"Edmonton", "City_Landing":"Berlin", "Timestamp":"2014-04-23T09:37:00"}</t>
  </si>
  <si>
    <t>{"Country_Connection":"France-Canada", "Country_Start":"France", "Country_Landing":"Canada", "City_Connection":"Nizza-Montreal", "City_Start":"Nizza", "City_Landing":"Montreal", "Timestamp":"2014-04-19T14:59:00"}</t>
  </si>
  <si>
    <t>{"Country_Connection":"Canada-Germany", "Country_Start":"Canada", "Country_Landing":"Germany", "City_Connection":"Edmonton-Köln", "City_Start":"Edmonton", "City_Landing":"Köln", "Timestamp":"2014-05-03T20:21:00"}</t>
  </si>
  <si>
    <t>{"Country_Connection":"England-Germany", "Country_Start":"England", "Country_Landing":"Germany", "City_Connection":"Dublin-München", "City_Start":"Dublin", "City_Landing":"München", "Timestamp":"2014-05-02T09:14:00"}</t>
  </si>
  <si>
    <t>{"Country_Connection":"France-Australia", "Country_Start":"France", "Country_Landing":"Australia", "City_Connection":"Paris-Melbourne", "City_Start":"Paris", "City_Landing":"Melbourne", "Timestamp":"2014-04-18T09:31:00"}</t>
  </si>
  <si>
    <t>{"Country_Connection":"USA-Germany", "Country_Start":"USA", "Country_Landing":"Germany", "City_Connection":"Dallas-München", "City_Start":"Dallas", "City_Landing":"München", "Timestamp":"2014-04-14T16:02:00"}</t>
  </si>
  <si>
    <t>{"Country_Connection":"Australia-Canada", "Country_Start":"Australia", "Country_Landing":"Canada", "City_Connection":"Brisbane-Toronto", "City_Start":"Brisbane", "City_Landing":"Toronto", "Timestamp":"2014-04-29T20:38:00"}</t>
  </si>
  <si>
    <t>{"Country_Connection":"USA-Australia", "Country_Start":"USA", "Country_Landing":"Australia", "City_Connection":"Washington-Melbourne", "City_Start":"Washington", "City_Landing":"Melbourne", "Timestamp":"2014-04-21T16:17:00"}</t>
  </si>
  <si>
    <t>{"Country_Connection":"Germany-Australia", "Country_Start":"Germany", "Country_Landing":"Australia", "City_Connection":"Frankfurt-Melbourne", "City_Start":"Frankfurt", "City_Landing":"Melbourne", "Timestamp":"2014-05-03T09:15:00"}</t>
  </si>
  <si>
    <t>{"Country_Connection":"USA-Canada", "Country_Start":"USA", "Country_Landing":"Canada", "City_Connection":"San Francisco-Toronto", "City_Start":"San Francisco", "City_Landing":"Toronto", "Timestamp":"2014-04-18T15:20:00"}</t>
  </si>
  <si>
    <t>{"Country_Connection":"Australia-Canada", "Country_Start":"Australia", "Country_Landing":"Canada", "City_Connection":"Sydney-Montreal", "City_Start":"Sydney", "City_Landing":"Montreal", "Timestamp":"2014-05-01T06:47:00"}</t>
  </si>
  <si>
    <t>{"Country_Connection":"Australia-Canada", "Country_Start":"Australia", "Country_Landing":"Canada", "City_Connection":"Brisbane-Montreal", "City_Start":"Brisbane", "City_Landing":"Montreal", "Timestamp":"2014-05-03T04:27:00"}</t>
  </si>
  <si>
    <t>{"Country_Connection":"Canada-USA", "Country_Start":"Canada", "Country_Landing":"USA", "City_Connection":"Edmonton-San Francisco", "City_Start":"Edmonton", "City_Landing":"San Francisco", "Timestamp":"2014-05-03T14:36:00"}</t>
  </si>
  <si>
    <t>{"Country_Connection":"Canada-Germany", "Country_Start":"Canada", "Country_Landing":"Germany", "City_Connection":"Vancouver-Frankfurt", "City_Start":"Vancouver", "City_Landing":"Frankfurt", "Timestamp":"2014-05-03T22:30:00"}</t>
  </si>
  <si>
    <t>{"Country_Connection":"Australia-USA", "Country_Start":"Australia", "Country_Landing":"USA", "City_Connection":"Sydney-Las Vegas", "City_Start":"Sydney", "City_Landing":"Las Vegas", "Timestamp":"2014-05-03T15:24:00"}</t>
  </si>
  <si>
    <t>{"Country_Connection":"Australia-Germany", "Country_Start":"Australia", "Country_Landing":"Germany", "City_Connection":"Sydney-Frankfurt", "City_Start":"Sydney", "City_Landing":"Frankfurt", "Timestamp":"2014-04-21T10:28:00"}</t>
  </si>
  <si>
    <t>{"Country_Connection":"Australia-USA", "Country_Start":"Australia", "Country_Landing":"USA", "City_Connection":"Melbourne-Seattle", "City_Start":"Melbourne", "City_Landing":"Seattle", "Timestamp":"2014-04-19T11:33:00"}</t>
  </si>
  <si>
    <t>{"Country_Connection":"France-Canada", "Country_Start":"France", "Country_Landing":"Canada", "City_Connection":"Nizza-Edmonton", "City_Start":"Nizza", "City_Landing":"Edmonton", "Timestamp":"2014-04-19T09:32:00"}</t>
  </si>
  <si>
    <t>{"Country_Connection":"Germany-Australia", "Country_Start":"Germany", "Country_Landing":"Australia", "City_Connection":"Frankfurt-Brisbane", "City_Start":"Frankfurt", "City_Landing":"Brisbane", "Timestamp":"2014-04-29T07:58:00"}</t>
  </si>
  <si>
    <t>{"Country_Connection":"Australia-Germany", "Country_Start":"Australia", "Country_Landing":"Germany", "City_Connection":"Brisbane-München", "City_Start":"Brisbane", "City_Landing":"München", "Timestamp":"2014-04-23T12:55:00"}</t>
  </si>
  <si>
    <t>{"Country_Connection":"Australia-France", "Country_Start":"Australia", "Country_Landing":"France", "City_Connection":"Melbourne-Paris", "City_Start":"Melbourne", "City_Landing":"Paris", "Timestamp":"2014-04-28T21:43:00"}</t>
  </si>
  <si>
    <t>{"Country_Connection":"USA-Germany", "Country_Start":"USA", "Country_Landing":"Germany", "City_Connection":"San Francisco-München", "City_Start":"San Francisco", "City_Landing":"München", "Timestamp":"2014-04-14T17:36:00"}</t>
  </si>
  <si>
    <t>{"Country_Connection":"USA-Germany", "Country_Start":"USA", "Country_Landing":"Germany", "City_Connection":"Los Angeles-Frankfurt", "City_Start":"Los Angeles", "City_Landing":"Frankfurt", "Timestamp":"2014-05-02T15:32:00"}</t>
  </si>
  <si>
    <t>{"Country_Connection":"Canada-USA", "Country_Start":"Canada", "Country_Landing":"USA", "City_Connection":"Toronto-Los Angeles", "City_Start":"Toronto", "City_Landing":"Los Angeles", "Timestamp":"2014-04-18T17:41:00"}</t>
  </si>
  <si>
    <t>{"Country_Connection":"Australia-France", "Country_Start":"Australia", "Country_Landing":"France", "City_Connection":"Adelaide-Paris", "City_Start":"Adelaide", "City_Landing":"Paris", "Timestamp":"2014-05-02T20:34:00"}</t>
  </si>
  <si>
    <t>{"Country_Connection":"USA-Australia", "Country_Start":"USA", "Country_Landing":"Australia", "City_Connection":"San Francisco-Sydney", "City_Start":"San Francisco", "City_Landing":"Sydney", "Timestamp":"2014-04-25T17:26:00"}</t>
  </si>
  <si>
    <t>{"Country_Connection":"USA-France", "Country_Start":"USA", "Country_Landing":"France", "City_Connection":"San Francisco-Paris", "City_Start":"San Francisco", "City_Landing":"Paris", "Timestamp":"2014-05-01T20:23:00"}</t>
  </si>
  <si>
    <t>{"Country_Connection":"Canada-USA", "Country_Start":"Canada", "Country_Landing":"USA", "City_Connection":"Vancouver-Dallas", "City_Start":"Vancouver", "City_Landing":"Dallas", "Timestamp":"2014-04-20T09:43:00"}</t>
  </si>
  <si>
    <t>{"Country_Connection":"France-Australia", "Country_Start":"France", "Country_Landing":"Australia", "City_Connection":"Paris-Brisbane", "City_Start":"Paris", "City_Landing":"Brisbane", "Timestamp":"2014-04-20T18:04:00"}</t>
  </si>
  <si>
    <t>{"Country_Connection":"Canada-Germany", "Country_Start":"Canada", "Country_Landing":"Germany", "City_Connection":"Vancouver-München", "City_Start":"Vancouver", "City_Landing":"München", "Timestamp":"2014-04-26T14:36:00"}</t>
  </si>
  <si>
    <t>{"Country_Connection":"Canada-Australia", "Country_Start":"Canada", "Country_Landing":"Australia", "City_Connection":"Vancouver-Sydney", "City_Start":"Vancouver", "City_Landing":"Sydney", "Timestamp":"2014-05-04T21:51:00"}</t>
  </si>
  <si>
    <t>{"Country_Connection":"England-USA", "Country_Start":"England", "Country_Landing":"USA", "City_Connection":"London-Seattle", "City_Start":"London", "City_Landing":"Seattle", "Timestamp":"2014-05-03T12:30:00"}</t>
  </si>
  <si>
    <t>{"Country_Connection":"Canada-France", "Country_Start":"Canada", "Country_Landing":"France", "City_Connection":"Toronto-Paris", "City_Start":"Toronto", "City_Landing":"Paris", "Timestamp":"2014-05-02T16:47:00"}</t>
  </si>
  <si>
    <t>{"Country_Connection":"Australia-Germany", "Country_Start":"Australia", "Country_Landing":"Germany", "City_Connection":"Melbourne-Hamburg", "City_Start":"Melbourne", "City_Landing":"Hamburg", "Timestamp":"2014-05-03T21:01:00"}</t>
  </si>
  <si>
    <t>{"Country_Connection":"Canada-France", "Country_Start":"Canada", "Country_Landing":"France", "City_Connection":"Toronto-Nizza", "City_Start":"Toronto", "City_Landing":"Nizza", "Timestamp":"2014-05-03T09:52:00"}</t>
  </si>
  <si>
    <t>{"Country_Connection":"USA-Germany", "Country_Start":"USA", "Country_Landing":"Germany", "City_Connection":"New York-Bonn", "City_Start":"New York", "City_Landing":"Bonn", "Timestamp":"2014-04-28T18:42:00"}</t>
  </si>
  <si>
    <t>{"Country_Connection":"England-USA", "Country_Start":"England", "Country_Landing":"USA", "City_Connection":"London-Los Angeles", "City_Start":"London", "City_Landing":"Los Angeles", "Timestamp":"2014-04-19T08:14:00"}</t>
  </si>
  <si>
    <t>{"Country_Connection":"Germany-Canada", "Country_Start":"Germany", "Country_Landing":"Canada", "City_Connection":"München-Montreal", "City_Start":"München", "City_Landing":"Montreal", "Timestamp":"2014-05-03T21:10:00"}</t>
  </si>
  <si>
    <t>{"Country_Connection":"Germany-Australia", "Country_Start":"Germany", "Country_Landing":"Australia", "City_Connection":"Frankfurt-Melbourne", "City_Start":"Frankfurt", "City_Landing":"Melbourne", "Timestamp":"2014-05-01T09:28:00"}</t>
  </si>
  <si>
    <t>{"Country_Connection":"Australia-Australia", "Country_Start":"Australia", "Country_Landing":"Australia", "City_Connection":"Sydney-Perth", "City_Start":"Sydney", "City_Landing":"Perth", "Timestamp":"2014-04-17T16:53:00"}</t>
  </si>
  <si>
    <t>{"Country_Connection":"Germany-USA", "Country_Start":"Germany", "Country_Landing":"USA", "City_Connection":"München-Washington", "City_Start":"München", "City_Landing":"Washington", "Timestamp":"2014-05-03T15:49:00"}</t>
  </si>
  <si>
    <t>{"Country_Connection":"Australia-Canada", "Country_Start":"Australia", "Country_Landing":"Canada", "City_Connection":"Melbourne-Montreal", "City_Start":"Melbourne", "City_Landing":"Montreal", "Timestamp":"2014-05-02T09:44:00"}</t>
  </si>
  <si>
    <t>{"Country_Connection":"Canada-USA", "Country_Start":"Canada", "Country_Landing":"USA", "City_Connection":"Toronto-San Francisco", "City_Start":"Toronto", "City_Landing":"San Francisco", "Timestamp":"2014-04-19T08:21:00"}</t>
  </si>
  <si>
    <t>{"Country_Connection":"Canada-USA", "Country_Start":"Canada", "Country_Landing":"USA", "City_Connection":"Vancouver-Denver", "City_Start":"Vancouver", "City_Landing":"Denver", "Timestamp":"2014-05-03T07:32:00"}</t>
  </si>
  <si>
    <t>{"Country_Connection":"USA-Germany", "Country_Start":"USA", "Country_Landing":"Germany", "City_Connection":"Washington-Berlin", "City_Start":"Washington", "City_Landing":"Berlin", "Timestamp":"2014-05-02T19:04:00"}</t>
  </si>
  <si>
    <t>{"Country_Connection":"USA-France", "Country_Start":"USA", "Country_Landing":"France", "City_Connection":"San Francisco-Nizza", "City_Start":"San Francisco", "City_Landing":"Nizza", "Timestamp":"2014-05-01T19:22:00"}</t>
  </si>
  <si>
    <t>{"Country_Connection":"Canada-Australia", "Country_Start":"Canada", "Country_Landing":"Australia", "City_Connection":"Ottawa-Brisbane", "City_Start":"Ottawa", "City_Landing":"Brisbane", "Timestamp":"2014-04-25T14:43:00"}</t>
  </si>
  <si>
    <t>{"Country_Connection":"Australia-France", "Country_Start":"Australia", "Country_Landing":"France", "City_Connection":"Brisbane-Paris", "City_Start":"Brisbane", "City_Landing":"Paris", "Timestamp":"2014-04-25T18:19:00"}</t>
  </si>
  <si>
    <t>{"Country_Connection":"Germany-Canada", "Country_Start":"Germany", "Country_Landing":"Canada", "City_Connection":"Bonn-Toronto", "City_Start":"Bonn", "City_Landing":"Toronto", "Timestamp":"2014-04-23T19:13:00"}</t>
  </si>
  <si>
    <t>{"Country_Connection":"Australia-France", "Country_Start":"Australia", "Country_Landing":"France", "City_Connection":"Brisbane-Nizza", "City_Start":"Brisbane", "City_Landing":"Nizza", "Timestamp":"2014-04-28T13:00:00"}</t>
  </si>
  <si>
    <t>{"Country_Connection":"Australia-Germany", "Country_Start":"Australia", "Country_Landing":"Germany", "City_Connection":"Melbourne-München", "City_Start":"Melbourne", "City_Landing":"München", "Timestamp":"2014-04-15T09:05:00"}</t>
  </si>
  <si>
    <t>{"Country_Connection":"Germany-USA", "Country_Start":"Germany", "Country_Landing":"USA", "City_Connection":"Frankfurt-Seattle", "City_Start":"Frankfurt", "City_Landing":"Seattle", "Timestamp":"2014-04-22T12:51:00"}</t>
  </si>
  <si>
    <t>{"Country_Connection":"England-Australia", "Country_Start":"England", "Country_Landing":"Australia", "City_Connection":"Glasgow-Sydney", "City_Start":"Glasgow", "City_Landing":"Sydney", "Timestamp":"2014-04-14T13:48:00"}</t>
  </si>
  <si>
    <t>{"Country_Connection":"Canada-Canada", "Country_Start":"Canada", "Country_Landing":"Canada", "City_Connection":"Edmonton-Vancouver", "City_Start":"Edmonton", "City_Landing":"Vancouver", "Timestamp":"2014-04-16T20:14:00"}</t>
  </si>
  <si>
    <t>{"Country_Connection":"USA-Germany", "Country_Start":"USA", "Country_Landing":"Germany", "City_Connection":"San Francisco-Frankfurt", "City_Start":"San Francisco", "City_Landing":"Frankfurt", "Timestamp":"2014-05-02T15:36:00"}</t>
  </si>
  <si>
    <t>{"Country_Connection":"France-Canada", "Country_Start":"France", "Country_Landing":"Canada", "City_Connection":"Paris-Toronto", "City_Start":"Paris", "City_Landing":"Toronto", "Timestamp":"2014-05-03T14:30:00"}</t>
  </si>
  <si>
    <t>{"Country_Connection":"Australia-Canada", "Country_Start":"Australia", "Country_Landing":"Canada", "City_Connection":"Melbourne-Calagary", "City_Start":"Melbourne", "City_Landing":"Calagary", "Timestamp":"2014-04-14T16:54:00"}</t>
  </si>
  <si>
    <t>{"Country_Connection":"Germany-Australia", "Country_Start":"Germany", "Country_Landing":"Australia", "City_Connection":"Berlin-Perth", "City_Start":"Berlin", "City_Landing":"Perth", "Timestamp":"2014-04-19T09:09:00"}</t>
  </si>
  <si>
    <t>{"Country_Connection":"Canada-Australia", "Country_Start":"Canada", "Country_Landing":"Australia", "City_Connection":"Vancouver-Melbourne", "City_Start":"Vancouver", "City_Landing":"Melbourne", "Timestamp":"2014-04-19T18:01:00"}</t>
  </si>
  <si>
    <t>{"Country_Connection":"USA-England", "Country_Start":"USA", "Country_Landing":"England", "City_Connection":"Las Vegas-Belfast", "City_Start":"Las Vegas", "City_Landing":"Belfast", "Timestamp":"2014-05-02T12:00:00"}</t>
  </si>
  <si>
    <t>{"Country_Connection":"USA-England", "Country_Start":"USA", "Country_Landing":"England", "City_Connection":"San Francisco-London", "City_Start":"San Francisco", "City_Landing":"London", "Timestamp":"2014-04-21T10:54:00"}</t>
  </si>
  <si>
    <t>{"Country_Connection":"USA-Canada", "Country_Start":"USA", "Country_Landing":"Canada", "City_Connection":"Las Vegas-Ottawa", "City_Start":"Las Vegas", "City_Landing":"Ottawa", "Timestamp":"2014-05-03T17:02:00"}</t>
  </si>
  <si>
    <t>{"Country_Connection":"Canada-Australia", "Country_Start":"Canada", "Country_Landing":"Australia", "City_Connection":"Regina-Sydney", "City_Start":"Regina", "City_Landing":"Sydney", "Timestamp":"2014-04-19T22:57:00"}</t>
  </si>
  <si>
    <t>{"Country_Connection":"Canada-Germany", "Country_Start":"Canada", "Country_Landing":"Germany", "City_Connection":"Toronto-Frankfurt", "City_Start":"Toronto", "City_Landing":"Frankfurt", "Timestamp":"2014-05-02T09:12:00"}</t>
  </si>
  <si>
    <t>{"Country_Connection":"Australia-Australia", "Country_Start":"Australia", "Country_Landing":"Australia", "City_Connection":"Melbourne-Sydney", "City_Start":"Melbourne", "City_Landing":"Sydney", "Timestamp":"2014-05-01T18:29:00"}</t>
  </si>
  <si>
    <t>{"Country_Connection":"Australia-England", "Country_Start":"Australia", "Country_Landing":"England", "City_Connection":"Brisbane-Bristol", "City_Start":"Brisbane", "City_Landing":"Bristol", "Timestamp":"2014-04-30T12:11:00"}</t>
  </si>
  <si>
    <t>{"Country_Connection":"USA-Canada", "Country_Start":"USA", "Country_Landing":"Canada", "City_Connection":"Los Angeles-Ottawa", "City_Start":"Los Angeles", "City_Landing":"Ottawa", "Timestamp":"2014-04-19T15:23:00"}</t>
  </si>
  <si>
    <t>{"Country_Connection":"Canada-USA", "Country_Start":"Canada", "Country_Landing":"USA", "City_Connection":"Toronto-San Francisco", "City_Start":"Toronto", "City_Landing":"San Francisco", "Timestamp":"2014-05-02T12:08:00"}</t>
  </si>
  <si>
    <t>{"Country_Connection":"Canada-Germany", "Country_Start":"Canada", "Country_Landing":"Germany", "City_Connection":"Vancouver-Köln", "City_Start":"Vancouver", "City_Landing":"Köln", "Timestamp":"2014-04-19T14:47:00"}</t>
  </si>
  <si>
    <t>{"Country_Connection":"France-Australia", "Country_Start":"France", "Country_Landing":"Australia", "City_Connection":"Paris-Sydney", "City_Start":"Paris", "City_Landing":"Sydney", "Timestamp":"2014-05-03T09:57:00"}</t>
  </si>
  <si>
    <t>{"Country_Connection":"France-USA", "Country_Start":"France", "Country_Landing":"USA", "City_Connection":"Nizza-Denver", "City_Start":"Nizza", "City_Landing":"Denver", "Timestamp":"2014-04-19T08:48:00"}</t>
  </si>
  <si>
    <t>{"Country_Connection":"USA-Australia", "Country_Start":"USA", "Country_Landing":"Australia", "City_Connection":"New York-Melbourne", "City_Start":"New York", "City_Landing":"Melbourne", "Timestamp":"2014-04-23T20:14:00"}</t>
  </si>
  <si>
    <t>{"Country_Connection":"Australia-USA", "Country_Start":"Australia", "Country_Landing":"USA", "City_Connection":"Brisbane-Los Angeles", "City_Start":"Brisbane", "City_Landing":"Los Angeles", "Timestamp":"2014-04-20T16:12:00"}</t>
  </si>
  <si>
    <t>{"Country_Connection":"USA-Australia", "Country_Start":"USA", "Country_Landing":"Australia", "City_Connection":"Denver-Sydney", "City_Start":"Denver", "City_Landing":"Sydney", "Timestamp":"2014-05-02T16:30:00"}</t>
  </si>
  <si>
    <t>{"Country_Connection":"Germany-Canada", "Country_Start":"Germany", "Country_Landing":"Canada", "City_Connection":"Berlin-Vancouver", "City_Start":"Berlin", "City_Landing":"Vancouver", "Timestamp":"2014-04-21T09:05:00"}</t>
  </si>
  <si>
    <t>{"Country_Connection":"Canada-Germany", "Country_Start":"Canada", "Country_Landing":"Germany", "City_Connection":"Toronto-München", "City_Start":"Toronto", "City_Landing":"München", "Timestamp":"2014-04-18T11:58:00"}</t>
  </si>
  <si>
    <t>{"Country_Connection":"Canada-Germany", "Country_Start":"Canada", "Country_Landing":"Germany", "City_Connection":"Montreal-München", "City_Start":"Montreal", "City_Landing":"München", "Timestamp":"2014-04-19T14:50:00"}</t>
  </si>
  <si>
    <t>{"Country_Connection":"Canada-Australia", "Country_Start":"Canada", "Country_Landing":"Australia", "City_Connection":"Montreal-Melbourne", "City_Start":"Montreal", "City_Landing":"Melbourne", "Timestamp":"2014-04-17T11:06:00"}</t>
  </si>
  <si>
    <t>{"Country_Connection":"Canada-Germany", "Country_Start":"Canada", "Country_Landing":"Germany", "City_Connection":"Vancouver-München", "City_Start":"Vancouver", "City_Landing":"München", "Timestamp":"2014-04-19T11:05:00"}</t>
  </si>
  <si>
    <t>{"Country_Connection":"USA-Australia", "Country_Start":"USA", "Country_Landing":"Australia", "City_Connection":"New York-Brisbane", "City_Start":"New York", "City_Landing":"Brisbane", "Timestamp":"2014-05-04T22:51:00"}</t>
  </si>
  <si>
    <t>{"Country_Connection":"Australia-Germany", "Country_Start":"Australia", "Country_Landing":"Germany", "City_Connection":"Perth-München", "City_Start":"Perth", "City_Landing":"München", "Timestamp":"2014-04-22T10:06:00"}</t>
  </si>
  <si>
    <t>{"Country_Connection":"USA-Australia", "Country_Start":"USA", "Country_Landing":"Australia", "City_Connection":"Denver-Melbourne", "City_Start":"Denver", "City_Landing":"Melbourne", "Timestamp":"2014-05-03T11:56:00"}</t>
  </si>
  <si>
    <t>{"Country_Connection":"Canada-USA", "Country_Start":"Canada", "Country_Landing":"USA", "City_Connection":"Ottawa-New York", "City_Start":"Ottawa", "City_Landing":"New York", "Timestamp":"2014-05-03T20:01:00"}</t>
  </si>
  <si>
    <t>{"Country_Connection":"France-Australia", "Country_Start":"France", "Country_Landing":"Australia", "City_Connection":"Paris-Melbourne", "City_Start":"Paris", "City_Landing":"Melbourne", "Timestamp":"2014-04-19T20:58:00"}</t>
  </si>
  <si>
    <t>{"Country_Connection":"France-Australia", "Country_Start":"France", "Country_Landing":"Australia", "City_Connection":"Paris-Melbourne", "City_Start":"Paris", "City_Landing":"Melbourne", "Timestamp":"2014-05-04T22:34:00"}</t>
  </si>
  <si>
    <t>{"Country_Connection":"Germany-Canada", "Country_Start":"Germany", "Country_Landing":"Canada", "City_Connection":"München-Montreal", "City_Start":"München", "City_Landing":"Montreal", "Timestamp":"2014-04-20T10:18:00"}</t>
  </si>
  <si>
    <t>{"Country_Connection":"USA-Germany", "Country_Start":"USA", "Country_Landing":"Germany", "City_Connection":"Denver-München", "City_Start":"Denver", "City_Landing":"München", "Timestamp":"2014-05-04T09:47:00"}</t>
  </si>
  <si>
    <t>{"Country_Connection":"Germany-USA", "Country_Start":"Germany", "Country_Landing":"USA", "City_Connection":"München-Denver", "City_Start":"München", "City_Landing":"Denver", "Timestamp":"2014-04-24T20:11:00"}</t>
  </si>
  <si>
    <t>{"Country_Connection":"Australia-Canada", "Country_Start":"Australia", "Country_Landing":"Canada", "City_Connection":"Melbourne-Vancouver", "City_Start":"Melbourne", "City_Landing":"Vancouver", "Timestamp":"2014-04-30T11:40:00"}</t>
  </si>
  <si>
    <t>{"Country_Connection":"France-Australia", "Country_Start":"France", "Country_Landing":"Australia", "City_Connection":"Paris-Melbourne", "City_Start":"Paris", "City_Landing":"Melbourne", "Timestamp":"2014-04-30T14:03:00"}</t>
  </si>
  <si>
    <t>{"Country_Connection":"Canada-England", "Country_Start":"Canada", "Country_Landing":"England", "City_Connection":"Edmonton-London", "City_Start":"Edmonton", "City_Landing":"London", "Timestamp":"2014-04-14T21:30:00"}</t>
  </si>
  <si>
    <t>{"Country_Connection":"Canada-Germany", "Country_Start":"Canada", "Country_Landing":"Germany", "City_Connection":"Toronto-Frankfurt", "City_Start":"Toronto", "City_Landing":"Frankfurt", "Timestamp":"2014-05-03T03:02:00"}</t>
  </si>
  <si>
    <t>{"Country_Connection":"France-Australia", "Country_Start":"France", "Country_Landing":"Australia", "City_Connection":"Paris-Perth", "City_Start":"Paris", "City_Landing":"Perth", "Timestamp":"2014-05-04T00:44:00"}</t>
  </si>
  <si>
    <t>{"Country_Connection":"Canada-England", "Country_Start":"Canada", "Country_Landing":"England", "City_Connection":"Vancouver-Dublin", "City_Start":"Vancouver", "City_Landing":"Dublin", "Timestamp":"2014-04-17T19:42:00"}</t>
  </si>
  <si>
    <t>{"Country_Connection":"Canada-England", "Country_Start":"Canada", "Country_Landing":"England", "City_Connection":"Ottawa-London", "City_Start":"Ottawa", "City_Landing":"London", "Timestamp":"2014-04-25T15:40:00"}</t>
  </si>
  <si>
    <t>{"Country_Connection":"Germany-Canada", "Country_Start":"Germany", "Country_Landing":"Canada", "City_Connection":"München-Vancouver", "City_Start":"München", "City_Landing":"Vancouver", "Timestamp":"2014-04-26T21:24:00"}</t>
  </si>
  <si>
    <t>{"Country_Connection":"Australia-England", "Country_Start":"Australia", "Country_Landing":"England", "City_Connection":"Sydney-Dublin", "City_Start":"Sydney", "City_Landing":"Dublin", "Timestamp":"2014-04-27T18:18:00"}</t>
  </si>
  <si>
    <t>{"Country_Connection":"Australia-Canada", "Country_Start":"Australia", "Country_Landing":"Canada", "City_Connection":"Sydney-Montreal", "City_Start":"Sydney", "City_Landing":"Montreal", "Timestamp":"2014-05-01T12:10:00"}</t>
  </si>
  <si>
    <t>{"Country_Connection":"Australia-Germany", "Country_Start":"Australia", "Country_Landing":"Germany", "City_Connection":"Perth-München", "City_Start":"Perth", "City_Landing":"München", "Timestamp":"2014-04-18T21:32:00"}</t>
  </si>
  <si>
    <t>{"Country_Connection":"Canada-Germany", "Country_Start":"Canada", "Country_Landing":"Germany", "City_Connection":"Ottawa-Frankfurt", "City_Start":"Ottawa", "City_Landing":"Frankfurt", "Timestamp":"2014-04-19T21:27:00"}</t>
  </si>
  <si>
    <t>{"Country_Connection":"Germany-France", "Country_Start":"Germany", "Country_Landing":"France", "City_Connection":"Frankfurt-Paris", "City_Start":"Frankfurt", "City_Landing":"Paris", "Timestamp":"2014-04-21T18:15:00"}</t>
  </si>
  <si>
    <t>{"Country_Connection":"Australia-USA", "Country_Start":"Australia", "Country_Landing":"USA", "City_Connection":"Sydney-New York", "City_Start":"Sydney", "City_Landing":"New York", "Timestamp":"2014-05-02T08:41:00"}</t>
  </si>
  <si>
    <t>{"Country_Connection":"England-Australia", "Country_Start":"England", "Country_Landing":"Australia", "City_Connection":"Edinburgh-Sydney", "City_Start":"Edinburgh", "City_Landing":"Sydney", "Timestamp":"2014-04-22T20:23:00"}</t>
  </si>
  <si>
    <t>{"Country_Connection":"Germany-Canada", "Country_Start":"Germany", "Country_Landing":"Canada", "City_Connection":"München-Vancouver", "City_Start":"München", "City_Landing":"Vancouver", "Timestamp":"2014-04-25T17:35:00"}</t>
  </si>
  <si>
    <t>{"Country_Connection":"USA-Germany", "Country_Start":"USA", "Country_Landing":"Germany", "City_Connection":"Las Vegas-München", "City_Start":"Las Vegas", "City_Landing":"München", "Timestamp":"2014-05-01T11:54:00"}</t>
  </si>
  <si>
    <t>{"Country_Connection":"Canada-France", "Country_Start":"Canada", "Country_Landing":"France", "City_Connection":"Vancouver-Paris", "City_Start":"Vancouver", "City_Landing":"Paris", "Timestamp":"2014-04-27T19:45:00"}</t>
  </si>
  <si>
    <t>{"Country_Connection":"USA-Australia", "Country_Start":"USA", "Country_Landing":"Australia", "City_Connection":"New York-Sydney", "City_Start":"New York", "City_Landing":"Sydney", "Timestamp":"2014-04-20T21:17:00"}</t>
  </si>
  <si>
    <t>{"Country_Connection":"Australia-France", "Country_Start":"Australia", "Country_Landing":"France", "City_Connection":"Sydney-Paris", "City_Start":"Sydney", "City_Landing":"Paris", "Timestamp":"2014-04-16T10:01:00"}</t>
  </si>
  <si>
    <t>{"Country_Connection":"USA-Australia", "Country_Start":"USA", "Country_Landing":"Australia", "City_Connection":"Washington-Brisbane", "City_Start":"Washington", "City_Landing":"Brisbane", "Timestamp":"2014-04-21T22:33:00"}</t>
  </si>
  <si>
    <t>{"Country_Connection":"Canada-Germany", "Country_Start":"Canada", "Country_Landing":"Germany", "City_Connection":"Montreal-Frankfurt", "City_Start":"Montreal", "City_Landing":"Frankfurt", "Timestamp":"2014-04-14T19:44:00"}</t>
  </si>
  <si>
    <t>{"Country_Connection":"USA-England", "Country_Start":"USA", "Country_Landing":"England", "City_Connection":"Los Angeles-Glasgow", "City_Start":"Los Angeles", "City_Landing":"Glasgow", "Timestamp":"2014-05-02T19:35:00"}</t>
  </si>
  <si>
    <t>{"Country_Connection":"USA-England", "Country_Start":"USA", "Country_Landing":"England", "City_Connection":"Washington-Bristol", "City_Start":"Washington", "City_Landing":"Bristol", "Timestamp":"2014-04-14T21:49:00"}</t>
  </si>
  <si>
    <t>{"Country_Connection":"Germany-Canada", "Country_Start":"Germany", "Country_Landing":"Canada", "City_Connection":"München-Toronto", "City_Start":"München", "City_Landing":"Toronto", "Timestamp":"2014-04-14T05:18:00"}</t>
  </si>
  <si>
    <t>{"Country_Connection":"USA-France", "Country_Start":"USA", "Country_Landing":"France", "City_Connection":"New York-Nizza", "City_Start":"New York", "City_Landing":"Nizza", "Timestamp":"2014-04-19T09:52:00"}</t>
  </si>
  <si>
    <t>{"Country_Connection":"USA-Australia", "Country_Start":"USA", "Country_Landing":"Australia", "City_Connection":"San Francisco-Brisbane", "City_Start":"San Francisco", "City_Landing":"Brisbane", "Timestamp":"2014-04-26T23:35:00"}</t>
  </si>
  <si>
    <t>{"Country_Connection":"Australia-England", "Country_Start":"Australia", "Country_Landing":"England", "City_Connection":"Sydney-Dublin", "City_Start":"Sydney", "City_Landing":"Dublin", "Timestamp":"2014-04-21T10:12:00"}</t>
  </si>
  <si>
    <t>{"Country_Connection":"Australia-USA", "Country_Start":"Australia", "Country_Landing":"USA", "City_Connection":"Brisbane-Washington", "City_Start":"Brisbane", "City_Landing":"Washington", "Timestamp":"2014-04-21T17:29:00"}</t>
  </si>
  <si>
    <t>{"Country_Connection":"Australia-England", "Country_Start":"Australia", "Country_Landing":"England", "City_Connection":"Brisbane-Glasgow", "City_Start":"Brisbane", "City_Landing":"Glasgow", "Timestamp":"2014-04-26T13:50:00"}</t>
  </si>
  <si>
    <t>{"Country_Connection":"Canada-Germany", "Country_Start":"Canada", "Country_Landing":"Germany", "City_Connection":"Vancouver-Frankfurt", "City_Start":"Vancouver", "City_Landing":"Frankfurt", "Timestamp":"2014-04-23T10:52:00"}</t>
  </si>
  <si>
    <t>{"Country_Connection":"Germany-Australia", "Country_Start":"Germany", "Country_Landing":"Australia", "City_Connection":"München-Brisbane", "City_Start":"München", "City_Landing":"Brisbane", "Timestamp":"2014-04-17T20:26:00"}</t>
  </si>
  <si>
    <t>{"Country_Connection":"USA-Australia", "Country_Start":"USA", "Country_Landing":"Australia", "City_Connection":"Boston-Adelaide", "City_Start":"Boston", "City_Landing":"Adelaide", "Timestamp":"2014-04-17T21:38:00"}</t>
  </si>
  <si>
    <t>{"Country_Connection":"France-Australia", "Country_Start":"France", "Country_Landing":"Australia", "City_Connection":"Paris-Perth", "City_Start":"Paris", "City_Landing":"Perth", "Timestamp":"2014-04-17T09:04:00"}</t>
  </si>
  <si>
    <t>{"Country_Connection":"Germany-Canada", "Country_Start":"Germany", "Country_Landing":"Canada", "City_Connection":"München-Toronto", "City_Start":"München", "City_Landing":"Toronto", "Timestamp":"2014-04-17T10:54:00"}</t>
  </si>
  <si>
    <t>{"Country_Connection":"Canada-Germany", "Country_Start":"Canada", "Country_Landing":"Germany", "City_Connection":"Montreal-München", "City_Start":"Montreal", "City_Landing":"München", "Timestamp":"2014-05-02T08:26:00"}</t>
  </si>
  <si>
    <t>{"Country_Connection":"Canada-France", "Country_Start":"Canada", "Country_Landing":"France", "City_Connection":"Ottawa-Paris", "City_Start":"Ottawa", "City_Landing":"Paris", "Timestamp":"2014-05-01T16:37:00"}</t>
  </si>
  <si>
    <t>{"Country_Connection":"Canada-Australia", "Country_Start":"Canada", "Country_Landing":"Australia", "City_Connection":"Ottawa-Brisbane", "City_Start":"Ottawa", "City_Landing":"Brisbane", "Timestamp":"2014-04-27T16:24:00"}</t>
  </si>
  <si>
    <t>{"Country_Connection":"Canada-England", "Country_Start":"Canada", "Country_Landing":"England", "City_Connection":"Vancouver-Bristol", "City_Start":"Vancouver", "City_Landing":"Bristol", "Timestamp":"2014-04-19T14:38:00"}</t>
  </si>
  <si>
    <t>{"Country_Connection":"Germany-England", "Country_Start":"Germany", "Country_Landing":"England", "City_Connection":"München-Dublin", "City_Start":"München", "City_Landing":"Dublin", "Timestamp":"2014-04-25T10:41:00"}</t>
  </si>
  <si>
    <t>{"Country_Connection":"Canada-Germany", "Country_Start":"Canada", "Country_Landing":"Germany", "City_Connection":"Montreal-München", "City_Start":"Montreal", "City_Landing":"München", "Timestamp":"2014-05-04T22:10:00"}</t>
  </si>
  <si>
    <t>{"Country_Connection":"Canada-USA", "Country_Start":"Canada", "Country_Landing":"USA", "City_Connection":"Ottawa-Los Angeles", "City_Start":"Ottawa", "City_Landing":"Los Angeles", "Timestamp":"2014-04-26T10:00:00"}</t>
  </si>
  <si>
    <t>{"Country_Connection":"USA-England", "Country_Start":"USA", "Country_Landing":"England", "City_Connection":"Las Vegas-Edinburgh", "City_Start":"Las Vegas", "City_Landing":"Edinburgh", "Timestamp":"2014-04-21T15:10:00"}</t>
  </si>
  <si>
    <t>{"Country_Connection":"Australia-France", "Country_Start":"Australia", "Country_Landing":"France", "City_Connection":"Melbourne-Nizza", "City_Start":"Melbourne", "City_Landing":"Nizza", "Timestamp":"2014-04-23T14:31:00"}</t>
  </si>
  <si>
    <t>{"Country_Connection":"France-Australia", "Country_Start":"France", "Country_Landing":"Australia", "City_Connection":"La Rochelle-Brisbane", "City_Start":"La Rochelle", "City_Landing":"Brisbane", "Timestamp":"2014-04-18T06:22:00"}</t>
  </si>
  <si>
    <t>{"Country_Connection":"Germany-USA", "Country_Start":"Germany", "Country_Landing":"USA", "City_Connection":"Hamburg-Dallas", "City_Start":"Hamburg", "City_Landing":"Dallas", "Timestamp":"2014-05-03T13:52:00"}</t>
  </si>
  <si>
    <t>{"Country_Connection":"Australia-England", "Country_Start":"Australia", "Country_Landing":"England", "City_Connection":"Perth-Bristol", "City_Start":"Perth", "City_Landing":"Bristol", "Timestamp":"2014-04-19T22:10:00"}</t>
  </si>
  <si>
    <t>{"Country_Connection":"Australia-England", "Country_Start":"Australia", "Country_Landing":"England", "City_Connection":"Brisbane-London", "City_Start":"Brisbane", "City_Landing":"London", "Timestamp":"2014-04-19T09:02:00"}</t>
  </si>
  <si>
    <t>{"Country_Connection":"Germany-USA", "Country_Start":"Germany", "Country_Landing":"USA", "City_Connection":"Frankfurt-New York", "City_Start":"Frankfurt", "City_Landing":"New York", "Timestamp":"2014-04-27T20:13:00"}</t>
  </si>
  <si>
    <t>{"Country_Connection":"Australia-USA", "Country_Start":"Australia", "Country_Landing":"USA", "City_Connection":"Sydney-New York", "City_Start":"Sydney", "City_Landing":"New York", "Timestamp":"2014-04-19T17:26:00"}</t>
  </si>
  <si>
    <t>{"Country_Connection":"Australia-Canada", "Country_Start":"Australia", "Country_Landing":"Canada", "City_Connection":"Melbourne-Montreal", "City_Start":"Melbourne", "City_Landing":"Montreal", "Timestamp":"2014-04-20T16:06:00"}</t>
  </si>
  <si>
    <t>{"Country_Connection":"USA-Canada", "Country_Start":"USA", "Country_Landing":"Canada", "City_Connection":"San Francisco-Montreal", "City_Start":"San Francisco", "City_Landing":"Montreal", "Timestamp":"2014-05-04T17:52:00"}</t>
  </si>
  <si>
    <t>{"Country_Connection":"USA-Germany", "Country_Start":"USA", "Country_Landing":"Germany", "City_Connection":"New York-Stuttgart", "City_Start":"New York", "City_Landing":"Stuttgart", "Timestamp":"2014-05-03T16:38:00"}</t>
  </si>
  <si>
    <t>{"Country_Connection":"USA-Australia", "Country_Start":"USA", "Country_Landing":"Australia", "City_Connection":"New York-Sydney", "City_Start":"New York", "City_Landing":"Sydney", "Timestamp":"2014-04-28T10:10:00"}</t>
  </si>
  <si>
    <t>{"Country_Connection":"USA-Germany", "Country_Start":"USA", "Country_Landing":"Germany", "City_Connection":"Las Vegas-Leipzig", "City_Start":"Las Vegas", "City_Landing":"Leipzig", "Timestamp":"2014-05-02T19:36:00"}</t>
  </si>
  <si>
    <t>{"Country_Connection":"Canada-Germany", "Country_Start":"Canada", "Country_Landing":"Germany", "City_Connection":"Vancouver-Frankfurt", "City_Start":"Vancouver", "City_Landing":"Frankfurt", "Timestamp":"2014-04-17T18:19:00"}</t>
  </si>
  <si>
    <t>{"Country_Connection":"Australia-England", "Country_Start":"Australia", "Country_Landing":"England", "City_Connection":"Sydney-London", "City_Start":"Sydney", "City_Landing":"London", "Timestamp":"2014-04-19T09:56:00"}</t>
  </si>
  <si>
    <t>{"Country_Connection":"USA-Germany", "Country_Start":"USA", "Country_Landing":"Germany", "City_Connection":"San Francisco-München", "City_Start":"San Francisco", "City_Landing":"München", "Timestamp":"2014-04-28T09:34:00"}</t>
  </si>
  <si>
    <t>{"Country_Connection":"Canada-Germany", "Country_Start":"Canada", "Country_Landing":"Germany", "City_Connection":"Toronto-Bonn", "City_Start":"Toronto", "City_Landing":"Bonn", "Timestamp":"2014-05-01T18:19:00"}</t>
  </si>
  <si>
    <t>{"Country_Connection":"Canada-Australia", "Country_Start":"Canada", "Country_Landing":"Australia", "City_Connection":"Toronto-Melbourne", "City_Start":"Toronto", "City_Landing":"Melbourne", "Timestamp":"2014-05-04T17:27:00"}</t>
  </si>
  <si>
    <t>{"Country_Connection":"Australia-USA", "Country_Start":"Australia", "Country_Landing":"USA", "City_Connection":"Perth-Las Vegas", "City_Start":"Perth", "City_Landing":"Las Vegas", "Timestamp":"2014-04-18T13:15:00"}</t>
  </si>
  <si>
    <t>{"Country_Connection":"Canada-England", "Country_Start":"Canada", "Country_Landing":"England", "City_Connection":"Vancouver-London", "City_Start":"Vancouver", "City_Landing":"London", "Timestamp":"2014-04-28T10:17:00"}</t>
  </si>
  <si>
    <t>{"Country_Connection":"Australia-France", "Country_Start":"Australia", "Country_Landing":"France", "City_Connection":"Melbourne-Paris", "City_Start":"Melbourne", "City_Landing":"Paris", "Timestamp":"2014-04-19T15:30:00"}</t>
  </si>
  <si>
    <t>{"Country_Connection":"France-Canada", "Country_Start":"France", "Country_Landing":"Canada", "City_Connection":"Paris-Vancouver", "City_Start":"Paris", "City_Landing":"Vancouver", "Timestamp":"2014-04-21T19:02:00"}</t>
  </si>
  <si>
    <t>{"Country_Connection":"USA-France", "Country_Start":"USA", "Country_Landing":"France", "City_Connection":"Los Angeles-Toulous", "City_Start":"Los Angeles", "City_Landing":"Toulous", "Timestamp":"2014-05-04T15:26:00"}</t>
  </si>
  <si>
    <t>{"Country_Connection":"Germany-France", "Country_Start":"Germany", "Country_Landing":"France", "City_Connection":"München-Paris", "City_Start":"München", "City_Landing":"Paris", "Timestamp":"2014-04-17T10:53:00"}</t>
  </si>
  <si>
    <t>{"Country_Connection":"USA-Australia", "Country_Start":"USA", "Country_Landing":"Australia", "City_Connection":"New York-Melbourne", "City_Start":"New York", "City_Landing":"Melbourne", "Timestamp":"2014-04-25T19:46:00"}</t>
  </si>
  <si>
    <t>{"Country_Connection":"Australia-Australia", "Country_Start":"Australia", "Country_Landing":"Australia", "City_Connection":"Sydney-Perth", "City_Start":"Sydney", "City_Landing":"Perth", "Timestamp":"2014-04-27T22:21:00"}</t>
  </si>
  <si>
    <t>{"Country_Connection":"Canada-USA", "Country_Start":"Canada", "Country_Landing":"USA", "City_Connection":"Toronto-New York", "City_Start":"Toronto", "City_Landing":"New York", "Timestamp":"2014-04-27T13:21:00"}</t>
  </si>
  <si>
    <t>{"Country_Connection":"Australia-USA", "Country_Start":"Australia", "Country_Landing":"USA", "City_Connection":"Perth-Washington", "City_Start":"Perth", "City_Landing":"Washington", "Timestamp":"2014-04-20T23:16:00"}</t>
  </si>
  <si>
    <t>{"Country_Connection":"Australia-France", "Country_Start":"Australia", "Country_Landing":"France", "City_Connection":"Brisbane-Paris", "City_Start":"Brisbane", "City_Landing":"Paris", "Timestamp":"2014-04-25T09:13:00"}</t>
  </si>
  <si>
    <t>{"Country_Connection":"Canada-England", "Country_Start":"Canada", "Country_Landing":"England", "City_Connection":"Toronto-London", "City_Start":"Toronto", "City_Landing":"London", "Timestamp":"2014-04-23T13:27:00"}</t>
  </si>
  <si>
    <t>{"Country_Connection":"Australia-Canada", "Country_Start":"Australia", "Country_Landing":"Canada", "City_Connection":"Perth-Toronto", "City_Start":"Perth", "City_Landing":"Toronto", "Timestamp":"2014-04-24T15:01:00"}</t>
  </si>
  <si>
    <t>{"Country_Connection":"Germany-Canada", "Country_Start":"Germany", "Country_Landing":"Canada", "City_Connection":"Frankfurt-Toronto", "City_Start":"Frankfurt", "City_Landing":"Toronto", "Timestamp":"2014-05-02T22:29:00"}</t>
  </si>
  <si>
    <t>{"Country_Connection":"USA-England", "Country_Start":"USA", "Country_Landing":"England", "City_Connection":"Los Angeles-Edinburgh", "City_Start":"Los Angeles", "City_Landing":"Edinburgh", "Timestamp":"2014-04-18T22:47:00"}</t>
  </si>
  <si>
    <t>{"Country_Connection":"Germany-USA", "Country_Start":"Germany", "Country_Landing":"USA", "City_Connection":"Frankfurt-Los Angeles", "City_Start":"Frankfurt", "City_Landing":"Los Angeles", "Timestamp":"2014-05-03T20:11:00"}</t>
  </si>
  <si>
    <t>{"Country_Connection":"Canada-Germany", "Country_Start":"Canada", "Country_Landing":"Germany", "City_Connection":"Montreal-München", "City_Start":"Montreal", "City_Landing":"München", "Timestamp":"2014-04-27T11:27:00"}</t>
  </si>
  <si>
    <t>{"Country_Connection":"Canada-Australia", "Country_Start":"Canada", "Country_Landing":"Australia", "City_Connection":"Toronto-Melbourne", "City_Start":"Toronto", "City_Landing":"Melbourne", "Timestamp":"2014-04-16T08:04:00"}</t>
  </si>
  <si>
    <t>{"Country_Connection":"USA-Germany", "Country_Start":"USA", "Country_Landing":"Germany", "City_Connection":"Los Angeles-Frankfurt", "City_Start":"Los Angeles", "City_Landing":"Frankfurt", "Timestamp":"2014-05-02T08:15:00"}</t>
  </si>
  <si>
    <t>{"Country_Connection":"Australia-Canada", "Country_Start":"Australia", "Country_Landing":"Canada", "City_Connection":"Sydney-Ottawa", "City_Start":"Sydney", "City_Landing":"Ottawa", "Timestamp":"2014-04-18T11:32:00"}</t>
  </si>
  <si>
    <t>{"Country_Connection":"Australia-USA", "Country_Start":"Australia", "Country_Landing":"USA", "City_Connection":"Sydney-San Francisco", "City_Start":"Sydney", "City_Landing":"San Francisco", "Timestamp":"2014-05-02T23:31:00"}</t>
  </si>
  <si>
    <t>{"Country_Connection":"Australia-Canada", "Country_Start":"Australia", "Country_Landing":"Canada", "City_Connection":"Adelaide-Toronto", "City_Start":"Adelaide", "City_Landing":"Toronto", "Timestamp":"2014-04-19T08:19:00"}</t>
  </si>
  <si>
    <t>{"Country_Connection":"Canada-Australia", "Country_Start":"Canada", "Country_Landing":"Australia", "City_Connection":"Toronto-Adelaide", "City_Start":"Toronto", "City_Landing":"Adelaide", "Timestamp":"2014-05-02T22:33:00"}</t>
  </si>
  <si>
    <t>{"Country_Connection":"England-Australia", "Country_Start":"England", "Country_Landing":"Australia", "City_Connection":"Bristol-Brisbane", "City_Start":"Bristol", "City_Landing":"Brisbane", "Timestamp":"2014-04-17T10:24:00"}</t>
  </si>
  <si>
    <t>{"Country_Connection":"Germany-USA", "Country_Start":"Germany", "Country_Landing":"USA", "City_Connection":"Frankfurt-Washington", "City_Start":"Frankfurt", "City_Landing":"Washington", "Timestamp":"2014-04-14T10:36:00"}</t>
  </si>
  <si>
    <t>{"Country_Connection":"Germany-Australia", "Country_Start":"Germany", "Country_Landing":"Australia", "City_Connection":"Berlin-Sydney", "City_Start":"Berlin", "City_Landing":"Sydney", "Timestamp":"2014-04-17T19:59:00"}</t>
  </si>
  <si>
    <t>{"Country_Connection":"Australia-Germany", "Country_Start":"Australia", "Country_Landing":"Germany", "City_Connection":"Brisbane-Frankfurt", "City_Start":"Brisbane", "City_Landing":"Frankfurt", "Timestamp":"2014-05-02T17:41:00"}</t>
  </si>
  <si>
    <t>{"Country_Connection":"USA-Canada", "Country_Start":"USA", "Country_Landing":"Canada", "City_Connection":"Las Vegas-Toronto", "City_Start":"Las Vegas", "City_Landing":"Toronto", "Timestamp":"2014-04-23T16:36:00"}</t>
  </si>
  <si>
    <t>{"Country_Connection":"Australia-England", "Country_Start":"Australia", "Country_Landing":"England", "City_Connection":"Sydney-London", "City_Start":"Sydney", "City_Landing":"London", "Timestamp":"2014-04-19T14:17:00"}</t>
  </si>
  <si>
    <t>{"Country_Connection":"USA-Canada", "Country_Start":"USA", "Country_Landing":"Canada", "City_Connection":"Los Angeles-Montreal", "City_Start":"Los Angeles", "City_Landing":"Montreal", "Timestamp":"2014-05-02T21:21:00"}</t>
  </si>
  <si>
    <t>{"Country_Connection":"Australia-Canada", "Country_Start":"Australia", "Country_Landing":"Canada", "City_Connection":"Melbourne-Montreal", "City_Start":"Melbourne", "City_Landing":"Montreal", "Timestamp":"2014-04-20T20:39:00"}</t>
  </si>
  <si>
    <t>{"Country_Connection":"USA-Germany", "Country_Start":"USA", "Country_Landing":"Germany", "City_Connection":"Denver-Frankfurt", "City_Start":"Denver", "City_Landing":"Frankfurt", "Timestamp":"2014-04-15T10:34:00"}</t>
  </si>
  <si>
    <t>{"Country_Connection":"USA-England", "Country_Start":"USA", "Country_Landing":"England", "City_Connection":"New York-Glasgow", "City_Start":"New York", "City_Landing":"Glasgow", "Timestamp":"2014-04-20T20:53:00"}</t>
  </si>
  <si>
    <t>{"Country_Connection":"Canada-Australia", "Country_Start":"Canada", "Country_Landing":"Australia", "City_Connection":"Toronto-Sydney", "City_Start":"Toronto", "City_Landing":"Sydney", "Timestamp":"2014-04-19T15:36:00"}</t>
  </si>
  <si>
    <t>{"Country_Connection":"Australia-USA", "Country_Start":"Australia", "Country_Landing":"USA", "City_Connection":"Brisbane-New York", "City_Start":"Brisbane", "City_Landing":"New York", "Timestamp":"2014-04-27T15:53:00"}</t>
  </si>
  <si>
    <t>{"Country_Connection":"Australia-Germany", "Country_Start":"Australia", "Country_Landing":"Germany", "City_Connection":"Brisbane-München", "City_Start":"Brisbane", "City_Landing":"München", "Timestamp":"2014-04-19T10:35:00"}</t>
  </si>
  <si>
    <t>{"Country_Connection":"Canada-France", "Country_Start":"Canada", "Country_Landing":"France", "City_Connection":"Montreal-Paris", "City_Start":"Montreal", "City_Landing":"Paris", "Timestamp":"2014-04-22T16:48:00"}</t>
  </si>
  <si>
    <t>{"Country_Connection":"Canada-Australia", "Country_Start":"Canada", "Country_Landing":"Australia", "City_Connection":"Vancouver-Brisbane", "City_Start":"Vancouver", "City_Landing":"Brisbane", "Timestamp":"2014-04-22T12:14:00"}</t>
  </si>
  <si>
    <t>{"Country_Connection":"Germany-Canada", "Country_Start":"Germany", "Country_Landing":"Canada", "City_Connection":"München-Vancouver", "City_Start":"München", "City_Landing":"Vancouver", "Timestamp":"2014-04-29T18:56:00"}</t>
  </si>
  <si>
    <t>{"Country_Connection":"USA-Australia", "Country_Start":"USA", "Country_Landing":"Australia", "City_Connection":"New York-Sydney", "City_Start":"New York", "City_Landing":"Sydney", "Timestamp":"2014-04-18T08:31:00"}</t>
  </si>
  <si>
    <t>{"Country_Connection":"USA-England", "Country_Start":"USA", "Country_Landing":"England", "City_Connection":"San Francisco-London", "City_Start":"San Francisco", "City_Landing":"London", "Timestamp":"2014-05-02T09:34:00"}</t>
  </si>
  <si>
    <t>{"Country_Connection":"USA-Australia", "Country_Start":"USA", "Country_Landing":"Australia", "City_Connection":"San Francisco-Adelaide", "City_Start":"San Francisco", "City_Landing":"Adelaide", "Timestamp":"2014-04-19T16:03:00"}</t>
  </si>
  <si>
    <t>{"Country_Connection":"Canada-England", "Country_Start":"Canada", "Country_Landing":"England", "City_Connection":"Calagary-London", "City_Start":"Calagary", "City_Landing":"London", "Timestamp":"2014-04-20T09:15:00"}</t>
  </si>
  <si>
    <t>{"Country_Connection":"France-Canada", "Country_Start":"France", "Country_Landing":"Canada", "City_Connection":"Paris-Vancouver", "City_Start":"Paris", "City_Landing":"Vancouver", "Timestamp":"2014-04-27T21:39:00"}</t>
  </si>
  <si>
    <t>{"Country_Connection":"Germany-USA", "Country_Start":"Germany", "Country_Landing":"USA", "City_Connection":"München-New York", "City_Start":"München", "City_Landing":"New York", "Timestamp":"2014-04-19T11:56:00"}</t>
  </si>
  <si>
    <t>{"Country_Connection":"England-Germany", "Country_Start":"England", "Country_Landing":"Germany", "City_Connection":"Cardiff-Frankfurt", "City_Start":"Cardiff", "City_Landing":"Frankfurt", "Timestamp":"2014-04-21T15:46:00"}</t>
  </si>
  <si>
    <t>{"Country_Connection":"Australia-Canada", "Country_Start":"Australia", "Country_Landing":"Canada", "City_Connection":"Brisbane-Montreal", "City_Start":"Brisbane", "City_Landing":"Montreal", "Timestamp":"2014-04-20T09:56:00"}</t>
  </si>
  <si>
    <t>{"Country_Connection":"England-Australia", "Country_Start":"England", "Country_Landing":"Australia", "City_Connection":"London-Adelaide", "City_Start":"London", "City_Landing":"Adelaide", "Timestamp":"2014-04-19T11:13:00"}</t>
  </si>
  <si>
    <t>{"Country_Connection":"USA-Germany", "Country_Start":"USA", "Country_Landing":"Germany", "City_Connection":"New York-München", "City_Start":"New York", "City_Landing":"München", "Timestamp":"2014-04-24T10:12:00"}</t>
  </si>
  <si>
    <t>{"Country_Connection":"Canada-Germany", "Country_Start":"Canada", "Country_Landing":"Germany", "City_Connection":"Vancouver-Berlin", "City_Start":"Vancouver", "City_Landing":"Berlin", "Timestamp":"2014-04-19T06:22:00"}</t>
  </si>
  <si>
    <t>{"Country_Connection":"Canada-Australia", "Country_Start":"Canada", "Country_Landing":"Australia", "City_Connection":"Montreal-Perth", "City_Start":"Montreal", "City_Landing":"Perth", "Timestamp":"2014-04-22T14:42:00"}</t>
  </si>
  <si>
    <t>{"Country_Connection":"Australia-Australia", "Country_Start":"Australia", "Country_Landing":"Australia", "City_Connection":"Sydney-Brisbane", "City_Start":"Sydney", "City_Landing":"Brisbane", "Timestamp":"2014-04-14T14:21:00"}</t>
  </si>
  <si>
    <t>{"Country_Connection":"Australia-USA", "Country_Start":"Australia", "Country_Landing":"USA", "City_Connection":"Sydney-New York", "City_Start":"Sydney", "City_Landing":"New York", "Timestamp":"2014-05-03T22:29:00"}</t>
  </si>
  <si>
    <t>{"Country_Connection":"Canada-France", "Country_Start":"Canada", "Country_Landing":"France", "City_Connection":"Vancouver-Paris", "City_Start":"Vancouver", "City_Landing":"Paris", "Timestamp":"2014-04-17T05:02:00"}</t>
  </si>
  <si>
    <t>{"Country_Connection":"Germany-Australia", "Country_Start":"Germany", "Country_Landing":"Australia", "City_Connection":"Frankfurt-Perth", "City_Start":"Frankfurt", "City_Landing":"Perth", "Timestamp":"2014-04-19T21:12:00"}</t>
  </si>
  <si>
    <t>{"Country_Connection":"Australia-Canada", "Country_Start":"Australia", "Country_Landing":"Canada", "City_Connection":"Brisbane-Toronto", "City_Start":"Brisbane", "City_Landing":"Toronto", "Timestamp":"2014-04-23T18:31:00"}</t>
  </si>
  <si>
    <t>{"Country_Connection":"England-USA", "Country_Start":"England", "Country_Landing":"USA", "City_Connection":"Edinburgh-San Francisco", "City_Start":"Edinburgh", "City_Landing":"San Francisco", "Timestamp":"2014-04-15T07:50:00"}</t>
  </si>
  <si>
    <t>{"Country_Connection":"Germany-Australia", "Country_Start":"Germany", "Country_Landing":"Australia", "City_Connection":"Hamburg-Melbourne", "City_Start":"Hamburg", "City_Landing":"Melbourne", "Timestamp":"2014-04-18T10:13:00"}</t>
  </si>
  <si>
    <t>{"Country_Connection":"Germany-Canada", "Country_Start":"Germany", "Country_Landing":"Canada", "City_Connection":"Frankfurt-Montreal", "City_Start":"Frankfurt", "City_Landing":"Montreal", "Timestamp":"2014-04-21T09:43:00"}</t>
  </si>
  <si>
    <t>{"Country_Connection":"Australia-England", "Country_Start":"Australia", "Country_Landing":"England", "City_Connection":"Brisbane-London", "City_Start":"Brisbane", "City_Landing":"London", "Timestamp":"2014-05-03T18:52:00"}</t>
  </si>
  <si>
    <t>{"Country_Connection":"Australia-Canada", "Country_Start":"Australia", "Country_Landing":"Canada", "City_Connection":"Sydney-Toronto", "City_Start":"Sydney", "City_Landing":"Toronto", "Timestamp":"2014-04-17T15:39:00"}</t>
  </si>
  <si>
    <t>{"Country_Connection":"France-USA", "Country_Start":"France", "Country_Landing":"USA", "City_Connection":"Paris-Los Angeles", "City_Start":"Paris", "City_Landing":"Los Angeles", "Timestamp":"2014-05-03T14:07:00"}</t>
  </si>
  <si>
    <t>{"Country_Connection":"USA-Australia", "Country_Start":"USA", "Country_Landing":"Australia", "City_Connection":"Los Angeles-Melbourne", "City_Start":"Los Angeles", "City_Landing":"Melbourne", "Timestamp":"2014-04-14T10:51:00"}</t>
  </si>
  <si>
    <t>{"Country_Connection":"Germany-Canada", "Country_Start":"Germany", "Country_Landing":"Canada", "City_Connection":"Frankfurt-Vancouver", "City_Start":"Frankfurt", "City_Landing":"Vancouver", "Timestamp":"2014-04-20T15:16:00"}</t>
  </si>
  <si>
    <t>{"Country_Connection":"France-USA", "Country_Start":"France", "Country_Landing":"USA", "City_Connection":"Paris-New York", "City_Start":"Paris", "City_Landing":"New York", "Timestamp":"2014-04-14T12:36:00"}</t>
  </si>
  <si>
    <t>{"Country_Connection":"Canada-Germany", "Country_Start":"Canada", "Country_Landing":"Germany", "City_Connection":"Ottawa-München", "City_Start":"Ottawa", "City_Landing":"München", "Timestamp":"2014-04-27T13:50:00"}</t>
  </si>
  <si>
    <t>{"Country_Connection":"USA-England", "Country_Start":"USA", "Country_Landing":"England", "City_Connection":"New York-Dublin", "City_Start":"New York", "City_Landing":"Dublin", "Timestamp":"2014-05-01T21:57:00"}</t>
  </si>
  <si>
    <t>{"Country_Connection":"Canada-Australia", "Country_Start":"Canada", "Country_Landing":"Australia", "City_Connection":"Toronto-Perth", "City_Start":"Toronto", "City_Landing":"Perth", "Timestamp":"2014-04-27T15:13:00"}</t>
  </si>
  <si>
    <t>{"Country_Connection":"Australia-Canada", "Country_Start":"Australia", "Country_Landing":"Canada", "City_Connection":"Brisbane-Vancouver", "City_Start":"Brisbane", "City_Landing":"Vancouver", "Timestamp":"2014-04-19T14:01:00"}</t>
  </si>
  <si>
    <t>{"Country_Connection":"USA-Australia", "Country_Start":"USA", "Country_Landing":"Australia", "City_Connection":"Los Angeles-Sydney", "City_Start":"Los Angeles", "City_Landing":"Sydney", "Timestamp":"2014-04-15T18:11:00"}</t>
  </si>
  <si>
    <t>{"Country_Connection":"Australia-Germany", "Country_Start":"Australia", "Country_Landing":"Germany", "City_Connection":"Sydney-München", "City_Start":"Sydney", "City_Landing":"München", "Timestamp":"2014-04-17T13:11:00"}</t>
  </si>
  <si>
    <t>{"Country_Connection":"Canada-Australia", "Country_Start":"Canada", "Country_Landing":"Australia", "City_Connection":"Ottawa-Sydney", "City_Start":"Ottawa", "City_Landing":"Sydney", "Timestamp":"2014-04-18T10:48:00"}</t>
  </si>
  <si>
    <t>{"Country_Connection":"Germany-USA", "Country_Start":"Germany", "Country_Landing":"USA", "City_Connection":"München-Denver", "City_Start":"München", "City_Landing":"Denver", "Timestamp":"2014-04-19T06:13:00"}</t>
  </si>
  <si>
    <t>{"Country_Connection":"Canada-France", "Country_Start":"Canada", "Country_Landing":"France", "City_Connection":"Montreal-Paris", "City_Start":"Montreal", "City_Landing":"Paris", "Timestamp":"2014-04-18T19:03:00"}</t>
  </si>
  <si>
    <t>{"Country_Connection":"Germany-England", "Country_Start":"Germany", "Country_Landing":"England", "City_Connection":"Frankfurt-London", "City_Start":"Frankfurt", "City_Landing":"London", "Timestamp":"2014-05-03T11:13:00"}</t>
  </si>
  <si>
    <t>{"Country_Connection":"England-Canada", "Country_Start":"England", "Country_Landing":"Canada", "City_Connection":"Edinburgh-Montreal", "City_Start":"Edinburgh", "City_Landing":"Montreal", "Timestamp":"2014-05-02T01:19:00"}</t>
  </si>
  <si>
    <t>{"Country_Connection":"Canada-Australia", "Country_Start":"Canada", "Country_Landing":"Australia", "City_Connection":"Toronto-Sydney", "City_Start":"Toronto", "City_Landing":"Sydney", "Timestamp":"2014-04-30T20:43:00"}</t>
  </si>
  <si>
    <t>{"Country_Connection":"USA-Germany", "Country_Start":"USA", "Country_Landing":"Germany", "City_Connection":"New York-Berlin", "City_Start":"New York", "City_Landing":"Berlin", "Timestamp":"2014-04-18T08:12:00"}</t>
  </si>
  <si>
    <t>{"Country_Connection":"USA-Australia", "Country_Start":"USA", "Country_Landing":"Australia", "City_Connection":"Seattle-Sydney", "City_Start":"Seattle", "City_Landing":"Sydney", "Timestamp":"2014-04-17T11:31:00"}</t>
  </si>
  <si>
    <t>{"Country_Connection":"Canada-Germany", "Country_Start":"Canada", "Country_Landing":"Germany", "City_Connection":"Toronto-München", "City_Start":"Toronto", "City_Landing":"München", "Timestamp":"2014-04-18T20:03:00"}</t>
  </si>
  <si>
    <t>{"Country_Connection":"USA-USA", "Country_Start":"USA", "Country_Landing":"USA", "City_Connection":"San Francisco-New York", "City_Start":"San Francisco", "City_Landing":"New York", "Timestamp":"2014-04-19T22:37:00"}</t>
  </si>
  <si>
    <t>{"Country_Connection":"Canada-USA", "Country_Start":"Canada", "Country_Landing":"USA", "City_Connection":"Ottawa-New York", "City_Start":"Ottawa", "City_Landing":"New York", "Timestamp":"2014-05-02T11:04:00"}</t>
  </si>
  <si>
    <t>{"Country_Connection":"Australia-Germany", "Country_Start":"Australia", "Country_Landing":"Germany", "City_Connection":"Brisbane-München", "City_Start":"Brisbane", "City_Landing":"München", "Timestamp":"2014-04-14T18:39:00"}</t>
  </si>
  <si>
    <t>{"Country_Connection":"Australia-England", "Country_Start":"Australia", "Country_Landing":"England", "City_Connection":"Melbourne-Belfast", "City_Start":"Melbourne", "City_Landing":"Belfast", "Timestamp":"2014-04-17T06:47:00"}</t>
  </si>
  <si>
    <t>{"Country_Connection":"USA-England", "Country_Start":"USA", "Country_Landing":"England", "City_Connection":"Dallas-Edinburgh", "City_Start":"Dallas", "City_Landing":"Edinburgh", "Timestamp":"2014-05-03T10:35:00"}</t>
  </si>
  <si>
    <t>{"Country_Connection":"USA-Australia", "Country_Start":"USA", "Country_Landing":"Australia", "City_Connection":"New York-Brisbane", "City_Start":"New York", "City_Landing":"Brisbane", "Timestamp":"2014-04-25T14:13:00"}</t>
  </si>
  <si>
    <t>{"Country_Connection":"USA-Australia", "Country_Start":"USA", "Country_Landing":"Australia", "City_Connection":"Los Angeles-Sydney", "City_Start":"Los Angeles", "City_Landing":"Sydney", "Timestamp":"2014-04-15T09:22:00"}</t>
  </si>
  <si>
    <t>{"Country_Connection":"Germany-Canada", "Country_Start":"Germany", "Country_Landing":"Canada", "City_Connection":"München-Vancouver", "City_Start":"München", "City_Landing":"Vancouver", "Timestamp":"2014-04-25T09:01:00"}</t>
  </si>
  <si>
    <t>{"Country_Connection":"Germany-England", "Country_Start":"Germany", "Country_Landing":"England", "City_Connection":"Berlin-Dublin", "City_Start":"Berlin", "City_Landing":"Dublin", "Timestamp":"2014-04-19T21:12:00"}</t>
  </si>
  <si>
    <t>{"Country_Connection":"Germany-USA", "Country_Start":"Germany", "Country_Landing":"USA", "City_Connection":"München-Dallas", "City_Start":"München", "City_Landing":"Dallas", "Timestamp":"2014-04-24T23:12:00"}</t>
  </si>
  <si>
    <t>{"Country_Connection":"Australia-England", "Country_Start":"Australia", "Country_Landing":"England", "City_Connection":"Melbourne-Bristol", "City_Start":"Melbourne", "City_Landing":"Bristol", "Timestamp":"2014-04-17T12:31:00"}</t>
  </si>
  <si>
    <t>{"Country_Connection":"USA-Germany", "Country_Start":"USA", "Country_Landing":"Germany", "City_Connection":"Denver-Berlin", "City_Start":"Denver", "City_Landing":"Berlin", "Timestamp":"2014-05-04T14:31:00"}</t>
  </si>
  <si>
    <t>{"Country_Connection":"Canada-Germany", "Country_Start":"Canada", "Country_Landing":"Germany", "City_Connection":"Montreal-Frankfurt", "City_Start":"Montreal", "City_Landing":"Frankfurt", "Timestamp":"2014-05-03T17:31:00"}</t>
  </si>
  <si>
    <t>{"Country_Connection":"England-France", "Country_Start":"England", "Country_Landing":"France", "City_Connection":"Glasgow-Nizza", "City_Start":"Glasgow", "City_Landing":"Nizza", "Timestamp":"2014-04-18T15:00:00"}</t>
  </si>
  <si>
    <t>{"Country_Connection":"Canada-Germany", "Country_Start":"Canada", "Country_Landing":"Germany", "City_Connection":"Vancouver-Stuttgart", "City_Start":"Vancouver", "City_Landing":"Stuttgart", "Timestamp":"2014-05-04T09:49:00"}</t>
  </si>
  <si>
    <t>{"Country_Connection":"France-USA", "Country_Start":"France", "Country_Landing":"USA", "City_Connection":"Paris-Washington", "City_Start":"Paris", "City_Landing":"Washington", "Timestamp":"2014-04-19T16:49:00"}</t>
  </si>
  <si>
    <t>{"Country_Connection":"Germany-Canada", "Country_Start":"Germany", "Country_Landing":"Canada", "City_Connection":"Frankfurt-Toronto", "City_Start":"Frankfurt", "City_Landing":"Toronto", "Timestamp":"2014-05-02T20:32:00"}</t>
  </si>
  <si>
    <t>{"Country_Connection":"England-Australia", "Country_Start":"England", "Country_Landing":"Australia", "City_Connection":"Edinburgh-Sydney", "City_Start":"Edinburgh", "City_Landing":"Sydney", "Timestamp":"2014-04-26T14:56:00"}</t>
  </si>
  <si>
    <t>{"Country_Connection":"USA-England", "Country_Start":"USA", "Country_Landing":"England", "City_Connection":"Washington-London", "City_Start":"Washington", "City_Landing":"London", "Timestamp":"2014-04-27T07:03:00"}</t>
  </si>
  <si>
    <t>{"Country_Connection":"France-USA", "Country_Start":"France", "Country_Landing":"USA", "City_Connection":"Paris-New York", "City_Start":"Paris", "City_Landing":"New York", "Timestamp":"2014-04-16T14:03:00"}</t>
  </si>
  <si>
    <t>{"Country_Connection":"Australia-Canada", "Country_Start":"Australia", "Country_Landing":"Canada", "City_Connection":"Sydney-Toronto", "City_Start":"Sydney", "City_Landing":"Toronto", "Timestamp":"2014-04-19T19:29:00"}</t>
  </si>
  <si>
    <t>{"Country_Connection":"Australia-Canada", "Country_Start":"Australia", "Country_Landing":"Canada", "City_Connection":"Sydney-Calagary", "City_Start":"Sydney", "City_Landing":"Calagary", "Timestamp":"2014-04-23T13:12:00"}</t>
  </si>
  <si>
    <t>{"Country_Connection":"England-France", "Country_Start":"England", "Country_Landing":"France", "City_Connection":"London-Paris", "City_Start":"London", "City_Landing":"Paris", "Timestamp":"2014-04-17T15:31:00"}</t>
  </si>
  <si>
    <t>{"Country_Connection":"Germany-Canada", "Country_Start":"Germany", "Country_Landing":"Canada", "City_Connection":"Frankfurt-Montreal", "City_Start":"Frankfurt", "City_Landing":"Montreal", "Timestamp":"2014-04-30T15:33:00"}</t>
  </si>
  <si>
    <t>{"Country_Connection":"England-England", "Country_Start":"England", "Country_Landing":"England", "City_Connection":"London-Belfast", "City_Start":"London", "City_Landing":"Belfast", "Timestamp":"2014-04-15T10:44:00"}</t>
  </si>
  <si>
    <t>{"Country_Connection":"Canada-USA", "Country_Start":"Canada", "Country_Landing":"USA", "City_Connection":"Vancouver-Dallas", "City_Start":"Vancouver", "City_Landing":"Dallas", "Timestamp":"2014-04-19T15:16:00"}</t>
  </si>
  <si>
    <t>{"Country_Connection":"Germany-USA", "Country_Start":"Germany", "Country_Landing":"USA", "City_Connection":"München-New York", "City_Start":"München", "City_Landing":"New York", "Timestamp":"2014-04-27T14:41:00"}</t>
  </si>
  <si>
    <t>{"Country_Connection":"Australia-Canada", "Country_Start":"Australia", "Country_Landing":"Canada", "City_Connection":"Brisbane-Toronto", "City_Start":"Brisbane", "City_Landing":"Toronto", "Timestamp":"2014-04-21T14:04:00"}</t>
  </si>
  <si>
    <t>{"Country_Connection":"USA-USA", "Country_Start":"USA", "Country_Landing":"USA", "City_Connection":"Dallas-Washington", "City_Start":"Dallas", "City_Landing":"Washington", "Timestamp":"2014-05-03T18:35:00"}</t>
  </si>
  <si>
    <t>{"Country_Connection":"Germany-Canada", "Country_Start":"Germany", "Country_Landing":"Canada", "City_Connection":"Frankfurt-Vancouver", "City_Start":"Frankfurt", "City_Landing":"Vancouver", "Timestamp":"2014-05-02T13:58:00"}</t>
  </si>
  <si>
    <t>{"Country_Connection":"England-Canada", "Country_Start":"England", "Country_Landing":"Canada", "City_Connection":"London-Calagary", "City_Start":"London", "City_Landing":"Calagary", "Timestamp":"2014-05-02T22:05:00"}</t>
  </si>
  <si>
    <t>{"Country_Connection":"USA-England", "Country_Start":"USA", "Country_Landing":"England", "City_Connection":"Los Angeles-Dublin", "City_Start":"Los Angeles", "City_Landing":"Dublin", "Timestamp":"2014-04-26T10:38:00"}</t>
  </si>
  <si>
    <t>{"Country_Connection":"England-Canada", "Country_Start":"England", "Country_Landing":"Canada", "City_Connection":"London-Edmonton", "City_Start":"London", "City_Landing":"Edmonton", "Timestamp":"2014-04-25T08:09:00"}</t>
  </si>
  <si>
    <t>{"Country_Connection":"France-Australia", "Country_Start":"France", "Country_Landing":"Australia", "City_Connection":"Paris-Brisbane", "City_Start":"Paris", "City_Landing":"Brisbane", "Timestamp":"2014-04-17T09:57:00"}</t>
  </si>
  <si>
    <t>{"Country_Connection":"Germany-Canada", "Country_Start":"Germany", "Country_Landing":"Canada", "City_Connection":"München-Toronto", "City_Start":"München", "City_Landing":"Toronto", "Timestamp":"2014-05-02T23:23:00"}</t>
  </si>
  <si>
    <t>{"Country_Connection":"England-USA", "Country_Start":"England", "Country_Landing":"USA", "City_Connection":"Dublin-Dallas", "City_Start":"Dublin", "City_Landing":"Dallas", "Timestamp":"2014-04-21T09:13:00"}</t>
  </si>
  <si>
    <t>{"Country_Connection":"Australia-Canada", "Country_Start":"Australia", "Country_Landing":"Canada", "City_Connection":"Adelaide-Vancouver", "City_Start":"Adelaide", "City_Landing":"Vancouver", "Timestamp":"2014-04-18T18:33:00"}</t>
  </si>
  <si>
    <t>{"Country_Connection":"Germany-Canada", "Country_Start":"Germany", "Country_Landing":"Canada", "City_Connection":"München-Calagary", "City_Start":"München", "City_Landing":"Calagary", "Timestamp":"2014-05-02T10:08:00"}</t>
  </si>
  <si>
    <t>{"Country_Connection":"France-Australia", "Country_Start":"France", "Country_Landing":"Australia", "City_Connection":"Paris-Perth", "City_Start":"Paris", "City_Landing":"Perth", "Timestamp":"2014-04-23T13:52:00"}</t>
  </si>
  <si>
    <t>{"Country_Connection":"USA-Australia", "Country_Start":"USA", "Country_Landing":"Australia", "City_Connection":"San Francisco-Perth", "City_Start":"San Francisco", "City_Landing":"Perth", "Timestamp":"2014-04-19T09:46:00"}</t>
  </si>
  <si>
    <t>{"Country_Connection":"Australia-Germany", "Country_Start":"Australia", "Country_Landing":"Germany", "City_Connection":"Adelaide-Berlin", "City_Start":"Adelaide", "City_Landing":"Berlin", "Timestamp":"2014-05-04T17:50:00"}</t>
  </si>
  <si>
    <t>{"Country_Connection":"USA-France", "Country_Start":"USA", "Country_Landing":"France", "City_Connection":"Denver-Paris", "City_Start":"Denver", "City_Landing":"Paris", "Timestamp":"2014-04-29T22:31:00"}</t>
  </si>
  <si>
    <t>{"Country_Connection":"Australia-USA", "Country_Start":"Australia", "Country_Landing":"USA", "City_Connection":"Melbourne-Las Vegas", "City_Start":"Melbourne", "City_Landing":"Las Vegas", "Timestamp":"2014-04-19T20:51:00"}</t>
  </si>
  <si>
    <t>{"Country_Connection":"Australia-France", "Country_Start":"Australia", "Country_Landing":"France", "City_Connection":"Melbourne-Paris", "City_Start":"Melbourne", "City_Landing":"Paris", "Timestamp":"2014-04-26T15:37:00"}</t>
  </si>
  <si>
    <t>{"Country_Connection":"Australia-Germany", "Country_Start":"Australia", "Country_Landing":"Germany", "City_Connection":"Sydney-München", "City_Start":"Sydney", "City_Landing":"München", "Timestamp":"2014-05-01T18:43:00"}</t>
  </si>
  <si>
    <t>{"Country_Connection":"USA-Australia", "Country_Start":"USA", "Country_Landing":"Australia", "City_Connection":"Dallas-Sydney", "City_Start":"Dallas", "City_Landing":"Sydney", "Timestamp":"2014-04-19T20:56:00"}</t>
  </si>
  <si>
    <t>{"Country_Connection":"USA-Germany", "Country_Start":"USA", "Country_Landing":"Germany", "City_Connection":"San Francisco-Frankfurt", "City_Start":"San Francisco", "City_Landing":"Frankfurt", "Timestamp":"2014-04-16T19:05:00"}</t>
  </si>
  <si>
    <t>{"Country_Connection":"Canada-France", "Country_Start":"Canada", "Country_Landing":"France", "City_Connection":"Toronto-Paris", "City_Start":"Toronto", "City_Landing":"Paris", "Timestamp":"2014-04-18T15:36:00"}</t>
  </si>
  <si>
    <t>{"Country_Connection":"Canada-Australia", "Country_Start":"Canada", "Country_Landing":"Australia", "City_Connection":"Ottawa-Melbourne", "City_Start":"Ottawa", "City_Landing":"Melbourne", "Timestamp":"2014-04-30T20:57:00"}</t>
  </si>
  <si>
    <t>{"Country_Connection":"USA-Germany", "Country_Start":"USA", "Country_Landing":"Germany", "City_Connection":"New York-Frankfurt", "City_Start":"New York", "City_Landing":"Frankfurt", "Timestamp":"2014-04-19T15:04:00"}</t>
  </si>
  <si>
    <t>{"Country_Connection":"Australia-Germany", "Country_Start":"Australia", "Country_Landing":"Germany", "City_Connection":"Melbourne-Bonn", "City_Start":"Melbourne", "City_Landing":"Bonn", "Timestamp":"2014-05-03T16:05:00"}</t>
  </si>
  <si>
    <t>{"Country_Connection":"Germany-Australia", "Country_Start":"Germany", "Country_Landing":"Australia", "City_Connection":"München-Brisbane", "City_Start":"München", "City_Landing":"Brisbane", "Timestamp":"2014-04-14T00:52:00"}</t>
  </si>
  <si>
    <t>{"Country_Connection":"France-Canada", "Country_Start":"France", "Country_Landing":"Canada", "City_Connection":"Paris-Toronto", "City_Start":"Paris", "City_Landing":"Toronto", "Timestamp":"2014-04-21T19:56:00"}</t>
  </si>
  <si>
    <t>{"Country_Connection":"Germany-Australia", "Country_Start":"Germany", "Country_Landing":"Australia", "City_Connection":"München-Melbourne", "City_Start":"München", "City_Landing":"Melbourne", "Timestamp":"2014-04-14T11:04:00"}</t>
  </si>
  <si>
    <t>{"Country_Connection":"Canada-England", "Country_Start":"Canada", "Country_Landing":"England", "City_Connection":"Montreal-Belfast", "City_Start":"Montreal", "City_Landing":"Belfast", "Timestamp":"2014-04-22T09:22:00"}</t>
  </si>
  <si>
    <t>{"Country_Connection":"France-USA", "Country_Start":"France", "Country_Landing":"USA", "City_Connection":"Paris-Los Angeles", "City_Start":"Paris", "City_Landing":"Los Angeles", "Timestamp":"2014-04-27T00:28:00"}</t>
  </si>
  <si>
    <t>{"Country_Connection":"Australia-France", "Country_Start":"Australia", "Country_Landing":"France", "City_Connection":"Sydney-Paris", "City_Start":"Sydney", "City_Landing":"Paris", "Timestamp":"2014-04-21T20:52:00"}</t>
  </si>
  <si>
    <t>{"Country_Connection":"England-USA", "Country_Start":"England", "Country_Landing":"USA", "City_Connection":"Belfast-Las Vegas", "City_Start":"Belfast", "City_Landing":"Las Vegas", "Timestamp":"2014-04-21T09:14:00"}</t>
  </si>
  <si>
    <t>{"Country_Connection":"Australia-Germany", "Country_Start":"Australia", "Country_Landing":"Germany", "City_Connection":"Brisbane-Bonn", "City_Start":"Brisbane", "City_Landing":"Bonn", "Timestamp":"2014-04-14T21:13:00"}</t>
  </si>
  <si>
    <t>{"Country_Connection":"Canada-England", "Country_Start":"Canada", "Country_Landing":"England", "City_Connection":"Regina-London", "City_Start":"Regina", "City_Landing":"London", "Timestamp":"2014-04-26T14:09:00"}</t>
  </si>
  <si>
    <t>{"Country_Connection":"England-France", "Country_Start":"England", "Country_Landing":"France", "City_Connection":"London-Nizza", "City_Start":"London", "City_Landing":"Nizza", "Timestamp":"2014-04-19T12:00:00"}</t>
  </si>
  <si>
    <t>{"Country_Connection":"Australia-USA", "Country_Start":"Australia", "Country_Landing":"USA", "City_Connection":"Melbourne-Los Angeles", "City_Start":"Melbourne", "City_Landing":"Los Angeles", "Timestamp":"2014-04-15T17:59:00"}</t>
  </si>
  <si>
    <t>{"Country_Connection":"Australia-France", "Country_Start":"Australia", "Country_Landing":"France", "City_Connection":"Melbourne-Paris", "City_Start":"Melbourne", "City_Landing":"Paris", "Timestamp":"2014-05-01T15:36:00"}</t>
  </si>
  <si>
    <t>{"Country_Connection":"Australia-Canada", "Country_Start":"Australia", "Country_Landing":"Canada", "City_Connection":"Sydney-Vancouver", "City_Start":"Sydney", "City_Landing":"Vancouver", "Timestamp":"2014-04-21T11:14:00"}</t>
  </si>
  <si>
    <t>{"Country_Connection":"Australia-Australia", "Country_Start":"Australia", "Country_Landing":"Australia", "City_Connection":"Brisbane-Sydney", "City_Start":"Brisbane", "City_Landing":"Sydney", "Timestamp":"2014-04-19T14:33:00"}</t>
  </si>
  <si>
    <t>{"Country_Connection":"France-USA", "Country_Start":"France", "Country_Landing":"USA", "City_Connection":"Paris-Los Angeles", "City_Start":"Paris", "City_Landing":"Los Angeles", "Timestamp":"2014-04-25T22:23:00"}</t>
  </si>
  <si>
    <t>{"Country_Connection":"France-USA", "Country_Start":"France", "Country_Landing":"USA", "City_Connection":"Nizza-New York", "City_Start":"Nizza", "City_Landing":"New York", "Timestamp":"2014-04-17T20:43:00"}</t>
  </si>
  <si>
    <t>{"Country_Connection":"Canada-USA", "Country_Start":"Canada", "Country_Landing":"USA", "City_Connection":"Vancouver-New York", "City_Start":"Vancouver", "City_Landing":"New York", "Timestamp":"2014-05-02T22:05:00"}</t>
  </si>
  <si>
    <t>{"Country_Connection":"Australia-Canada", "Country_Start":"Australia", "Country_Landing":"Canada", "City_Connection":"Melbourne-Vancouver", "City_Start":"Melbourne", "City_Landing":"Vancouver", "Timestamp":"2014-05-03T15:22:00"}</t>
  </si>
  <si>
    <t>{"Country_Connection":"USA-Germany", "Country_Start":"USA", "Country_Landing":"Germany", "City_Connection":"Los Angeles-Bonn", "City_Start":"Los Angeles", "City_Landing":"Bonn", "Timestamp":"2014-04-28T04:32:00"}</t>
  </si>
  <si>
    <t>{"Country_Connection":"Canada-Australia", "Country_Start":"Canada", "Country_Landing":"Australia", "City_Connection":"Vancouver-Perth", "City_Start":"Vancouver", "City_Landing":"Perth", "Timestamp":"2014-05-01T13:03:00"}</t>
  </si>
  <si>
    <t>{"Country_Connection":"Germany-Australia", "Country_Start":"Germany", "Country_Landing":"Australia", "City_Connection":"München-Sydney", "City_Start":"München", "City_Landing":"Sydney", "Timestamp":"2014-04-25T15:26:00"}</t>
  </si>
  <si>
    <t>{"Country_Connection":"USA-Canada", "Country_Start":"USA", "Country_Landing":"Canada", "City_Connection":"Los Angeles-Toronto", "City_Start":"Los Angeles", "City_Landing":"Toronto", "Timestamp":"2014-05-04T08:38:00"}</t>
  </si>
  <si>
    <t>{"Country_Connection":"Canada-Australia", "Country_Start":"Canada", "Country_Landing":"Australia", "City_Connection":"Montreal-Sydney", "City_Start":"Montreal", "City_Landing":"Sydney", "Timestamp":"2014-05-03T17:56:00"}</t>
  </si>
  <si>
    <t>{"Country_Connection":"Australia-Germany", "Country_Start":"Australia", "Country_Landing":"Germany", "City_Connection":"Melbourne-München", "City_Start":"Melbourne", "City_Landing":"München", "Timestamp":"2014-04-17T16:06:00"}</t>
  </si>
  <si>
    <t>{"Country_Connection":"Germany-USA", "Country_Start":"Germany", "Country_Landing":"USA", "City_Connection":"Frankfurt-New York", "City_Start":"Frankfurt", "City_Landing":"New York", "Timestamp":"2014-04-19T09:32:00"}</t>
  </si>
  <si>
    <t>{"Country_Connection":"Canada-Australia", "Country_Start":"Canada", "Country_Landing":"Australia", "City_Connection":"Montreal-Melbourne", "City_Start":"Montreal", "City_Landing":"Melbourne", "Timestamp":"2014-04-19T10:58:00"}</t>
  </si>
  <si>
    <t>{"Country_Connection":"Canada-Australia", "Country_Start":"Canada", "Country_Landing":"Australia", "City_Connection":"Toronto-Sydney", "City_Start":"Toronto", "City_Landing":"Sydney", "Timestamp":"2014-04-20T10:40:00"}</t>
  </si>
  <si>
    <t>{"Country_Connection":"Germany-Canada", "Country_Start":"Germany", "Country_Landing":"Canada", "City_Connection":"Leipzig-Toronto", "City_Start":"Leipzig", "City_Landing":"Toronto", "Timestamp":"2014-04-14T09:56:00"}</t>
  </si>
  <si>
    <t>{"Country_Connection":"Canada-Australia", "Country_Start":"Canada", "Country_Landing":"Australia", "City_Connection":"Vancouver-Perth", "City_Start":"Vancouver", "City_Landing":"Perth", "Timestamp":"2014-04-21T14:35:00"}</t>
  </si>
  <si>
    <t>{"Country_Connection":"Australia-Canada", "Country_Start":"Australia", "Country_Landing":"Canada", "City_Connection":"Perth-Montreal", "City_Start":"Perth", "City_Landing":"Montreal", "Timestamp":"2014-04-20T12:23:00"}</t>
  </si>
  <si>
    <t>{"Country_Connection":"Canada-Germany", "Country_Start":"Canada", "Country_Landing":"Germany", "City_Connection":"Ottawa-Bonn", "City_Start":"Ottawa", "City_Landing":"Bonn", "Timestamp":"2014-04-19T07:31:00"}</t>
  </si>
  <si>
    <t>{"Country_Connection":"Canada-Australia", "Country_Start":"Canada", "Country_Landing":"Australia", "City_Connection":"Vancouver-Sydney", "City_Start":"Vancouver", "City_Landing":"Sydney", "Timestamp":"2014-05-04T10:20:00"}</t>
  </si>
  <si>
    <t>{"Country_Connection":"England-Germany", "Country_Start":"England", "Country_Landing":"Germany", "City_Connection":"London-München", "City_Start":"London", "City_Landing":"München", "Timestamp":"2014-05-02T17:19:00"}</t>
  </si>
  <si>
    <t>{"Country_Connection":"USA-England", "Country_Start":"USA", "Country_Landing":"England", "City_Connection":"Dallas-Bristol", "City_Start":"Dallas", "City_Landing":"Bristol", "Timestamp":"2014-04-20T07:02:00"}</t>
  </si>
  <si>
    <t>{"Country_Connection":"USA-Australia", "Country_Start":"USA", "Country_Landing":"Australia", "City_Connection":"Washington-Brisbane", "City_Start":"Washington", "City_Landing":"Brisbane", "Timestamp":"2014-04-19T09:31:00"}</t>
  </si>
  <si>
    <t>{"Country_Connection":"Canada-Germany", "Country_Start":"Canada", "Country_Landing":"Germany", "City_Connection":"Calagary-München", "City_Start":"Calagary", "City_Landing":"München", "Timestamp":"2014-05-03T18:28:00"}</t>
  </si>
  <si>
    <t>{"Country_Connection":"Germany-Canada", "Country_Start":"Germany", "Country_Landing":"Canada", "City_Connection":"Frankfurt-Vancouver", "City_Start":"Frankfurt", "City_Landing":"Vancouver", "Timestamp":"2014-04-16T11:01:00"}</t>
  </si>
  <si>
    <t>{"Country_Connection":"USA-Australia", "Country_Start":"USA", "Country_Landing":"Australia", "City_Connection":"Los Angeles-Melbourne", "City_Start":"Los Angeles", "City_Landing":"Melbourne", "Timestamp":"2014-04-25T09:42:00"}</t>
  </si>
  <si>
    <t>{"Country_Connection":"USA-Canada", "Country_Start":"USA", "Country_Landing":"Canada", "City_Connection":"San Francisco-Toronto", "City_Start":"San Francisco", "City_Landing":"Toronto", "Timestamp":"2014-04-18T10:28:00"}</t>
  </si>
  <si>
    <t>{"Country_Connection":"USA-Germany", "Country_Start":"USA", "Country_Landing":"Germany", "City_Connection":"San Francisco-München", "City_Start":"San Francisco", "City_Landing":"München", "Timestamp":"2014-04-19T07:11:00"}</t>
  </si>
  <si>
    <t>{"Country_Connection":"Australia-Australia", "Country_Start":"Australia", "Country_Landing":"Australia", "City_Connection":"Brisbane-Melbourne", "City_Start":"Brisbane", "City_Landing":"Melbourne", "Timestamp":"2014-05-02T12:51:00"}</t>
  </si>
  <si>
    <t>{"Country_Connection":"USA-Germany", "Country_Start":"USA", "Country_Landing":"Germany", "City_Connection":"Dallas-München", "City_Start":"Dallas", "City_Landing":"München", "Timestamp":"2014-04-26T12:31:00"}</t>
  </si>
  <si>
    <t>{"Country_Connection":"Australia-France", "Country_Start":"Australia", "Country_Landing":"France", "City_Connection":"Adelaide-Paris", "City_Start":"Adelaide", "City_Landing":"Paris", "Timestamp":"2014-04-18T14:22:00"}</t>
  </si>
  <si>
    <t>{"Country_Connection":"Australia-Canada", "Country_Start":"Australia", "Country_Landing":"Canada", "City_Connection":"Adelaide-Ottawa", "City_Start":"Adelaide", "City_Landing":"Ottawa", "Timestamp":"2014-04-27T12:09:00"}</t>
  </si>
  <si>
    <t>{"Country_Connection":"Germany-Australia", "Country_Start":"Germany", "Country_Landing":"Australia", "City_Connection":"Köln-Adelaide", "City_Start":"Köln", "City_Landing":"Adelaide", "Timestamp":"2014-04-19T23:09:00"}</t>
  </si>
  <si>
    <t>{"Country_Connection":"Germany-USA", "Country_Start":"Germany", "Country_Landing":"USA", "City_Connection":"Frankfurt-Los Angeles", "City_Start":"Frankfurt", "City_Landing":"Los Angeles", "Timestamp":"2014-05-02T16:21:00"}</t>
  </si>
  <si>
    <t>{"Country_Connection":"Australia-Australia", "Country_Start":"Australia", "Country_Landing":"Australia", "City_Connection":"Brisbane-Perth", "City_Start":"Brisbane", "City_Landing":"Perth", "Timestamp":"2014-05-01T08:28:00"}</t>
  </si>
  <si>
    <t>{"Country_Connection":"England-France", "Country_Start":"England", "Country_Landing":"France", "City_Connection":"London-Paris", "City_Start":"London", "City_Landing":"Paris", "Timestamp":"2014-04-25T10:26:00"}</t>
  </si>
  <si>
    <t>{"Country_Connection":"Australia-France", "Country_Start":"Australia", "Country_Landing":"France", "City_Connection":"Adelaide-Nizza", "City_Start":"Adelaide", "City_Landing":"Nizza", "Timestamp":"2014-04-17T09:23:00"}</t>
  </si>
  <si>
    <t>{"Country_Connection":"USA-Germany", "Country_Start":"USA", "Country_Landing":"Germany", "City_Connection":"New York-München", "City_Start":"New York", "City_Landing":"München", "Timestamp":"2014-05-04T07:15:00"}</t>
  </si>
  <si>
    <t>{"Country_Connection":"Australia-Canada", "Country_Start":"Australia", "Country_Landing":"Canada", "City_Connection":"Sydney-Vancouver", "City_Start":"Sydney", "City_Landing":"Vancouver", "Timestamp":"2014-04-19T10:15:00"}</t>
  </si>
  <si>
    <t>{"Country_Connection":"Australia-USA", "Country_Start":"Australia", "Country_Landing":"USA", "City_Connection":"Adelaide-Los Angeles", "City_Start":"Adelaide", "City_Landing":"Los Angeles", "Timestamp":"2014-04-20T22:58:00"}</t>
  </si>
  <si>
    <t>{"Country_Connection":"England-Australia", "Country_Start":"England", "Country_Landing":"Australia", "City_Connection":"Dublin-Adelaide", "City_Start":"Dublin", "City_Landing":"Adelaide", "Timestamp":"2014-04-30T10:50:00"}</t>
  </si>
  <si>
    <t>{"Country_Connection":"Canada-USA", "Country_Start":"Canada", "Country_Landing":"USA", "City_Connection":"Toronto-Denver", "City_Start":"Toronto", "City_Landing":"Denver", "Timestamp":"2014-05-03T19:40:00"}</t>
  </si>
  <si>
    <t>{"Country_Connection":"Canada-Germany", "Country_Start":"Canada", "Country_Landing":"Germany", "City_Connection":"Ottawa-Bonn", "City_Start":"Ottawa", "City_Landing":"Bonn", "Timestamp":"2014-04-18T19:59:00"}</t>
  </si>
  <si>
    <t>{"Country_Connection":"Canada-England", "Country_Start":"Canada", "Country_Landing":"England", "City_Connection":"Montreal-London", "City_Start":"Montreal", "City_Landing":"London", "Timestamp":"2014-04-17T18:01:00"}</t>
  </si>
  <si>
    <t>{"Country_Connection":"USA-Germany", "Country_Start":"USA", "Country_Landing":"Germany", "City_Connection":"Denver-Berlin", "City_Start":"Denver", "City_Landing":"Berlin", "Timestamp":"2014-04-19T18:03:00"}</t>
  </si>
  <si>
    <t>{"Country_Connection":"France-Australia", "Country_Start":"France", "Country_Landing":"Australia", "City_Connection":"Paris-Melbourne", "City_Start":"Paris", "City_Landing":"Melbourne", "Timestamp":"2014-04-17T10:43:00"}</t>
  </si>
  <si>
    <t>{"Country_Connection":"USA-England", "Country_Start":"USA", "Country_Landing":"England", "City_Connection":"New York-Belfast", "City_Start":"New York", "City_Landing":"Belfast", "Timestamp":"2014-04-21T18:17:00"}</t>
  </si>
  <si>
    <t>{"Country_Connection":"USA-France", "Country_Start":"USA", "Country_Landing":"France", "City_Connection":"Las Vegas-Nizza", "City_Start":"Las Vegas", "City_Landing":"Nizza", "Timestamp":"2014-05-02T09:18:00"}</t>
  </si>
  <si>
    <t>{"Country_Connection":"Canada-Australia", "Country_Start":"Canada", "Country_Landing":"Australia", "City_Connection":"Montreal-Brisbane", "City_Start":"Montreal", "City_Landing":"Brisbane", "Timestamp":"2014-05-02T19:22:00"}</t>
  </si>
  <si>
    <t>{"Country_Connection":"USA-France", "Country_Start":"USA", "Country_Landing":"France", "City_Connection":"San Francisco-Paris", "City_Start":"San Francisco", "City_Landing":"Paris", "Timestamp":"2014-05-01T07:51:00"}</t>
  </si>
  <si>
    <t>{"Country_Connection":"Germany-Canada", "Country_Start":"Germany", "Country_Landing":"Canada", "City_Connection":"Frankfurt-Toronto", "City_Start":"Frankfurt", "City_Landing":"Toronto", "Timestamp":"2014-05-01T19:45:00"}</t>
  </si>
  <si>
    <t>{"Country_Connection":"USA-Canada", "Country_Start":"USA", "Country_Landing":"Canada", "City_Connection":"San Francisco-Toronto", "City_Start":"San Francisco", "City_Landing":"Toronto", "Timestamp":"2014-04-22T15:56:00"}</t>
  </si>
  <si>
    <t>{"Country_Connection":"USA-Australia", "Country_Start":"USA", "Country_Landing":"Australia", "City_Connection":"Washington-Perth", "City_Start":"Washington", "City_Landing":"Perth", "Timestamp":"2014-04-21T18:21:00"}</t>
  </si>
  <si>
    <t>{"Country_Connection":"Canada-France", "Country_Start":"Canada", "Country_Landing":"France", "City_Connection":"Vancouver-Paris", "City_Start":"Vancouver", "City_Landing":"Paris", "Timestamp":"2014-04-17T19:33:00"}</t>
  </si>
  <si>
    <t>{"Country_Connection":"Australia-Germany", "Country_Start":"Australia", "Country_Landing":"Germany", "City_Connection":"Perth-Berlin", "City_Start":"Perth", "City_Landing":"Berlin", "Timestamp":"2014-04-14T10:13:00"}</t>
  </si>
  <si>
    <t>{"Country_Connection":"Canada-Germany", "Country_Start":"Canada", "Country_Landing":"Germany", "City_Connection":"Montreal-Frankfurt", "City_Start":"Montreal", "City_Landing":"Frankfurt", "Timestamp":"2014-04-19T19:55:00"}</t>
  </si>
  <si>
    <t>{"Country_Connection":"USA-England", "Country_Start":"USA", "Country_Landing":"England", "City_Connection":"Las Vegas-London", "City_Start":"Las Vegas", "City_Landing":"London", "Timestamp":"2014-04-17T12:05:00"}</t>
  </si>
  <si>
    <t>{"Country_Connection":"USA-England", "Country_Start":"USA", "Country_Landing":"England", "City_Connection":"Washington-London", "City_Start":"Washington", "City_Landing":"London", "Timestamp":"2014-04-27T21:55:00"}</t>
  </si>
  <si>
    <t>{"Country_Connection":"Germany-Germany", "Country_Start":"Germany", "Country_Landing":"Germany", "City_Connection":"Frankfurt-Berlin", "City_Start":"Frankfurt", "City_Landing":"Berlin", "Timestamp":"2014-05-02T18:16:00"}</t>
  </si>
  <si>
    <t>{"Country_Connection":"Canada-Germany", "Country_Start":"Canada", "Country_Landing":"Germany", "City_Connection":"Ottawa-Frankfurt", "City_Start":"Ottawa", "City_Landing":"Frankfurt", "Timestamp":"2014-04-20T11:44:00"}</t>
  </si>
  <si>
    <t>{"Country_Connection":"Germany-Australia", "Country_Start":"Germany", "Country_Landing":"Australia", "City_Connection":"Frankfurt-Melbourne", "City_Start":"Frankfurt", "City_Landing":"Melbourne", "Timestamp":"2014-05-03T16:56:00"}</t>
  </si>
  <si>
    <t>{"Country_Connection":"USA-Canada", "Country_Start":"USA", "Country_Landing":"Canada", "City_Connection":"New York-Vancouver", "City_Start":"New York", "City_Landing":"Vancouver", "Timestamp":"2014-04-19T21:16:00"}</t>
  </si>
  <si>
    <t>{"Country_Connection":"England-Australia", "Country_Start":"England", "Country_Landing":"Australia", "City_Connection":"London-Sydney", "City_Start":"London", "City_Landing":"Sydney", "Timestamp":"2014-05-02T20:00:00"}</t>
  </si>
  <si>
    <t>{"Country_Connection":"Germany-Australia", "Country_Start":"Germany", "Country_Landing":"Australia", "City_Connection":"Frankfurt-Melbourne", "City_Start":"Frankfurt", "City_Landing":"Melbourne", "Timestamp":"2014-04-21T16:40:00"}</t>
  </si>
  <si>
    <t>{"Country_Connection":"USA-Australia", "Country_Start":"USA", "Country_Landing":"Australia", "City_Connection":"Los Angeles-Sydney", "City_Start":"Los Angeles", "City_Landing":"Sydney", "Timestamp":"2014-04-30T14:04:00"}</t>
  </si>
  <si>
    <t>{"Country_Connection":"USA-Canada", "Country_Start":"USA", "Country_Landing":"Canada", "City_Connection":"Dallas-Toronto", "City_Start":"Dallas", "City_Landing":"Toronto", "Timestamp":"2014-04-19T16:39:00"}</t>
  </si>
  <si>
    <t>{"Country_Connection":"Australia-England", "Country_Start":"Australia", "Country_Landing":"England", "City_Connection":"Perth-Dublin", "City_Start":"Perth", "City_Landing":"Dublin", "Timestamp":"2014-05-04T07:54:00"}</t>
  </si>
  <si>
    <t>{"Country_Connection":"Australia-Germany", "Country_Start":"Australia", "Country_Landing":"Germany", "City_Connection":"Brisbane-Berlin", "City_Start":"Brisbane", "City_Landing":"Berlin", "Timestamp":"2014-04-17T06:55:00"}</t>
  </si>
  <si>
    <t>{"Country_Connection":"Australia-England", "Country_Start":"Australia", "Country_Landing":"England", "City_Connection":"Sydney-Cardiff", "City_Start":"Sydney", "City_Landing":"Cardiff", "Timestamp":"2014-05-03T15:37:00"}</t>
  </si>
  <si>
    <t>{"Country_Connection":"Australia-Australia", "Country_Start":"Australia", "Country_Landing":"Australia", "City_Connection":"Sydney-Melbourne", "City_Start":"Sydney", "City_Landing":"Melbourne", "Timestamp":"2014-04-15T23:41:00"}</t>
  </si>
  <si>
    <t>{"Country_Connection":"France-Australia", "Country_Start":"France", "Country_Landing":"Australia", "City_Connection":"Paris-Brisbane", "City_Start":"Paris", "City_Landing":"Brisbane", "Timestamp":"2014-04-30T17:41:00"}</t>
  </si>
  <si>
    <t>{"Country_Connection":"Australia-USA", "Country_Start":"Australia", "Country_Landing":"USA", "City_Connection":"Perth-Seattle", "City_Start":"Perth", "City_Landing":"Seattle", "Timestamp":"2014-04-18T08:31:00"}</t>
  </si>
  <si>
    <t>{"Country_Connection":"Canada-Germany", "Country_Start":"Canada", "Country_Landing":"Germany", "City_Connection":"Ottawa-Frankfurt", "City_Start":"Ottawa", "City_Landing":"Frankfurt", "Timestamp":"2014-04-19T06:02:00"}</t>
  </si>
  <si>
    <t>{"Country_Connection":"Canada-Australia", "Country_Start":"Canada", "Country_Landing":"Australia", "City_Connection":"Vancouver-Sydney", "City_Start":"Vancouver", "City_Landing":"Sydney", "Timestamp":"2014-05-02T16:49:00"}</t>
  </si>
  <si>
    <t>{"Country_Connection":"Australia-France", "Country_Start":"Australia", "Country_Landing":"France", "City_Connection":"Brisbane-Paris", "City_Start":"Brisbane", "City_Landing":"Paris", "Timestamp":"2014-04-20T16:22:00"}</t>
  </si>
  <si>
    <t>{"Country_Connection":"Canada-Australia", "Country_Start":"Canada", "Country_Landing":"Australia", "City_Connection":"Vancouver-Adelaide", "City_Start":"Vancouver", "City_Landing":"Adelaide", "Timestamp":"2014-05-02T10:14:00"}</t>
  </si>
  <si>
    <t>{"Country_Connection":"Canada-France", "Country_Start":"Canada", "Country_Landing":"France", "City_Connection":"Vancouver-Marseille", "City_Start":"Vancouver", "City_Landing":"Marseille", "Timestamp":"2014-04-20T19:34:00"}</t>
  </si>
  <si>
    <t>{"Country_Connection":"USA-France", "Country_Start":"USA", "Country_Landing":"France", "City_Connection":"Las Vegas-Paris", "City_Start":"Las Vegas", "City_Landing":"Paris", "Timestamp":"2014-04-27T09:53:00"}</t>
  </si>
  <si>
    <t>{"Country_Connection":"Germany-USA", "Country_Start":"Germany", "Country_Landing":"USA", "City_Connection":"München-New York", "City_Start":"München", "City_Landing":"New York", "Timestamp":"2014-05-02T20:52:00"}</t>
  </si>
  <si>
    <t>{"Country_Connection":"USA-Australia", "Country_Start":"USA", "Country_Landing":"Australia", "City_Connection":"New York-Sydney", "City_Start":"New York", "City_Landing":"Sydney", "Timestamp":"2014-04-26T17:04:00"}</t>
  </si>
  <si>
    <t>{"Country_Connection":"Germany-England", "Country_Start":"Germany", "Country_Landing":"England", "City_Connection":"Frankfurt-Belfast", "City_Start":"Frankfurt", "City_Landing":"Belfast", "Timestamp":"2014-05-03T18:59:00"}</t>
  </si>
  <si>
    <t>{"Country_Connection":"Germany-Canada", "Country_Start":"Germany", "Country_Landing":"Canada", "City_Connection":"München-Montreal", "City_Start":"München", "City_Landing":"Montreal", "Timestamp":"2014-04-21T09:46:00"}</t>
  </si>
  <si>
    <t>{"Country_Connection":"Canada-France", "Country_Start":"Canada", "Country_Landing":"France", "City_Connection":"Vancouver-Paris", "City_Start":"Vancouver", "City_Landing":"Paris", "Timestamp":"2014-04-30T17:59:00"}</t>
  </si>
  <si>
    <t>{"Country_Connection":"Canada-USA", "Country_Start":"Canada", "Country_Landing":"USA", "City_Connection":"Vancouver-Seattle", "City_Start":"Vancouver", "City_Landing":"Seattle", "Timestamp":"2014-04-17T13:11:00"}</t>
  </si>
  <si>
    <t>{"Country_Connection":"France-Australia", "Country_Start":"France", "Country_Landing":"Australia", "City_Connection":"Paris-Melbourne", "City_Start":"Paris", "City_Landing":"Melbourne", "Timestamp":"2014-04-26T20:20:00"}</t>
  </si>
  <si>
    <t>{"Country_Connection":"USA-France", "Country_Start":"USA", "Country_Landing":"France", "City_Connection":"Las Vegas-Paris", "City_Start":"Las Vegas", "City_Landing":"Paris", "Timestamp":"2014-04-21T23:46:00"}</t>
  </si>
  <si>
    <t>{"Country_Connection":"Canada-Germany", "Country_Start":"Canada", "Country_Landing":"Germany", "City_Connection":"Toronto-Berlin", "City_Start":"Toronto", "City_Landing":"Berlin", "Timestamp":"2014-05-02T09:52:00"}</t>
  </si>
  <si>
    <t>{"Country_Connection":"England-Australia", "Country_Start":"England", "Country_Landing":"Australia", "City_Connection":"London-Sydney", "City_Start":"London", "City_Landing":"Sydney", "Timestamp":"2014-04-23T18:33:00"}</t>
  </si>
  <si>
    <t>{"Country_Connection":"France-Canada", "Country_Start":"France", "Country_Landing":"Canada", "City_Connection":"Paris-Toronto", "City_Start":"Paris", "City_Landing":"Toronto", "Timestamp":"2014-04-27T10:47:00"}</t>
  </si>
  <si>
    <t>{"Country_Connection":"France-Canada", "Country_Start":"France", "Country_Landing":"Canada", "City_Connection":"Paris-Montreal", "City_Start":"Paris", "City_Landing":"Montreal", "Timestamp":"2014-04-27T21:03:00"}</t>
  </si>
  <si>
    <t>{"Country_Connection":"USA-Australia", "Country_Start":"USA", "Country_Landing":"Australia", "City_Connection":"Los Angeles-Perth", "City_Start":"Los Angeles", "City_Landing":"Perth", "Timestamp":"2014-04-19T19:41:00"}</t>
  </si>
  <si>
    <t>{"Country_Connection":"USA-Australia", "Country_Start":"USA", "Country_Landing":"Australia", "City_Connection":"San Francisco-Brisbane", "City_Start":"San Francisco", "City_Landing":"Brisbane", "Timestamp":"2014-05-02T09:10:00"}</t>
  </si>
  <si>
    <t>{"Country_Connection":"Australia-France", "Country_Start":"Australia", "Country_Landing":"France", "City_Connection":"Sydney-Paris", "City_Start":"Sydney", "City_Landing":"Paris", "Timestamp":"2014-04-20T07:23:00"}</t>
  </si>
  <si>
    <t>{"Country_Connection":"Australia-France", "Country_Start":"Australia", "Country_Landing":"France", "City_Connection":"Brisbane-Paris", "City_Start":"Brisbane", "City_Landing":"Paris", "Timestamp":"2014-05-02T10:56:00"}</t>
  </si>
  <si>
    <t>{"Country_Connection":"England-Canada", "Country_Start":"England", "Country_Landing":"Canada", "City_Connection":"Bristol-Vancouver", "City_Start":"Bristol", "City_Landing":"Vancouver", "Timestamp":"2014-04-18T06:35:00"}</t>
  </si>
  <si>
    <t>{"Country_Connection":"England-Germany", "Country_Start":"England", "Country_Landing":"Germany", "City_Connection":"London-München", "City_Start":"London", "City_Landing":"München", "Timestamp":"2014-04-18T12:00:00"}</t>
  </si>
  <si>
    <t>{"Country_Connection":"USA-Canada", "Country_Start":"USA", "Country_Landing":"Canada", "City_Connection":"Seattle-Toronto", "City_Start":"Seattle", "City_Landing":"Toronto", "Timestamp":"2014-04-19T22:38:00"}</t>
  </si>
  <si>
    <t>{"Country_Connection":"England-Australia", "Country_Start":"England", "Country_Landing":"Australia", "City_Connection":"Edinburgh-Perth", "City_Start":"Edinburgh", "City_Landing":"Perth", "Timestamp":"2014-04-18T22:30:00"}</t>
  </si>
  <si>
    <t>{"Country_Connection":"Australia-Australia", "Country_Start":"Australia", "Country_Landing":"Australia", "City_Connection":"Perth-Brisbane", "City_Start":"Perth", "City_Landing":"Brisbane", "Timestamp":"2014-04-15T11:06:00"}</t>
  </si>
  <si>
    <t>{"Country_Connection":"France-Canada", "Country_Start":"France", "Country_Landing":"Canada", "City_Connection":"Paris-Toronto", "City_Start":"Paris", "City_Landing":"Toronto", "Timestamp":"2014-04-27T18:55:00"}</t>
  </si>
  <si>
    <t>{"Country_Connection":"Australia-Canada", "Country_Start":"Australia", "Country_Landing":"Canada", "City_Connection":"Perth-Vancouver", "City_Start":"Perth", "City_Landing":"Vancouver", "Timestamp":"2014-04-15T16:57:00"}</t>
  </si>
  <si>
    <t>{"Country_Connection":"England-Canada", "Country_Start":"England", "Country_Landing":"Canada", "City_Connection":"London-Toronto", "City_Start":"London", "City_Landing":"Toronto", "Timestamp":"2014-04-25T10:23:00"}</t>
  </si>
  <si>
    <t>{"Country_Connection":"USA-Australia", "Country_Start":"USA", "Country_Landing":"Australia", "City_Connection":"Denver-Melbourne", "City_Start":"Denver", "City_Landing":"Melbourne", "Timestamp":"2014-04-24T21:53:00"}</t>
  </si>
  <si>
    <t>{"Country_Connection":"USA-England", "Country_Start":"USA", "Country_Landing":"England", "City_Connection":"Los Angeles-London", "City_Start":"Los Angeles", "City_Landing":"London", "Timestamp":"2014-04-20T20:23:00"}</t>
  </si>
  <si>
    <t>{"Country_Connection":"USA-Canada", "Country_Start":"USA", "Country_Landing":"Canada", "City_Connection":"Los Angeles-Montreal", "City_Start":"Los Angeles", "City_Landing":"Montreal", "Timestamp":"2014-04-30T12:47:00"}</t>
  </si>
  <si>
    <t>{"Country_Connection":"Australia-USA", "Country_Start":"Australia", "Country_Landing":"USA", "City_Connection":"Brisbane-Denver", "City_Start":"Brisbane", "City_Landing":"Denver", "Timestamp":"2014-04-26T08:49:00"}</t>
  </si>
  <si>
    <t>{"Country_Connection":"England-Canada", "Country_Start":"England", "Country_Landing":"Canada", "City_Connection":"Dublin-Vancouver", "City_Start":"Dublin", "City_Landing":"Vancouver", "Timestamp":"2014-04-21T19:48:00"}</t>
  </si>
  <si>
    <t>{"Country_Connection":"France-USA", "Country_Start":"France", "Country_Landing":"USA", "City_Connection":"Paris-New York", "City_Start":"Paris", "City_Landing":"New York", "Timestamp":"2014-04-15T12:47:00"}</t>
  </si>
  <si>
    <t>{"Country_Connection":"Canada-Germany", "Country_Start":"Canada", "Country_Landing":"Germany", "City_Connection":"Toronto-München", "City_Start":"Toronto", "City_Landing":"München", "Timestamp":"2014-05-02T10:20:00"}</t>
  </si>
  <si>
    <t>{"Country_Connection":"England-France", "Country_Start":"England", "Country_Landing":"France", "City_Connection":"Edinburgh-Toulous", "City_Start":"Edinburgh", "City_Landing":"Toulous", "Timestamp":"2014-05-02T22:08:00"}</t>
  </si>
  <si>
    <t>{"Country_Connection":"Canada-Australia", "Country_Start":"Canada", "Country_Landing":"Australia", "City_Connection":"Toronto-Melbourne", "City_Start":"Toronto", "City_Landing":"Melbourne", "Timestamp":"2014-05-02T10:21:00"}</t>
  </si>
  <si>
    <t>{"Country_Connection":"Canada-Germany", "Country_Start":"Canada", "Country_Landing":"Germany", "City_Connection":"Toronto-Frankfurt", "City_Start":"Toronto", "City_Landing":"Frankfurt", "Timestamp":"2014-04-18T16:46:00"}</t>
  </si>
  <si>
    <t>{"Country_Connection":"France-USA", "Country_Start":"France", "Country_Landing":"USA", "City_Connection":"Nizza-Washington", "City_Start":"Nizza", "City_Landing":"Washington", "Timestamp":"2014-05-02T10:15:00"}</t>
  </si>
  <si>
    <t>{"Country_Connection":"Canada-USA", "Country_Start":"Canada", "Country_Landing":"USA", "City_Connection":"Calagary-Los Angeles", "City_Start":"Calagary", "City_Landing":"Los Angeles", "Timestamp":"2014-04-28T21:02:00"}</t>
  </si>
  <si>
    <t>{"Country_Connection":"France-Australia", "Country_Start":"France", "Country_Landing":"Australia", "City_Connection":"Paris-Perth", "City_Start":"Paris", "City_Landing":"Perth", "Timestamp":"2014-04-17T18:39:00"}</t>
  </si>
  <si>
    <t>{"Country_Connection":"Canada-USA", "Country_Start":"Canada", "Country_Landing":"USA", "City_Connection":"Toronto-New York", "City_Start":"Toronto", "City_Landing":"New York", "Timestamp":"2014-05-04T09:43:00"}</t>
  </si>
  <si>
    <t>{"Country_Connection":"Australia-USA", "Country_Start":"Australia", "Country_Landing":"USA", "City_Connection":"Sydney-Dallas", "City_Start":"Sydney", "City_Landing":"Dallas", "Timestamp":"2014-05-03T13:12:00"}</t>
  </si>
  <si>
    <t>{"Country_Connection":"England-Australia", "Country_Start":"England", "Country_Landing":"Australia", "City_Connection":"London-Melbourne", "City_Start":"London", "City_Landing":"Melbourne", "Timestamp":"2014-04-25T17:06:00"}</t>
  </si>
  <si>
    <t>{"Country_Connection":"USA-Germany", "Country_Start":"USA", "Country_Landing":"Germany", "City_Connection":"New York-Bonn", "City_Start":"New York", "City_Landing":"Bonn", "Timestamp":"2014-04-25T17:33:00"}</t>
  </si>
  <si>
    <t>{"Country_Connection":"USA-Germany", "Country_Start":"USA", "Country_Landing":"Germany", "City_Connection":"New York-München", "City_Start":"New York", "City_Landing":"München", "Timestamp":"2014-05-02T11:17:00"}</t>
  </si>
  <si>
    <t>{"Country_Connection":"USA-France", "Country_Start":"USA", "Country_Landing":"France", "City_Connection":"Dallas-Marseille", "City_Start":"Dallas", "City_Landing":"Marseille", "Timestamp":"2014-04-20T15:48:00"}</t>
  </si>
  <si>
    <t>{"Country_Connection":"USA-France", "Country_Start":"USA", "Country_Landing":"France", "City_Connection":"Seattle-Toulous", "City_Start":"Seattle", "City_Landing":"Toulous", "Timestamp":"2014-04-21T08:30:00"}</t>
  </si>
  <si>
    <t>{"Country_Connection":"Australia-England", "Country_Start":"Australia", "Country_Landing":"England", "City_Connection":"Sydney-London", "City_Start":"Sydney", "City_Landing":"London", "Timestamp":"2014-04-30T16:19:00"}</t>
  </si>
  <si>
    <t>{"Country_Connection":"USA-USA", "Country_Start":"USA", "Country_Landing":"USA", "City_Connection":"Las Vegas-New York", "City_Start":"Las Vegas", "City_Landing":"New York", "Timestamp":"2014-04-20T18:16:00"}</t>
  </si>
  <si>
    <t>{"Country_Connection":"USA-England", "Country_Start":"USA", "Country_Landing":"England", "City_Connection":"New York-Glasgow", "City_Start":"New York", "City_Landing":"Glasgow", "Timestamp":"2014-05-02T20:10:00"}</t>
  </si>
  <si>
    <t>{"Country_Connection":"France-USA", "Country_Start":"France", "Country_Landing":"USA", "City_Connection":"Paris-Seattle", "City_Start":"Paris", "City_Landing":"Seattle", "Timestamp":"2014-04-19T05:48:00"}</t>
  </si>
  <si>
    <t>{"Country_Connection":"France-Canada", "Country_Start":"France", "Country_Landing":"Canada", "City_Connection":"Paris-Vancouver", "City_Start":"Paris", "City_Landing":"Vancouver", "Timestamp":"2014-04-20T10:47:00"}</t>
  </si>
  <si>
    <t>{"Country_Connection":"Australia-Canada", "Country_Start":"Australia", "Country_Landing":"Canada", "City_Connection":"Sydney-Vancouver", "City_Start":"Sydney", "City_Landing":"Vancouver", "Timestamp":"2014-04-21T15:17:00"}</t>
  </si>
  <si>
    <t>{"Country_Connection":"England-USA", "Country_Start":"England", "Country_Landing":"USA", "City_Connection":"Bristol-Los Angeles", "City_Start":"Bristol", "City_Landing":"Los Angeles", "Timestamp":"2014-04-19T08:21:00"}</t>
  </si>
  <si>
    <t>{"Country_Connection":"France-USA", "Country_Start":"France", "Country_Landing":"USA", "City_Connection":"Paris-San Francisco", "City_Start":"Paris", "City_Landing":"San Francisco", "Timestamp":"2014-04-25T15:19:00"}</t>
  </si>
  <si>
    <t>{"Country_Connection":"Australia-USA", "Country_Start":"Australia", "Country_Landing":"USA", "City_Connection":"Melbourne-Los Angeles", "City_Start":"Melbourne", "City_Landing":"Los Angeles", "Timestamp":"2014-04-27T16:24:00"}</t>
  </si>
  <si>
    <t>{"Country_Connection":"Germany-USA", "Country_Start":"Germany", "Country_Landing":"USA", "City_Connection":"Frankfurt-San Francisco", "City_Start":"Frankfurt", "City_Landing":"San Francisco", "Timestamp":"2014-04-18T15:27:00"}</t>
  </si>
  <si>
    <t>{"Country_Connection":"England-Australia", "Country_Start":"England", "Country_Landing":"Australia", "City_Connection":"London-Melbourne", "City_Start":"London", "City_Landing":"Melbourne", "Timestamp":"2014-04-19T19:04:00"}</t>
  </si>
  <si>
    <t>{"Country_Connection":"USA-Australia", "Country_Start":"USA", "Country_Landing":"Australia", "City_Connection":"Washington-Sydney", "City_Start":"Washington", "City_Landing":"Sydney", "Timestamp":"2014-05-01T08:43:00"}</t>
  </si>
  <si>
    <t>{"Country_Connection":"Canada-Australia", "Country_Start":"Canada", "Country_Landing":"Australia", "City_Connection":"Toronto-Melbourne", "City_Start":"Toronto", "City_Landing":"Melbourne", "Timestamp":"2014-04-17T09:33:00"}</t>
  </si>
  <si>
    <t>{"Country_Connection":"Germany-France", "Country_Start":"Germany", "Country_Landing":"France", "City_Connection":"Berlin-Paris", "City_Start":"Berlin", "City_Landing":"Paris", "Timestamp":"2014-04-14T16:01:00"}</t>
  </si>
  <si>
    <t>{"Country_Connection":"Germany-Canada", "Country_Start":"Germany", "Country_Landing":"Canada", "City_Connection":"Frankfurt-Toronto", "City_Start":"Frankfurt", "City_Landing":"Toronto", "Timestamp":"2014-05-04T09:58:00"}</t>
  </si>
  <si>
    <t>{"Country_Connection":"England-Germany", "Country_Start":"England", "Country_Landing":"Germany", "City_Connection":"London-München", "City_Start":"London", "City_Landing":"München", "Timestamp":"2014-04-20T08:22:00"}</t>
  </si>
  <si>
    <t>{"Country_Connection":"France-Australia", "Country_Start":"France", "Country_Landing":"Australia", "City_Connection":"Paris-Sydney", "City_Start":"Paris", "City_Landing":"Sydney", "Timestamp":"2014-04-27T22:18:00"}</t>
  </si>
  <si>
    <t>{"Country_Connection":"Australia-Germany", "Country_Start":"Australia", "Country_Landing":"Germany", "City_Connection":"Melbourne-Bonn", "City_Start":"Melbourne", "City_Landing":"Bonn", "Timestamp":"2014-04-15T18:58:00"}</t>
  </si>
  <si>
    <t>{"Country_Connection":"England-USA", "Country_Start":"England", "Country_Landing":"USA", "City_Connection":"Glasgow-Washington", "City_Start":"Glasgow", "City_Landing":"Washington", "Timestamp":"2014-04-18T14:55:00"}</t>
  </si>
  <si>
    <t>{"Country_Connection":"Germany-Germany", "Country_Start":"Germany", "Country_Landing":"Germany", "City_Connection":"Frankfurt-Berlin", "City_Start":"Frankfurt", "City_Landing":"Berlin", "Timestamp":"2014-04-19T11:38:00"}</t>
  </si>
  <si>
    <t>{"Country_Connection":"Australia-France", "Country_Start":"Australia", "Country_Landing":"France", "City_Connection":"Sydney-Paris", "City_Start":"Sydney", "City_Landing":"Paris", "Timestamp":"2014-04-27T13:08:00"}</t>
  </si>
  <si>
    <t>{"Country_Connection":"Australia-Germany", "Country_Start":"Australia", "Country_Landing":"Germany", "City_Connection":"Adelaide-Frankfurt", "City_Start":"Adelaide", "City_Landing":"Frankfurt", "Timestamp":"2014-05-02T16:12:00"}</t>
  </si>
  <si>
    <t>{"Country_Connection":"Australia-USA", "Country_Start":"Australia", "Country_Landing":"USA", "City_Connection":"Brisbane-Las Vegas", "City_Start":"Brisbane", "City_Landing":"Las Vegas", "Timestamp":"2014-05-02T10:42:00"}</t>
  </si>
  <si>
    <t>{"Country_Connection":"Australia-England", "Country_Start":"Australia", "Country_Landing":"England", "City_Connection":"Brisbane-Belfast", "City_Start":"Brisbane", "City_Landing":"Belfast", "Timestamp":"2014-05-03T17:51:00"}</t>
  </si>
  <si>
    <t>{"Country_Connection":"Canada-England", "Country_Start":"Canada", "Country_Landing":"England", "City_Connection":"Vancouver-Dublin", "City_Start":"Vancouver", "City_Landing":"Dublin", "Timestamp":"2014-04-21T07:47:00"}</t>
  </si>
  <si>
    <t>{"Country_Connection":"Australia-USA", "Country_Start":"Australia", "Country_Landing":"USA", "City_Connection":"Melbourne-San Francisco", "City_Start":"Melbourne", "City_Landing":"San Francisco", "Timestamp":"2014-05-02T09:00:00"}</t>
  </si>
  <si>
    <t>{"Country_Connection":"Germany-Australia", "Country_Start":"Germany", "Country_Landing":"Australia", "City_Connection":"Bonn-Melbourne", "City_Start":"Bonn", "City_Landing":"Melbourne", "Timestamp":"2014-04-19T11:30:00"}</t>
  </si>
  <si>
    <t>{"Country_Connection":"USA-Australia", "Country_Start":"USA", "Country_Landing":"Australia", "City_Connection":"Washington-Brisbane", "City_Start":"Washington", "City_Landing":"Brisbane", "Timestamp":"2014-04-25T18:50:00"}</t>
  </si>
  <si>
    <t>{"Country_Connection":"Australia-Australia", "Country_Start":"Australia", "Country_Landing":"Australia", "City_Connection":"Brisbane-Sydney", "City_Start":"Brisbane", "City_Landing":"Sydney", "Timestamp":"2014-04-15T10:26:00"}</t>
  </si>
  <si>
    <t>{"Country_Connection":"Canada-France", "Country_Start":"Canada", "Country_Landing":"France", "City_Connection":"Vancouver-Paris", "City_Start":"Vancouver", "City_Landing":"Paris", "Timestamp":"2014-04-26T21:31:00"}</t>
  </si>
  <si>
    <t>{"Country_Connection":"Canada-Australia", "Country_Start":"Canada", "Country_Landing":"Australia", "City_Connection":"Vancouver-Brisbane", "City_Start":"Vancouver", "City_Landing":"Brisbane", "Timestamp":"2014-05-02T23:02:00"}</t>
  </si>
  <si>
    <t>{"Country_Connection":"USA-Germany", "Country_Start":"USA", "Country_Landing":"Germany", "City_Connection":"Los Angeles-München", "City_Start":"Los Angeles", "City_Landing":"München", "Timestamp":"2014-05-02T10:35:00"}</t>
  </si>
  <si>
    <t>{"Country_Connection":"USA-Australia", "Country_Start":"USA", "Country_Landing":"Australia", "City_Connection":"Seattle-Melbourne", "City_Start":"Seattle", "City_Landing":"Melbourne", "Timestamp":"2014-05-02T19:17:00"}</t>
  </si>
  <si>
    <t>{"Country_Connection":"USA-Germany", "Country_Start":"USA", "Country_Landing":"Germany", "City_Connection":"Washington-Berlin", "City_Start":"Washington", "City_Landing":"Berlin", "Timestamp":"2014-04-25T09:19:00"}</t>
  </si>
  <si>
    <t>{"Country_Connection":"Germany-USA", "Country_Start":"Germany", "Country_Landing":"USA", "City_Connection":"München-New York", "City_Start":"München", "City_Landing":"New York", "Timestamp":"2014-05-03T14:09:00"}</t>
  </si>
  <si>
    <t>{"Country_Connection":"Australia-Canada", "Country_Start":"Australia", "Country_Landing":"Canada", "City_Connection":"Adelaide-Montreal", "City_Start":"Adelaide", "City_Landing":"Montreal", "Timestamp":"2014-04-20T15:21:00"}</t>
  </si>
  <si>
    <t>{"Country_Connection":"Germany-USA", "Country_Start":"Germany", "Country_Landing":"USA", "City_Connection":"Leipzig-Las Vegas", "City_Start":"Leipzig", "City_Landing":"Las Vegas", "Timestamp":"2014-04-27T19:00:00"}</t>
  </si>
  <si>
    <t>{"Country_Connection":"Germany-Australia", "Country_Start":"Germany", "Country_Landing":"Australia", "City_Connection":"Frankfurt-Sydney", "City_Start":"Frankfurt", "City_Landing":"Sydney", "Timestamp":"2014-04-25T07:52:00"}</t>
  </si>
  <si>
    <t>{"Country_Connection":"Canada-Australia", "Country_Start":"Canada", "Country_Landing":"Australia", "City_Connection":"Toronto-Melbourne", "City_Start":"Toronto", "City_Landing":"Melbourne", "Timestamp":"2014-04-18T00:29:00"}</t>
  </si>
  <si>
    <t>{"Country_Connection":"Canada-Germany", "Country_Start":"Canada", "Country_Landing":"Germany", "City_Connection":"Toronto-Berlin", "City_Start":"Toronto", "City_Landing":"Berlin", "Timestamp":"2014-04-17T12:16:00"}</t>
  </si>
  <si>
    <t>{"Country_Connection":"USA-Australia", "Country_Start":"USA", "Country_Landing":"Australia", "City_Connection":"Denver-Sydney", "City_Start":"Denver", "City_Landing":"Sydney", "Timestamp":"2014-05-03T18:00:00"}</t>
  </si>
  <si>
    <t>{"Country_Connection":"Australia-USA", "Country_Start":"Australia", "Country_Landing":"USA", "City_Connection":"Perth-Las Vegas", "City_Start":"Perth", "City_Landing":"Las Vegas", "Timestamp":"2014-04-30T14:33:00"}</t>
  </si>
  <si>
    <t>{"Country_Connection":"England-Canada", "Country_Start":"England", "Country_Landing":"Canada", "City_Connection":"Bristol-Toronto", "City_Start":"Bristol", "City_Landing":"Toronto", "Timestamp":"2014-05-03T21:57:00"}</t>
  </si>
  <si>
    <t>{"Country_Connection":"Australia-USA", "Country_Start":"Australia", "Country_Landing":"USA", "City_Connection":"Brisbane-New York", "City_Start":"Brisbane", "City_Landing":"New York", "Timestamp":"2014-04-30T18:10:00"}</t>
  </si>
  <si>
    <t>{"Country_Connection":"USA-Australia", "Country_Start":"USA", "Country_Landing":"Australia", "City_Connection":"Dallas-Adelaide", "City_Start":"Dallas", "City_Landing":"Adelaide", "Timestamp":"2014-04-30T02:21:00"}</t>
  </si>
  <si>
    <t>{"Country_Connection":"USA-France", "Country_Start":"USA", "Country_Landing":"France", "City_Connection":"New York-Nizza", "City_Start":"New York", "City_Landing":"Nizza", "Timestamp":"2014-04-26T17:05:00"}</t>
  </si>
  <si>
    <t>{"Country_Connection":"Canada-France", "Country_Start":"Canada", "Country_Landing":"France", "City_Connection":"Vancouver-Paris", "City_Start":"Vancouver", "City_Landing":"Paris", "Timestamp":"2014-04-19T04:43:00"}</t>
  </si>
  <si>
    <t>{"Country_Connection":"USA-Germany", "Country_Start":"USA", "Country_Landing":"Germany", "City_Connection":"Los Angeles-Berlin", "City_Start":"Los Angeles", "City_Landing":"Berlin", "Timestamp":"2014-04-27T15:53:00"}</t>
  </si>
  <si>
    <t>{"Country_Connection":"Germany-Australia", "Country_Start":"Germany", "Country_Landing":"Australia", "City_Connection":"Frankfurt-Brisbane", "City_Start":"Frankfurt", "City_Landing":"Brisbane", "Timestamp":"2014-05-02T22:22:00"}</t>
  </si>
  <si>
    <t>{"Country_Connection":"Germany-Australia", "Country_Start":"Germany", "Country_Landing":"Australia", "City_Connection":"München-Melbourne", "City_Start":"München", "City_Landing":"Melbourne", "Timestamp":"2014-04-19T13:09:00"}</t>
  </si>
  <si>
    <t>{"Country_Connection":"Germany-Canada", "Country_Start":"Germany", "Country_Landing":"Canada", "City_Connection":"Frankfurt-Whitehorse", "City_Start":"Frankfurt", "City_Landing":"Whitehorse", "Timestamp":"2014-05-03T13:27:00"}</t>
  </si>
  <si>
    <t>{"Country_Connection":"Germany-USA", "Country_Start":"Germany", "Country_Landing":"USA", "City_Connection":"München-New York", "City_Start":"München", "City_Landing":"New York", "Timestamp":"2014-04-20T15:01:00"}</t>
  </si>
  <si>
    <t>{"Country_Connection":"Australia-Germany", "Country_Start":"Australia", "Country_Landing":"Germany", "City_Connection":"Perth-Köln", "City_Start":"Perth", "City_Landing":"Köln", "Timestamp":"2014-04-21T09:59:00"}</t>
  </si>
  <si>
    <t>{"Country_Connection":"Australia-Canada", "Country_Start":"Australia", "Country_Landing":"Canada", "City_Connection":"Perth-Toronto", "City_Start":"Perth", "City_Landing":"Toronto", "Timestamp":"2014-04-19T09:41:00"}</t>
  </si>
  <si>
    <t>{"Country_Connection":"USA-England", "Country_Start":"USA", "Country_Landing":"England", "City_Connection":"Denver-Birmingham", "City_Start":"Denver", "City_Landing":"Birmingham", "Timestamp":"2014-04-17T18:49:00"}</t>
  </si>
  <si>
    <t>{"Country_Connection":"England-Canada", "Country_Start":"England", "Country_Landing":"Canada", "City_Connection":"London-Montreal", "City_Start":"London", "City_Landing":"Montreal", "Timestamp":"2014-04-26T09:08:00"}</t>
  </si>
  <si>
    <t>{"Country_Connection":"USA-Germany", "Country_Start":"USA", "Country_Landing":"Germany", "City_Connection":"Los Angeles-Frankfurt", "City_Start":"Los Angeles", "City_Landing":"Frankfurt", "Timestamp":"2014-04-19T10:06:00"}</t>
  </si>
  <si>
    <t>{"Country_Connection":"Germany-USA", "Country_Start":"Germany", "Country_Landing":"USA", "City_Connection":"Frankfurt-New York", "City_Start":"Frankfurt", "City_Landing":"New York", "Timestamp":"2014-05-02T21:01:00"}</t>
  </si>
  <si>
    <t>{"Country_Connection":"Canada-France", "Country_Start":"Canada", "Country_Landing":"France", "City_Connection":"Toronto-Paris", "City_Start":"Toronto", "City_Landing":"Paris", "Timestamp":"2014-04-19T19:09:00"}</t>
  </si>
  <si>
    <t>{"Country_Connection":"Australia-USA", "Country_Start":"Australia", "Country_Landing":"USA", "City_Connection":"Melbourne-San Francisco", "City_Start":"Melbourne", "City_Landing":"San Francisco", "Timestamp":"2014-05-02T15:16:00"}</t>
  </si>
  <si>
    <t>{"Country_Connection":"Canada-USA", "Country_Start":"Canada", "Country_Landing":"USA", "City_Connection":"Montreal-New York", "City_Start":"Montreal", "City_Landing":"New York", "Timestamp":"2014-05-03T11:21:00"}</t>
  </si>
  <si>
    <t>{"Country_Connection":"Australia-USA", "Country_Start":"Australia", "Country_Landing":"USA", "City_Connection":"Sydney-Washington", "City_Start":"Sydney", "City_Landing":"Washington", "Timestamp":"2014-05-01T07:53:00"}</t>
  </si>
  <si>
    <t>{"Country_Connection":"Canada-Australia", "Country_Start":"Canada", "Country_Landing":"Australia", "City_Connection":"Toronto-Perth", "City_Start":"Toronto", "City_Landing":"Perth", "Timestamp":"2014-04-29T17:04:00"}</t>
  </si>
  <si>
    <t>{"Country_Connection":"Canada-Australia", "Country_Start":"Canada", "Country_Landing":"Australia", "City_Connection":"Toronto-Melbourne", "City_Start":"Toronto", "City_Landing":"Melbourne", "Timestamp":"2014-04-20T19:14:00"}</t>
  </si>
  <si>
    <t>{"Country_Connection":"Australia-France", "Country_Start":"Australia", "Country_Landing":"France", "City_Connection":"Brisbane-Marseille", "City_Start":"Brisbane", "City_Landing":"Marseille", "Timestamp":"2014-04-19T20:58:00"}</t>
  </si>
  <si>
    <t>{"Country_Connection":"Canada-Australia", "Country_Start":"Canada", "Country_Landing":"Australia", "City_Connection":"Toronto-Sydney", "City_Start":"Toronto", "City_Landing":"Sydney", "Timestamp":"2014-04-26T09:50:00"}</t>
  </si>
  <si>
    <t>{"Country_Connection":"Germany-USA", "Country_Start":"Germany", "Country_Landing":"USA", "City_Connection":"Frankfurt-Los Angeles", "City_Start":"Frankfurt", "City_Landing":"Los Angeles", "Timestamp":"2014-04-26T09:48:00"}</t>
  </si>
  <si>
    <t>{"Country_Connection":"England-Canada", "Country_Start":"England", "Country_Landing":"Canada", "City_Connection":"Edinburgh-Montreal", "City_Start":"Edinburgh", "City_Landing":"Montreal", "Timestamp":"2014-05-02T12:02:00"}</t>
  </si>
  <si>
    <t>{"Country_Connection":"Australia-England", "Country_Start":"Australia", "Country_Landing":"England", "City_Connection":"Brisbane-Edinburgh", "City_Start":"Brisbane", "City_Landing":"Edinburgh", "Timestamp":"2014-04-27T18:48:00"}</t>
  </si>
  <si>
    <t>{"Country_Connection":"Canada-Australia", "Country_Start":"Canada", "Country_Landing":"Australia", "City_Connection":"Toronto-Melbourne", "City_Start":"Toronto", "City_Landing":"Melbourne", "Timestamp":"2014-05-01T23:23:00"}</t>
  </si>
  <si>
    <t>{"Country_Connection":"USA-Germany", "Country_Start":"USA", "Country_Landing":"Germany", "City_Connection":"New York-Frankfurt", "City_Start":"New York", "City_Landing":"Frankfurt", "Timestamp":"2014-04-19T00:50:00"}</t>
  </si>
  <si>
    <t>{"Country_Connection":"Canada-England", "Country_Start":"Canada", "Country_Landing":"England", "City_Connection":"Vancouver-Dublin", "City_Start":"Vancouver", "City_Landing":"Dublin", "Timestamp":"2014-04-21T17:37:00"}</t>
  </si>
  <si>
    <t>{"Country_Connection":"Germany-USA", "Country_Start":"Germany", "Country_Landing":"USA", "City_Connection":"München-Boston", "City_Start":"München", "City_Landing":"Boston", "Timestamp":"2014-05-04T15:59:00"}</t>
  </si>
  <si>
    <t>{"Country_Connection":"USA-USA", "Country_Start":"USA", "Country_Landing":"USA", "City_Connection":"Denver-Los Angeles", "City_Start":"Denver", "City_Landing":"Los Angeles", "Timestamp":"2014-04-25T14:57:00"}</t>
  </si>
  <si>
    <t>{"Country_Connection":"Canada-Australia", "Country_Start":"Canada", "Country_Landing":"Australia", "City_Connection":"Toronto-Brisbane", "City_Start":"Toronto", "City_Landing":"Brisbane", "Timestamp":"2014-04-20T18:26:00"}</t>
  </si>
  <si>
    <t>{"Country_Connection":"Australia-Canada", "Country_Start":"Australia", "Country_Landing":"Canada", "City_Connection":"Sydney-Vancouver", "City_Start":"Sydney", "City_Landing":"Vancouver", "Timestamp":"2014-05-02T11:00:00"}</t>
  </si>
  <si>
    <t>{"Country_Connection":"Canada-Canada", "Country_Start":"Canada", "Country_Landing":"Canada", "City_Connection":"Ottawa-Vancouver", "City_Start":"Ottawa", "City_Landing":"Vancouver", "Timestamp":"2014-04-19T15:11:00"}</t>
  </si>
  <si>
    <t>{"Country_Connection":"Germany-USA", "Country_Start":"Germany", "Country_Landing":"USA", "City_Connection":"Bonn-New York", "City_Start":"Bonn", "City_Landing":"New York", "Timestamp":"2014-04-16T15:44:00"}</t>
  </si>
  <si>
    <t>{"Country_Connection":"Canada-USA", "Country_Start":"Canada", "Country_Landing":"USA", "City_Connection":"Montreal-San Francisco", "City_Start":"Montreal", "City_Landing":"San Francisco", "Timestamp":"2014-04-17T09:54:00"}</t>
  </si>
  <si>
    <t>{"Country_Connection":"Canada-Australia", "Country_Start":"Canada", "Country_Landing":"Australia", "City_Connection":"Edmonton-Sydney", "City_Start":"Edmonton", "City_Landing":"Sydney", "Timestamp":"2014-04-16T11:42:00"}</t>
  </si>
  <si>
    <t>{"Country_Connection":"Australia-Canada", "Country_Start":"Australia", "Country_Landing":"Canada", "City_Connection":"Perth-Ottawa", "City_Start":"Perth", "City_Landing":"Ottawa", "Timestamp":"2014-04-18T23:07:00"}</t>
  </si>
  <si>
    <t>{"Country_Connection":"Australia-USA", "Country_Start":"Australia", "Country_Landing":"USA", "City_Connection":"Perth-Los Angeles", "City_Start":"Perth", "City_Landing":"Los Angeles", "Timestamp":"2014-05-03T20:18:00"}</t>
  </si>
  <si>
    <t>{"Country_Connection":"England-Australia", "Country_Start":"England", "Country_Landing":"Australia", "City_Connection":"Glasgow-Adelaide", "City_Start":"Glasgow", "City_Landing":"Adelaide", "Timestamp":"2014-04-24T08:42:00"}</t>
  </si>
  <si>
    <t>{"Country_Connection":"France-Australia", "Country_Start":"France", "Country_Landing":"Australia", "City_Connection":"Marseille-Adelaide", "City_Start":"Marseille", "City_Landing":"Adelaide", "Timestamp":"2014-04-23T13:12:00"}</t>
  </si>
  <si>
    <t>{"Country_Connection":"Canada-Germany", "Country_Start":"Canada", "Country_Landing":"Germany", "City_Connection":"Montreal-Frankfurt", "City_Start":"Montreal", "City_Landing":"Frankfurt", "Timestamp":"2014-05-04T19:49:00"}</t>
  </si>
  <si>
    <t>{"Country_Connection":"Germany-Canada", "Country_Start":"Germany", "Country_Landing":"Canada", "City_Connection":"Frankfurt-Montreal", "City_Start":"Frankfurt", "City_Landing":"Montreal", "Timestamp":"2014-04-20T15:10:00"}</t>
  </si>
  <si>
    <t>{"Country_Connection":"England-Germany", "Country_Start":"England", "Country_Landing":"Germany", "City_Connection":"Edinburgh-München", "City_Start":"Edinburgh", "City_Landing":"München", "Timestamp":"2014-04-21T11:38:00"}</t>
  </si>
  <si>
    <t>{"Country_Connection":"Australia-Germany", "Country_Start":"Australia", "Country_Landing":"Germany", "City_Connection":"Sydney-München", "City_Start":"Sydney", "City_Landing":"München", "Timestamp":"2014-04-26T11:21:00"}</t>
  </si>
  <si>
    <t>{"Country_Connection":"Australia-Germany", "Country_Start":"Australia", "Country_Landing":"Germany", "City_Connection":"Perth-Frankfurt", "City_Start":"Perth", "City_Landing":"Frankfurt", "Timestamp":"2014-05-03T11:06:00"}</t>
  </si>
  <si>
    <t>{"Country_Connection":"France-Australia", "Country_Start":"France", "Country_Landing":"Australia", "City_Connection":"Paris-Sydney", "City_Start":"Paris", "City_Landing":"Sydney", "Timestamp":"2014-05-01T19:10:00"}</t>
  </si>
  <si>
    <t>{"Country_Connection":"Canada-England", "Country_Start":"Canada", "Country_Landing":"England", "City_Connection":"Toronto-London", "City_Start":"Toronto", "City_Landing":"London", "Timestamp":"2014-04-20T21:59:00"}</t>
  </si>
  <si>
    <t>{"Country_Connection":"USA-France", "Country_Start":"USA", "Country_Landing":"France", "City_Connection":"New York-Paris", "City_Start":"New York", "City_Landing":"Paris", "Timestamp":"2014-04-19T02:13:00"}</t>
  </si>
  <si>
    <t>{"Country_Connection":"Australia-USA", "Country_Start":"Australia", "Country_Landing":"USA", "City_Connection":"Adelaide-Dallas", "City_Start":"Adelaide", "City_Landing":"Dallas", "Timestamp":"2014-05-03T19:18:00"}</t>
  </si>
  <si>
    <t>{"Country_Connection":"Australia-Canada", "Country_Start":"Australia", "Country_Landing":"Canada", "City_Connection":"Perth-Ottawa", "City_Start":"Perth", "City_Landing":"Ottawa", "Timestamp":"2014-04-19T09:36:00"}</t>
  </si>
  <si>
    <t>{"Country_Connection":"USA-Australia", "Country_Start":"USA", "Country_Landing":"Australia", "City_Connection":"Las Vegas-Perth", "City_Start":"Las Vegas", "City_Landing":"Perth", "Timestamp":"2014-04-19T20:34:00"}</t>
  </si>
  <si>
    <t>{"Country_Connection":"Canada-Australia", "Country_Start":"Canada", "Country_Landing":"Australia", "City_Connection":"Toronto-Melbourne", "City_Start":"Toronto", "City_Landing":"Melbourne", "Timestamp":"2014-04-19T19:45:00"}</t>
  </si>
  <si>
    <t>{"Country_Connection":"USA-Canada", "Country_Start":"USA", "Country_Landing":"Canada", "City_Connection":"New York-Montreal", "City_Start":"New York", "City_Landing":"Montreal", "Timestamp":"2014-04-21T20:31:00"}</t>
  </si>
  <si>
    <t>{"Country_Connection":"USA-Australia", "Country_Start":"USA", "Country_Landing":"Australia", "City_Connection":"Washington-Sydney", "City_Start":"Washington", "City_Landing":"Sydney", "Timestamp":"2014-04-27T11:40:00"}</t>
  </si>
  <si>
    <t>{"Country_Connection":"Australia-USA", "Country_Start":"Australia", "Country_Landing":"USA", "City_Connection":"Sydney-San Francisco", "City_Start":"Sydney", "City_Landing":"San Francisco", "Timestamp":"2014-05-04T13:46:00"}</t>
  </si>
  <si>
    <t>{"Country_Connection":"Australia-Germany", "Country_Start":"Australia", "Country_Landing":"Germany", "City_Connection":"Brisbane-München", "City_Start":"Brisbane", "City_Landing":"München", "Timestamp":"2014-04-24T12:57:00"}</t>
  </si>
  <si>
    <t>{"Country_Connection":"Canada-Germany", "Country_Start":"Canada", "Country_Landing":"Germany", "City_Connection":"Vancouver-Frankfurt", "City_Start":"Vancouver", "City_Landing":"Frankfurt", "Timestamp":"2014-04-19T17:11:00"}</t>
  </si>
  <si>
    <t>{"Country_Connection":"Canada-Australia", "Country_Start":"Canada", "Country_Landing":"Australia", "City_Connection":"Vancouver-Melbourne", "City_Start":"Vancouver", "City_Landing":"Melbourne", "Timestamp":"2014-05-03T14:50:00"}</t>
  </si>
  <si>
    <t>{"Country_Connection":"Canada-Australia", "Country_Start":"Canada", "Country_Landing":"Australia", "City_Connection":"Ottawa-Brisbane", "City_Start":"Ottawa", "City_Landing":"Brisbane", "Timestamp":"2014-04-20T10:21:00"}</t>
  </si>
  <si>
    <t>{"Country_Connection":"Australia-USA", "Country_Start":"Australia", "Country_Landing":"USA", "City_Connection":"Melbourne-Las Vegas", "City_Start":"Melbourne", "City_Landing":"Las Vegas", "Timestamp":"2014-04-17T16:09:00"}</t>
  </si>
  <si>
    <t>{"Country_Connection":"England-Canada", "Country_Start":"England", "Country_Landing":"Canada", "City_Connection":"Belfast-Montreal", "City_Start":"Belfast", "City_Landing":"Montreal", "Timestamp":"2014-04-28T00:02:00"}</t>
  </si>
  <si>
    <t>{"Country_Connection":"USA-France", "Country_Start":"USA", "Country_Landing":"France", "City_Connection":"New York-Marseille", "City_Start":"New York", "City_Landing":"Marseille", "Timestamp":"2014-04-20T11:05:00"}</t>
  </si>
  <si>
    <t>{"Country_Connection":"USA-England", "Country_Start":"USA", "Country_Landing":"England", "City_Connection":"New York-Dublin", "City_Start":"New York", "City_Landing":"Dublin", "Timestamp":"2014-04-18T08:49:00"}</t>
  </si>
  <si>
    <t>{"Country_Connection":"Germany-Australia", "Country_Start":"Germany", "Country_Landing":"Australia", "City_Connection":"Frankfurt-Sydney", "City_Start":"Frankfurt", "City_Landing":"Sydney", "Timestamp":"2014-04-20T03:08:00"}</t>
  </si>
  <si>
    <t>{"Country_Connection":"USA-Australia", "Country_Start":"USA", "Country_Landing":"Australia", "City_Connection":"New York-Sydney", "City_Start":"New York", "City_Landing":"Sydney", "Timestamp":"2014-04-15T09:53:00"}</t>
  </si>
  <si>
    <t>{"Country_Connection":"USA-Germany", "Country_Start":"USA", "Country_Landing":"Germany", "City_Connection":"New York-Frankfurt", "City_Start":"New York", "City_Landing":"Frankfurt", "Timestamp":"2014-05-03T09:59:00"}</t>
  </si>
  <si>
    <t>{"Country_Connection":"Australia-Australia", "Country_Start":"Australia", "Country_Landing":"Australia", "City_Connection":"Perth-Adelaide", "City_Start":"Perth", "City_Landing":"Adelaide", "Timestamp":"2014-04-14T16:07:00"}</t>
  </si>
  <si>
    <t>{"Country_Connection":"Australia-England", "Country_Start":"Australia", "Country_Landing":"England", "City_Connection":"Brisbane-Bristol", "City_Start":"Brisbane", "City_Landing":"Bristol", "Timestamp":"2014-04-22T17:58:00"}</t>
  </si>
  <si>
    <t>{"Country_Connection":"Australia-Germany", "Country_Start":"Australia", "Country_Landing":"Germany", "City_Connection":"Brisbane-München", "City_Start":"Brisbane", "City_Landing":"München", "Timestamp":"2014-04-20T10:34:00"}</t>
  </si>
  <si>
    <t>{"Country_Connection":"USA-France", "Country_Start":"USA", "Country_Landing":"France", "City_Connection":"San Francisco-Paris", "City_Start":"San Francisco", "City_Landing":"Paris", "Timestamp":"2014-04-19T17:20:00"}</t>
  </si>
  <si>
    <t>{"Country_Connection":"Australia-USA", "Country_Start":"Australia", "Country_Landing":"USA", "City_Connection":"Melbourne-Dallas", "City_Start":"Melbourne", "City_Landing":"Dallas", "Timestamp":"2014-04-19T23:31:00"}</t>
  </si>
  <si>
    <t>{"Country_Connection":"Canada-England", "Country_Start":"Canada", "Country_Landing":"England", "City_Connection":"Ottawa-London", "City_Start":"Ottawa", "City_Landing":"London", "Timestamp":"2014-04-21T13:05:00"}</t>
  </si>
  <si>
    <t>{"Country_Connection":"Australia-Germany", "Country_Start":"Australia", "Country_Landing":"Germany", "City_Connection":"Melbourne-München", "City_Start":"Melbourne", "City_Landing":"München", "Timestamp":"2014-04-26T23:56:00"}</t>
  </si>
  <si>
    <t>{"Country_Connection":"Germany-Canada", "Country_Start":"Germany", "Country_Landing":"Canada", "City_Connection":"München-Toronto", "City_Start":"München", "City_Landing":"Toronto", "Timestamp":"2014-04-20T12:29:00"}</t>
  </si>
  <si>
    <t>{"Country_Connection":"Australia-Germany", "Country_Start":"Australia", "Country_Landing":"Germany", "City_Connection":"Adelaide-München", "City_Start":"Adelaide", "City_Landing":"München", "Timestamp":"2014-04-26T12:18:00"}</t>
  </si>
  <si>
    <t>{"Country_Connection":"Australia-Canada", "Country_Start":"Australia", "Country_Landing":"Canada", "City_Connection":"Adelaide-Toronto", "City_Start":"Adelaide", "City_Landing":"Toronto", "Timestamp":"2014-05-04T21:53:00"}</t>
  </si>
  <si>
    <t>{"Country_Connection":"Germany-Canada", "Country_Start":"Germany", "Country_Landing":"Canada", "City_Connection":"Frankfurt-Toronto", "City_Start":"Frankfurt", "City_Landing":"Toronto", "Timestamp":"2014-04-19T21:17:00"}</t>
  </si>
  <si>
    <t>{"Country_Connection":"France-England", "Country_Start":"France", "Country_Landing":"England", "City_Connection":"Paris-Bristol", "City_Start":"Paris", "City_Landing":"Bristol", "Timestamp":"2014-04-19T09:03:00"}</t>
  </si>
  <si>
    <t>{"Country_Connection":"Canada-Germany", "Country_Start":"Canada", "Country_Landing":"Germany", "City_Connection":"Vancouver-München", "City_Start":"Vancouver", "City_Landing":"München", "Timestamp":"2014-04-28T17:58:00"}</t>
  </si>
  <si>
    <t>{"Country_Connection":"Australia-Canada", "Country_Start":"Australia", "Country_Landing":"Canada", "City_Connection":"Adelaide-Calagary", "City_Start":"Adelaide", "City_Landing":"Calagary", "Timestamp":"2014-04-18T14:05:00"}</t>
  </si>
  <si>
    <t>{"Country_Connection":"Germany-USA", "Country_Start":"Germany", "Country_Landing":"USA", "City_Connection":"München-Las Vegas", "City_Start":"München", "City_Landing":"Las Vegas", "Timestamp":"2014-05-04T10:05:00"}</t>
  </si>
  <si>
    <t>{"Country_Connection":"USA-England", "Country_Start":"USA", "Country_Landing":"England", "City_Connection":"Washington-Glasgow", "City_Start":"Washington", "City_Landing":"Glasgow", "Timestamp":"2014-04-19T11:33:00"}</t>
  </si>
  <si>
    <t>{"Country_Connection":"USA-England", "Country_Start":"USA", "Country_Landing":"England", "City_Connection":"Los Angeles-London", "City_Start":"Los Angeles", "City_Landing":"London", "Timestamp":"2014-05-04T15:42:00"}</t>
  </si>
  <si>
    <t>{"Country_Connection":"Australia-England", "Country_Start":"Australia", "Country_Landing":"England", "City_Connection":"Perth-Belfast", "City_Start":"Perth", "City_Landing":"Belfast", "Timestamp":"2014-04-23T18:26:00"}</t>
  </si>
  <si>
    <t>{"Country_Connection":"Germany-Canada", "Country_Start":"Germany", "Country_Landing":"Canada", "City_Connection":"Frankfurt-Vancouver", "City_Start":"Frankfurt", "City_Landing":"Vancouver", "Timestamp":"2014-04-21T06:29:00"}</t>
  </si>
  <si>
    <t>{"Country_Connection":"Australia-France", "Country_Start":"Australia", "Country_Landing":"France", "City_Connection":"Sydney-Paris", "City_Start":"Sydney", "City_Landing":"Paris", "Timestamp":"2014-05-03T03:41:00"}</t>
  </si>
  <si>
    <t>{"Country_Connection":"Germany-Canada", "Country_Start":"Germany", "Country_Landing":"Canada", "City_Connection":"Frankfurt-Toronto", "City_Start":"Frankfurt", "City_Landing":"Toronto", "Timestamp":"2014-04-17T09:53:00"}</t>
  </si>
  <si>
    <t>{"Country_Connection":"Canada-Australia", "Country_Start":"Canada", "Country_Landing":"Australia", "City_Connection":"Toronto-Adelaide", "City_Start":"Toronto", "City_Landing":"Adelaide", "Timestamp":"2014-04-20T22:53:00"}</t>
  </si>
  <si>
    <t>{"Country_Connection":"Australia-Germany", "Country_Start":"Australia", "Country_Landing":"Germany", "City_Connection":"Brisbane-Leipzig", "City_Start":"Brisbane", "City_Landing":"Leipzig", "Timestamp":"2014-04-20T10:24:00"}</t>
  </si>
  <si>
    <t>{"Country_Connection":"USA-USA", "Country_Start":"USA", "Country_Landing":"USA", "City_Connection":"Los Angeles-Dallas", "City_Start":"Los Angeles", "City_Landing":"Dallas", "Timestamp":"2014-04-25T23:33:00"}</t>
  </si>
  <si>
    <t>{"Country_Connection":"USA-Germany", "Country_Start":"USA", "Country_Landing":"Germany", "City_Connection":"Dallas-Frankfurt", "City_Start":"Dallas", "City_Landing":"Frankfurt", "Timestamp":"2014-05-01T11:01:00"}</t>
  </si>
  <si>
    <t>{"Country_Connection":"Canada-Australia", "Country_Start":"Canada", "Country_Landing":"Australia", "City_Connection":"Montreal-Perth", "City_Start":"Montreal", "City_Landing":"Perth", "Timestamp":"2014-04-25T16:19:00"}</t>
  </si>
  <si>
    <t>{"Country_Connection":"England-USA", "Country_Start":"England", "Country_Landing":"USA", "City_Connection":"Bristol-Washington", "City_Start":"Bristol", "City_Landing":"Washington", "Timestamp":"2014-04-20T09:35:00"}</t>
  </si>
  <si>
    <t>{"Country_Connection":"Australia-France", "Country_Start":"Australia", "Country_Landing":"France", "City_Connection":"Melbourne-Paris", "City_Start":"Melbourne", "City_Landing":"Paris", "Timestamp":"2014-04-16T12:02:00"}</t>
  </si>
  <si>
    <t>{"Country_Connection":"Canada-USA", "Country_Start":"Canada", "Country_Landing":"USA", "City_Connection":"Edmonton-Los Angeles", "City_Start":"Edmonton", "City_Landing":"Los Angeles", "Timestamp":"2014-04-30T14:14:00"}</t>
  </si>
  <si>
    <t>{"Country_Connection":"USA-France", "Country_Start":"USA", "Country_Landing":"France", "City_Connection":"New York-Paris", "City_Start":"New York", "City_Landing":"Paris", "Timestamp":"2014-04-19T08:47:00"}</t>
  </si>
  <si>
    <t>{"Country_Connection":"USA-England", "Country_Start":"USA", "Country_Landing":"England", "City_Connection":"Seattle-London", "City_Start":"Seattle", "City_Landing":"London", "Timestamp":"2014-04-19T18:34:00"}</t>
  </si>
  <si>
    <t>{"Country_Connection":"France-England", "Country_Start":"France", "Country_Landing":"England", "City_Connection":"Paris-London", "City_Start":"Paris", "City_Landing":"London", "Timestamp":"2014-04-17T20:18:00"}</t>
  </si>
  <si>
    <t>{"Country_Connection":"England-USA", "Country_Start":"England", "Country_Landing":"USA", "City_Connection":"Bristol-New York", "City_Start":"Bristol", "City_Landing":"New York", "Timestamp":"2014-04-23T21:09:00"}</t>
  </si>
  <si>
    <t>{"Country_Connection":"Australia-Germany", "Country_Start":"Australia", "Country_Landing":"Germany", "City_Connection":"Melbourne-Hamburg", "City_Start":"Melbourne", "City_Landing":"Hamburg", "Timestamp":"2014-04-23T12:03:00"}</t>
  </si>
  <si>
    <t>{"Country_Connection":"USA-USA", "Country_Start":"USA", "Country_Landing":"USA", "City_Connection":"New York-Washington", "City_Start":"New York", "City_Landing":"Washington", "Timestamp":"2014-04-14T17:12:00"}</t>
  </si>
  <si>
    <t>{"Country_Connection":"Canada-France", "Country_Start":"Canada", "Country_Landing":"France", "City_Connection":"Toronto-Marseille", "City_Start":"Toronto", "City_Landing":"Marseille", "Timestamp":"2014-04-17T18:08:00"}</t>
  </si>
  <si>
    <t>{"Country_Connection":"Australia-USA", "Country_Start":"Australia", "Country_Landing":"USA", "City_Connection":"Brisbane-Washington", "City_Start":"Brisbane", "City_Landing":"Washington", "Timestamp":"2014-04-19T12:36:00"}</t>
  </si>
  <si>
    <t>{"Country_Connection":"USA-France", "Country_Start":"USA", "Country_Landing":"France", "City_Connection":"Seattle-Paris", "City_Start":"Seattle", "City_Landing":"Paris", "Timestamp":"2014-05-01T21:27:00"}</t>
  </si>
  <si>
    <t>{"Country_Connection":"Germany-USA", "Country_Start":"Germany", "Country_Landing":"USA", "City_Connection":"München-Los Angeles", "City_Start":"München", "City_Landing":"Los Angeles", "Timestamp":"2014-05-02T18:27:00"}</t>
  </si>
  <si>
    <t>{"Country_Connection":"Germany-USA", "Country_Start":"Germany", "Country_Landing":"USA", "City_Connection":"Frankfurt-Los Angeles", "City_Start":"Frankfurt", "City_Landing":"Los Angeles", "Timestamp":"2014-04-23T06:53:00"}</t>
  </si>
  <si>
    <t>{"Country_Connection":"Canada-Canada", "Country_Start":"Canada", "Country_Landing":"Canada", "City_Connection":"Vancouver-Regina", "City_Start":"Vancouver", "City_Landing":"Regina", "Timestamp":"2014-04-19T00:44:00"}</t>
  </si>
  <si>
    <t>{"Country_Connection":"Germany-Canada", "Country_Start":"Germany", "Country_Landing":"Canada", "City_Connection":"München-Ottawa", "City_Start":"München", "City_Landing":"Ottawa", "Timestamp":"2014-04-24T16:33:00"}</t>
  </si>
  <si>
    <t>{"Country_Connection":"Germany-USA", "Country_Start":"Germany", "Country_Landing":"USA", "City_Connection":"Bonn-New York", "City_Start":"Bonn", "City_Landing":"New York", "Timestamp":"2014-04-26T16:43:00"}</t>
  </si>
  <si>
    <t>{"Country_Connection":"Canada-England", "Country_Start":"Canada", "Country_Landing":"England", "City_Connection":"Vancouver-London", "City_Start":"Vancouver", "City_Landing":"London", "Timestamp":"2014-04-19T16:06:00"}</t>
  </si>
  <si>
    <t>{"Country_Connection":"Canada-Australia", "Country_Start":"Canada", "Country_Landing":"Australia", "City_Connection":"Edmonton-Sydney", "City_Start":"Edmonton", "City_Landing":"Sydney", "Timestamp":"2014-05-04T09:38:00"}</t>
  </si>
  <si>
    <t>{"Country_Connection":"England-England", "Country_Start":"England", "Country_Landing":"England", "City_Connection":"Edinburgh-Bristol", "City_Start":"Edinburgh", "City_Landing":"Bristol", "Timestamp":"2014-04-17T00:35:00"}</t>
  </si>
  <si>
    <t>{"Country_Connection":"Canada-England", "Country_Start":"Canada", "Country_Landing":"England", "City_Connection":"Toronto-Belfast", "City_Start":"Toronto", "City_Landing":"Belfast", "Timestamp":"2014-04-16T10:23:00"}</t>
  </si>
  <si>
    <t>{"Country_Connection":"England-Canada", "Country_Start":"England", "Country_Landing":"Canada", "City_Connection":"London-Vancouver", "City_Start":"London", "City_Landing":"Vancouver", "Timestamp":"2014-04-21T02:05:00"}</t>
  </si>
  <si>
    <t>{"Country_Connection":"Australia-USA", "Country_Start":"Australia", "Country_Landing":"USA", "City_Connection":"Adelaide-Dallas", "City_Start":"Adelaide", "City_Landing":"Dallas", "Timestamp":"2014-05-02T18:54:00"}</t>
  </si>
  <si>
    <t>{"Country_Connection":"Germany-England", "Country_Start":"Germany", "Country_Landing":"England", "City_Connection":"München-Glasgow", "City_Start":"München", "City_Landing":"Glasgow", "Timestamp":"2014-05-03T08:00:00"}</t>
  </si>
  <si>
    <t>{"Country_Connection":"Canada-Canada", "Country_Start":"Canada", "Country_Landing":"Canada", "City_Connection":"Montreal-Vancouver", "City_Start":"Montreal", "City_Landing":"Vancouver", "Timestamp":"2014-04-17T10:10:00"}</t>
  </si>
  <si>
    <t>{"Country_Connection":"Australia-USA", "Country_Start":"Australia", "Country_Landing":"USA", "City_Connection":"Brisbane-Denver", "City_Start":"Brisbane", "City_Landing":"Denver", "Timestamp":"2014-05-02T21:39:00"}</t>
  </si>
  <si>
    <t>{"Country_Connection":"Germany-Australia", "Country_Start":"Germany", "Country_Landing":"Australia", "City_Connection":"Frankfurt-Melbourne", "City_Start":"Frankfurt", "City_Landing":"Melbourne", "Timestamp":"2014-04-23T14:25:00"}</t>
  </si>
  <si>
    <t>{"Country_Connection":"USA-Germany", "Country_Start":"USA", "Country_Landing":"Germany", "City_Connection":"Washington-Frankfurt", "City_Start":"Washington", "City_Landing":"Frankfurt", "Timestamp":"2014-04-30T15:24:00"}</t>
  </si>
  <si>
    <t>{"Country_Connection":"Canada-France", "Country_Start":"Canada", "Country_Landing":"France", "City_Connection":"Montreal-Paris", "City_Start":"Montreal", "City_Landing":"Paris", "Timestamp":"2014-05-02T09:25:00"}</t>
  </si>
  <si>
    <t>{"Country_Connection":"Canada-Germany", "Country_Start":"Canada", "Country_Landing":"Germany", "City_Connection":"Vancouver-Frankfurt", "City_Start":"Vancouver", "City_Landing":"Frankfurt", "Timestamp":"2014-04-27T16:13:00"}</t>
  </si>
  <si>
    <t>{"Country_Connection":"Australia-Canada", "Country_Start":"Australia", "Country_Landing":"Canada", "City_Connection":"Melbourne-Toronto", "City_Start":"Melbourne", "City_Landing":"Toronto", "Timestamp":"2014-05-03T10:07:00"}</t>
  </si>
  <si>
    <t>{"Country_Connection":"Germany-USA", "Country_Start":"Germany", "Country_Landing":"USA", "City_Connection":"München-Las Vegas", "City_Start":"München", "City_Landing":"Las Vegas", "Timestamp":"2014-05-04T15:41:00"}</t>
  </si>
  <si>
    <t>{"Country_Connection":"Germany-USA", "Country_Start":"Germany", "Country_Landing":"USA", "City_Connection":"Bonn-Denver", "City_Start":"Bonn", "City_Landing":"Denver", "Timestamp":"2014-04-21T12:42:00"}</t>
  </si>
  <si>
    <t>{"Country_Connection":"USA-Germany", "Country_Start":"USA", "Country_Landing":"Germany", "City_Connection":"Washington-München", "City_Start":"Washington", "City_Landing":"München", "Timestamp":"2014-04-21T19:57:00"}</t>
  </si>
  <si>
    <t>{"Country_Connection":"Australia-USA", "Country_Start":"Australia", "Country_Landing":"USA", "City_Connection":"Melbourne-Las Vegas", "City_Start":"Melbourne", "City_Landing":"Las Vegas", "Timestamp":"2014-05-02T21:03:00"}</t>
  </si>
  <si>
    <t>{"Country_Connection":"Germany-USA", "Country_Start":"Germany", "Country_Landing":"USA", "City_Connection":"München-Los Angeles", "City_Start":"München", "City_Landing":"Los Angeles", "Timestamp":"2014-04-19T10:43:00"}</t>
  </si>
  <si>
    <t>{"Country_Connection":"Australia-France", "Country_Start":"Australia", "Country_Landing":"France", "City_Connection":"Brisbane-Paris", "City_Start":"Brisbane", "City_Landing":"Paris", "Timestamp":"2014-04-14T17:07:00"}</t>
  </si>
  <si>
    <t>{"Country_Connection":"Canada-USA", "Country_Start":"Canada", "Country_Landing":"USA", "City_Connection":"Ottawa-New York", "City_Start":"Ottawa", "City_Landing":"New York", "Timestamp":"2014-05-02T12:40:00"}</t>
  </si>
  <si>
    <t>{"Country_Connection":"Canada-Australia", "Country_Start":"Canada", "Country_Landing":"Australia", "City_Connection":"Ottawa-Brisbane", "City_Start":"Ottawa", "City_Landing":"Brisbane", "Timestamp":"2014-04-22T10:39:00"}</t>
  </si>
  <si>
    <t>{"Country_Connection":"Australia-USA", "Country_Start":"Australia", "Country_Landing":"USA", "City_Connection":"Melbourne-San Francisco", "City_Start":"Melbourne", "City_Landing":"San Francisco", "Timestamp":"2014-05-04T08:43:00"}</t>
  </si>
  <si>
    <t>{"Country_Connection":"Canada-Australia", "Country_Start":"Canada", "Country_Landing":"Australia", "City_Connection":"Toronto-Adelaide", "City_Start":"Toronto", "City_Landing":"Adelaide", "Timestamp":"2014-04-17T20:04:00"}</t>
  </si>
  <si>
    <t>{"Country_Connection":"Australia-Canada", "Country_Start":"Australia", "Country_Landing":"Canada", "City_Connection":"Melbourne-Vancouver", "City_Start":"Melbourne", "City_Landing":"Vancouver", "Timestamp":"2014-04-15T09:01:00"}</t>
  </si>
  <si>
    <t>{"Country_Connection":"Australia-USA", "Country_Start":"Australia", "Country_Landing":"USA", "City_Connection":"Melbourne-Las Vegas", "City_Start":"Melbourne", "City_Landing":"Las Vegas", "Timestamp":"2014-04-20T07:04:00"}</t>
  </si>
  <si>
    <t>{"Country_Connection":"Australia-USA", "Country_Start":"Australia", "Country_Landing":"USA", "City_Connection":"Melbourne-Las Vegas", "City_Start":"Melbourne", "City_Landing":"Las Vegas", "Timestamp":"2014-05-01T13:21:00"}</t>
  </si>
  <si>
    <t>{"Country_Connection":"Germany-Canada", "Country_Start":"Germany", "Country_Landing":"Canada", "City_Connection":"Frankfurt-Vancouver", "City_Start":"Frankfurt", "City_Landing":"Vancouver", "Timestamp":"2014-04-19T19:15:00"}</t>
  </si>
  <si>
    <t>{"Country_Connection":"USA-England", "Country_Start":"USA", "Country_Landing":"England", "City_Connection":"New York-Belfast", "City_Start":"New York", "City_Landing":"Belfast", "Timestamp":"2014-04-25T22:18:00"}</t>
  </si>
  <si>
    <t>{"Country_Connection":"USA-Australia", "Country_Start":"USA", "Country_Landing":"Australia", "City_Connection":"Dallas-Melbourne", "City_Start":"Dallas", "City_Landing":"Melbourne", "Timestamp":"2014-04-26T10:04:00"}</t>
  </si>
  <si>
    <t>{"Country_Connection":"Australia-Australia", "Country_Start":"Australia", "Country_Landing":"Australia", "City_Connection":"Sydney-Adelaide", "City_Start":"Sydney", "City_Landing":"Adelaide", "Timestamp":"2014-04-19T15:50:00"}</t>
  </si>
  <si>
    <t>{"Country_Connection":"Australia-Germany", "Country_Start":"Australia", "Country_Landing":"Germany", "City_Connection":"Brisbane-Berlin", "City_Start":"Brisbane", "City_Landing":"Berlin", "Timestamp":"2014-04-26T09:06:00"}</t>
  </si>
  <si>
    <t>{"Country_Connection":"Canada-Australia", "Country_Start":"Canada", "Country_Landing":"Australia", "City_Connection":"Calagary-Perth", "City_Start":"Calagary", "City_Landing":"Perth", "Timestamp":"2014-05-02T20:19:00"}</t>
  </si>
  <si>
    <t>{"Country_Connection":"Germany-USA", "Country_Start":"Germany", "Country_Landing":"USA", "City_Connection":"Berlin-Denver", "City_Start":"Berlin", "City_Landing":"Denver", "Timestamp":"2014-05-02T16:08:00"}</t>
  </si>
  <si>
    <t>{"Country_Connection":"Canada-Canada", "Country_Start":"Canada", "Country_Landing":"Canada", "City_Connection":"Toronto-Montreal", "City_Start":"Toronto", "City_Landing":"Montreal", "Timestamp":"2014-04-18T08:20:00"}</t>
  </si>
  <si>
    <t>{"Country_Connection":"USA-England", "Country_Start":"USA", "Country_Landing":"England", "City_Connection":"Washington-London", "City_Start":"Washington", "City_Landing":"London", "Timestamp":"2014-04-20T13:43:00"}</t>
  </si>
  <si>
    <t>{"Country_Connection":"Germany-Canada", "Country_Start":"Germany", "Country_Landing":"Canada", "City_Connection":"Frankfurt-Vancouver", "City_Start":"Frankfurt", "City_Landing":"Vancouver", "Timestamp":"2014-04-19T22:47:00"}</t>
  </si>
  <si>
    <t>{"Country_Connection":"Canada-Germany", "Country_Start":"Canada", "Country_Landing":"Germany", "City_Connection":"Montreal-München", "City_Start":"Montreal", "City_Landing":"München", "Timestamp":"2014-04-18T16:58:00"}</t>
  </si>
  <si>
    <t>{"Country_Connection":"England-Canada", "Country_Start":"England", "Country_Landing":"Canada", "City_Connection":"Dublin-Toronto", "City_Start":"Dublin", "City_Landing":"Toronto", "Timestamp":"2014-04-17T13:00:00"}</t>
  </si>
  <si>
    <t>{"Country_Connection":"Canada-England", "Country_Start":"Canada", "Country_Landing":"England", "City_Connection":"Vancouver-Dublin", "City_Start":"Vancouver", "City_Landing":"Dublin", "Timestamp":"2014-04-27T17:58:00"}</t>
  </si>
  <si>
    <t>{"Country_Connection":"Germany-Canada", "Country_Start":"Germany", "Country_Landing":"Canada", "City_Connection":"Berlin-Vancouver", "City_Start":"Berlin", "City_Landing":"Vancouver", "Timestamp":"2014-04-25T18:27:00"}</t>
  </si>
  <si>
    <t>{"Country_Connection":"Australia-Canada", "Country_Start":"Australia", "Country_Landing":"Canada", "City_Connection":"Brisbane-Toronto", "City_Start":"Brisbane", "City_Landing":"Toronto", "Timestamp":"2014-05-04T14:58:00"}</t>
  </si>
  <si>
    <t>{"Country_Connection":"USA-Germany", "Country_Start":"USA", "Country_Landing":"Germany", "City_Connection":"Denver-Hamburg", "City_Start":"Denver", "City_Landing":"Hamburg", "Timestamp":"2014-04-20T15:52:00"}</t>
  </si>
  <si>
    <t>{"Country_Connection":"Germany-USA", "Country_Start":"Germany", "Country_Landing":"USA", "City_Connection":"Frankfurt-New York", "City_Start":"Frankfurt", "City_Landing":"New York", "Timestamp":"2014-04-27T19:00:00"}</t>
  </si>
  <si>
    <t>{"Country_Connection":"England-Canada", "Country_Start":"England", "Country_Landing":"Canada", "City_Connection":"Bristol-Vancouver", "City_Start":"Bristol", "City_Landing":"Vancouver", "Timestamp":"2014-04-14T10:14:00"}</t>
  </si>
  <si>
    <t>{"Country_Connection":"USA-England", "Country_Start":"USA", "Country_Landing":"England", "City_Connection":"New York-Bristol", "City_Start":"New York", "City_Landing":"Bristol", "Timestamp":"2014-04-19T10:38:00"}</t>
  </si>
  <si>
    <t>{"Country_Connection":"USA-Australia", "Country_Start":"USA", "Country_Landing":"Australia", "City_Connection":"Washington-Sydney", "City_Start":"Washington", "City_Landing":"Sydney", "Timestamp":"2014-04-20T09:11:00"}</t>
  </si>
  <si>
    <t>{"Country_Connection":"USA-England", "Country_Start":"USA", "Country_Landing":"England", "City_Connection":"New York-Dublin", "City_Start":"New York", "City_Landing":"Dublin", "Timestamp":"2014-04-17T16:03:00"}</t>
  </si>
  <si>
    <t>{"Country_Connection":"USA-France", "Country_Start":"USA", "Country_Landing":"France", "City_Connection":"Las Vegas-Paris", "City_Start":"Las Vegas", "City_Landing":"Paris", "Timestamp":"2014-04-21T16:53:00"}</t>
  </si>
  <si>
    <t>{"Country_Connection":"Germany-USA", "Country_Start":"Germany", "Country_Landing":"USA", "City_Connection":"Frankfurt-Las Vegas", "City_Start":"Frankfurt", "City_Landing":"Las Vegas", "Timestamp":"2014-04-20T14:51:00"}</t>
  </si>
  <si>
    <t>{"Country_Connection":"USA-France", "Country_Start":"USA", "Country_Landing":"France", "City_Connection":"New York-Paris", "City_Start":"New York", "City_Landing":"Paris", "Timestamp":"2014-04-26T14:27:00"}</t>
  </si>
  <si>
    <t>{"Country_Connection":"Germany-Australia", "Country_Start":"Germany", "Country_Landing":"Australia", "City_Connection":"Frankfurt-Melbourne", "City_Start":"Frankfurt", "City_Landing":"Melbourne", "Timestamp":"2014-04-23T18:05:00"}</t>
  </si>
  <si>
    <t>{"Country_Connection":"Australia-USA", "Country_Start":"Australia", "Country_Landing":"USA", "City_Connection":"Brisbane-Washington", "City_Start":"Brisbane", "City_Landing":"Washington", "Timestamp":"2014-05-01T16:04:00"}</t>
  </si>
  <si>
    <t>{"Country_Connection":"England-USA", "Country_Start":"England", "Country_Landing":"USA", "City_Connection":"Edinburgh-New York", "City_Start":"Edinburgh", "City_Landing":"New York", "Timestamp":"2014-04-26T11:53:00"}</t>
  </si>
  <si>
    <t>{"Country_Connection":"Australia-USA", "Country_Start":"Australia", "Country_Landing":"USA", "City_Connection":"Melbourne-Dallas", "City_Start":"Melbourne", "City_Landing":"Dallas", "Timestamp":"2014-04-19T10:23:00"}</t>
  </si>
  <si>
    <t>{"Country_Connection":"USA-Germany", "Country_Start":"USA", "Country_Landing":"Germany", "City_Connection":"New York-München", "City_Start":"New York", "City_Landing":"München", "Timestamp":"2014-04-18T10:42:00"}</t>
  </si>
  <si>
    <t>{"Country_Connection":"Germany-Australia", "Country_Start":"Germany", "Country_Landing":"Australia", "City_Connection":"München-Brisbane", "City_Start":"München", "City_Landing":"Brisbane", "Timestamp":"2014-05-03T22:16:00"}</t>
  </si>
  <si>
    <t>{"Country_Connection":"Australia-USA", "Country_Start":"Australia", "Country_Landing":"USA", "City_Connection":"Brisbane-San Francisco", "City_Start":"Brisbane", "City_Landing":"San Francisco", "Timestamp":"2014-04-21T16:33:00"}</t>
  </si>
  <si>
    <t>{"Country_Connection":"Canada-France", "Country_Start":"Canada", "Country_Landing":"France", "City_Connection":"Vancouver-Paris", "City_Start":"Vancouver", "City_Landing":"Paris", "Timestamp":"2014-05-02T09:35:00"}</t>
  </si>
  <si>
    <t>{"Country_Connection":"Canada-Australia", "Country_Start":"Canada", "Country_Landing":"Australia", "City_Connection":"Vancouver-Melbourne", "City_Start":"Vancouver", "City_Landing":"Melbourne", "Timestamp":"2014-04-20T00:49:00"}</t>
  </si>
  <si>
    <t>{"Country_Connection":"England-Canada", "Country_Start":"England", "Country_Landing":"Canada", "City_Connection":"London-Toronto", "City_Start":"London", "City_Landing":"Toronto", "Timestamp":"2014-05-03T09:17:00"}</t>
  </si>
  <si>
    <t>{"Country_Connection":"Germany-Australia", "Country_Start":"Germany", "Country_Landing":"Australia", "City_Connection":"Berlin-Brisbane", "City_Start":"Berlin", "City_Landing":"Brisbane", "Timestamp":"2014-04-26T06:03:00"}</t>
  </si>
  <si>
    <t>{"Country_Connection":"Australia-USA", "Country_Start":"Australia", "Country_Landing":"USA", "City_Connection":"Sydney-Los Angeles", "City_Start":"Sydney", "City_Landing":"Los Angeles", "Timestamp":"2014-04-23T10:33:00"}</t>
  </si>
  <si>
    <t>{"Country_Connection":"USA-England", "Country_Start":"USA", "Country_Landing":"England", "City_Connection":"San Francisco-Edinburgh", "City_Start":"San Francisco", "City_Landing":"Edinburgh", "Timestamp":"2014-05-02T18:58:00"}</t>
  </si>
  <si>
    <t>{"Country_Connection":"England-USA", "Country_Start":"England", "Country_Landing":"USA", "City_Connection":"Bristol-Los Angeles", "City_Start":"Bristol", "City_Landing":"Los Angeles", "Timestamp":"2014-04-27T12:41:00"}</t>
  </si>
  <si>
    <t>{"Country_Connection":"England-Germany", "Country_Start":"England", "Country_Landing":"Germany", "City_Connection":"London-München", "City_Start":"London", "City_Landing":"München", "Timestamp":"2014-04-18T09:02:00"}</t>
  </si>
  <si>
    <t>{"Country_Connection":"Canada-France", "Country_Start":"Canada", "Country_Landing":"France", "City_Connection":"Vancouver-Paris", "City_Start":"Vancouver", "City_Landing":"Paris", "Timestamp":"2014-04-18T12:01:00"}</t>
  </si>
  <si>
    <t>{"Country_Connection":"Australia-Canada", "Country_Start":"Australia", "Country_Landing":"Canada", "City_Connection":"Brisbane-Vancouver", "City_Start":"Brisbane", "City_Landing":"Vancouver", "Timestamp":"2014-04-19T23:15:00"}</t>
  </si>
  <si>
    <t>{"Country_Connection":"France-Canada", "Country_Start":"France", "Country_Landing":"Canada", "City_Connection":"Paris-Toronto", "City_Start":"Paris", "City_Landing":"Toronto", "Timestamp":"2014-04-17T12:14:00"}</t>
  </si>
  <si>
    <t>{"Country_Connection":"Germany-USA", "Country_Start":"Germany", "Country_Landing":"USA", "City_Connection":"Frankfurt-Washington", "City_Start":"Frankfurt", "City_Landing":"Washington", "Timestamp":"2014-04-23T15:37:00"}</t>
  </si>
  <si>
    <t>{"Country_Connection":"Canada-England", "Country_Start":"Canada", "Country_Landing":"England", "City_Connection":"Ottawa-Edinburgh", "City_Start":"Ottawa", "City_Landing":"Edinburgh", "Timestamp":"2014-04-27T09:20:00"}</t>
  </si>
  <si>
    <t>{"Country_Connection":"USA-France", "Country_Start":"USA", "Country_Landing":"France", "City_Connection":"Seattle-Toulous", "City_Start":"Seattle", "City_Landing":"Toulous", "Timestamp":"2014-04-20T09:08:00"}</t>
  </si>
  <si>
    <t>{"Country_Connection":"USA-Australia", "Country_Start":"USA", "Country_Landing":"Australia", "City_Connection":"New York-Melbourne", "City_Start":"New York", "City_Landing":"Melbourne", "Timestamp":"2014-04-19T11:32:00"}</t>
  </si>
  <si>
    <t>{"Country_Connection":"England-USA", "Country_Start":"England", "Country_Landing":"USA", "City_Connection":"Dublin-San Francisco", "City_Start":"Dublin", "City_Landing":"San Francisco", "Timestamp":"2014-04-16T11:08:00"}</t>
  </si>
  <si>
    <t>{"Country_Connection":"USA-Canada", "Country_Start":"USA", "Country_Landing":"Canada", "City_Connection":"New York-Montreal", "City_Start":"New York", "City_Landing":"Montreal", "Timestamp":"2014-04-17T21:52:00"}</t>
  </si>
  <si>
    <t>{"Country_Connection":"England-USA", "Country_Start":"England", "Country_Landing":"USA", "City_Connection":"London-San Francisco", "City_Start":"London", "City_Landing":"San Francisco", "Timestamp":"2014-05-02T13:21:00"}</t>
  </si>
  <si>
    <t>{"Country_Connection":"USA-Canada", "Country_Start":"USA", "Country_Landing":"Canada", "City_Connection":"New York-Toronto", "City_Start":"New York", "City_Landing":"Toronto", "Timestamp":"2014-04-19T09:22:00"}</t>
  </si>
  <si>
    <t>{"Country_Connection":"Canada-Germany", "Country_Start":"Canada", "Country_Landing":"Germany", "City_Connection":"Montreal-München", "City_Start":"Montreal", "City_Landing":"München", "Timestamp":"2014-04-26T10:34:00"}</t>
  </si>
  <si>
    <t>{"Country_Connection":"England-Australia", "Country_Start":"England", "Country_Landing":"Australia", "City_Connection":"Glasgow-Brisbane", "City_Start":"Glasgow", "City_Landing":"Brisbane", "Timestamp":"2014-04-20T21:55:00"}</t>
  </si>
  <si>
    <t>{"Country_Connection":"Canada-Australia", "Country_Start":"Canada", "Country_Landing":"Australia", "City_Connection":"Ottawa-Sydney", "City_Start":"Ottawa", "City_Landing":"Sydney", "Timestamp":"2014-04-19T11:52:00"}</t>
  </si>
  <si>
    <t>{"Country_Connection":"Canada-England", "Country_Start":"Canada", "Country_Landing":"England", "City_Connection":"Toronto-London", "City_Start":"Toronto", "City_Landing":"London", "Timestamp":"2014-04-27T18:18:00"}</t>
  </si>
  <si>
    <t>{"Country_Connection":"USA-Australia", "Country_Start":"USA", "Country_Landing":"Australia", "City_Connection":"San Francisco-Brisbane", "City_Start":"San Francisco", "City_Landing":"Brisbane", "Timestamp":"2014-04-21T12:24:00"}</t>
  </si>
  <si>
    <t>{"Country_Connection":"USA-USA", "Country_Start":"USA", "Country_Landing":"USA", "City_Connection":"San Francisco-New York", "City_Start":"San Francisco", "City_Landing":"New York", "Timestamp":"2014-05-01T20:14:00"}</t>
  </si>
  <si>
    <t>{"Country_Connection":"Canada-Canada", "Country_Start":"Canada", "Country_Landing":"Canada", "City_Connection":"Toronto-Ottawa", "City_Start":"Toronto", "City_Landing":"Ottawa", "Timestamp":"2014-05-02T13:59:00"}</t>
  </si>
  <si>
    <t>{"Country_Connection":"USA-England", "Country_Start":"USA", "Country_Landing":"England", "City_Connection":"Washington-London", "City_Start":"Washington", "City_Landing":"London", "Timestamp":"2014-04-27T16:42:00"}</t>
  </si>
  <si>
    <t>{"Country_Connection":"Germany-Canada", "Country_Start":"Germany", "Country_Landing":"Canada", "City_Connection":"München-Vancouver", "City_Start":"München", "City_Landing":"Vancouver", "Timestamp":"2014-04-26T14:25:00"}</t>
  </si>
  <si>
    <t>{"Country_Connection":"Canada-Australia", "Country_Start":"Canada", "Country_Landing":"Australia", "City_Connection":"Vancouver-Brisbane", "City_Start":"Vancouver", "City_Landing":"Brisbane", "Timestamp":"2014-04-18T09:09:00"}</t>
  </si>
  <si>
    <t>{"Country_Connection":"USA-Germany", "Country_Start":"USA", "Country_Landing":"Germany", "City_Connection":"Washington-München", "City_Start":"Washington", "City_Landing":"München", "Timestamp":"2014-04-26T13:29:00"}</t>
  </si>
  <si>
    <t>{"Country_Connection":"USA-Canada", "Country_Start":"USA", "Country_Landing":"Canada", "City_Connection":"Las Vegas-Montreal", "City_Start":"Las Vegas", "City_Landing":"Montreal", "Timestamp":"2014-04-17T09:56:00"}</t>
  </si>
  <si>
    <t>{"Country_Connection":"Germany-Australia", "Country_Start":"Germany", "Country_Landing":"Australia", "City_Connection":"Berlin-Sydney", "City_Start":"Berlin", "City_Landing":"Sydney", "Timestamp":"2014-04-19T17:39:00"}</t>
  </si>
  <si>
    <t>{"Country_Connection":"USA-England", "Country_Start":"USA", "Country_Landing":"England", "City_Connection":"Los Angeles-Glasgow", "City_Start":"Los Angeles", "City_Landing":"Glasgow", "Timestamp":"2014-04-29T10:26:00"}</t>
  </si>
  <si>
    <t>{"Country_Connection":"Australia-France", "Country_Start":"Australia", "Country_Landing":"France", "City_Connection":"Sydney-Paris", "City_Start":"Sydney", "City_Landing":"Paris", "Timestamp":"2014-04-20T10:39:00"}</t>
  </si>
  <si>
    <t>{"Country_Connection":"USA-Australia", "Country_Start":"USA", "Country_Landing":"Australia", "City_Connection":"Las Vegas-Sydney", "City_Start":"Las Vegas", "City_Landing":"Sydney", "Timestamp":"2014-04-26T05:48:00"}</t>
  </si>
  <si>
    <t>{"Country_Connection":"Germany-Australia", "Country_Start":"Germany", "Country_Landing":"Australia", "City_Connection":"München-Melbourne", "City_Start":"München", "City_Landing":"Melbourne", "Timestamp":"2014-04-19T11:54:00"}</t>
  </si>
  <si>
    <t>{"Country_Connection":"USA-France", "Country_Start":"USA", "Country_Landing":"France", "City_Connection":"Las Vegas-Paris", "City_Start":"Las Vegas", "City_Landing":"Paris", "Timestamp":"2014-04-22T18:56:00"}</t>
  </si>
  <si>
    <t>{"Country_Connection":"USA-Germany", "Country_Start":"USA", "Country_Landing":"Germany", "City_Connection":"Washington-München", "City_Start":"Washington", "City_Landing":"München", "Timestamp":"2014-04-25T22:42:00"}</t>
  </si>
  <si>
    <t>{"Country_Connection":"Australia-England", "Country_Start":"Australia", "Country_Landing":"England", "City_Connection":"Brisbane-Dublin", "City_Start":"Brisbane", "City_Landing":"Dublin", "Timestamp":"2014-04-17T14:15:00"}</t>
  </si>
  <si>
    <t>{"Country_Connection":"Canada-Germany", "Country_Start":"Canada", "Country_Landing":"Germany", "City_Connection":"Ottawa-Berlin", "City_Start":"Ottawa", "City_Landing":"Berlin", "Timestamp":"2014-05-03T21:41:00"}</t>
  </si>
  <si>
    <t>{"Country_Connection":"Germany-USA", "Country_Start":"Germany", "Country_Landing":"USA", "City_Connection":"Bonn-Washington", "City_Start":"Bonn", "City_Landing":"Washington", "Timestamp":"2014-05-03T01:23:00"}</t>
  </si>
  <si>
    <t>{"Country_Connection":"Australia-USA", "Country_Start":"Australia", "Country_Landing":"USA", "City_Connection":"Perth-Los Angeles", "City_Start":"Perth", "City_Landing":"Los Angeles", "Timestamp":"2014-04-20T18:13:00"}</t>
  </si>
  <si>
    <t>{"Country_Connection":"Australia-England", "Country_Start":"Australia", "Country_Landing":"England", "City_Connection":"Brisbane-Edinburgh", "City_Start":"Brisbane", "City_Landing":"Edinburgh", "Timestamp":"2014-04-14T20:56:00"}</t>
  </si>
  <si>
    <t>{"Country_Connection":"USA-England", "Country_Start":"USA", "Country_Landing":"England", "City_Connection":"Dallas-Dublin", "City_Start":"Dallas", "City_Landing":"Dublin", "Timestamp":"2014-05-03T20:40:00"}</t>
  </si>
  <si>
    <t>{"Country_Connection":"Germany-Canada", "Country_Start":"Germany", "Country_Landing":"Canada", "City_Connection":"München-Toronto", "City_Start":"München", "City_Landing":"Toronto", "Timestamp":"2014-05-02T16:38:00"}</t>
  </si>
  <si>
    <t>{"Country_Connection":"France-Australia", "Country_Start":"France", "Country_Landing":"Australia", "City_Connection":"Paris-Melbourne", "City_Start":"Paris", "City_Landing":"Melbourne", "Timestamp":"2014-05-04T10:09:00"}</t>
  </si>
  <si>
    <t>{"Country_Connection":"Australia-England", "Country_Start":"Australia", "Country_Landing":"England", "City_Connection":"Perth-London", "City_Start":"Perth", "City_Landing":"London", "Timestamp":"2014-04-20T09:11:00"}</t>
  </si>
  <si>
    <t>{"Country_Connection":"France-USA", "Country_Start":"France", "Country_Landing":"USA", "City_Connection":"Toulous-San Francisco", "City_Start":"Toulous", "City_Landing":"San Francisco", "Timestamp":"2014-04-19T15:52:00"}</t>
  </si>
  <si>
    <t>{"Country_Connection":"USA-France", "Country_Start":"USA", "Country_Landing":"France", "City_Connection":"Los Angeles-Paris", "City_Start":"Los Angeles", "City_Landing":"Paris", "Timestamp":"2014-04-17T22:44:00"}</t>
  </si>
  <si>
    <t>{"Country_Connection":"Australia-England", "Country_Start":"Australia", "Country_Landing":"England", "City_Connection":"Brisbane-Belfast", "City_Start":"Brisbane", "City_Landing":"Belfast", "Timestamp":"2014-05-02T18:45:00"}</t>
  </si>
  <si>
    <t>{"Country_Connection":"Canada-England", "Country_Start":"Canada", "Country_Landing":"England", "City_Connection":"Montreal-London", "City_Start":"Montreal", "City_Landing":"London", "Timestamp":"2014-04-20T14:28:00"}</t>
  </si>
  <si>
    <t>{"Country_Connection":"Germany-Australia", "Country_Start":"Germany", "Country_Landing":"Australia", "City_Connection":"München-Sydney", "City_Start":"München", "City_Landing":"Sydney", "Timestamp":"2014-04-26T07:41:00"}</t>
  </si>
  <si>
    <t>{"Country_Connection":"Germany-Australia", "Country_Start":"Germany", "Country_Landing":"Australia", "City_Connection":"Bonn-Brisbane", "City_Start":"Bonn", "City_Landing":"Brisbane", "Timestamp":"2014-04-30T20:46:00"}</t>
  </si>
  <si>
    <t>{"Country_Connection":"Germany-Australia", "Country_Start":"Germany", "Country_Landing":"Australia", "City_Connection":"Bonn-Sydney", "City_Start":"Bonn", "City_Landing":"Sydney", "Timestamp":"2014-05-03T10:37:00"}</t>
  </si>
  <si>
    <t>{"Country_Connection":"USA-Australia", "Country_Start":"USA", "Country_Landing":"Australia", "City_Connection":"Las Vegas-Melbourne", "City_Start":"Las Vegas", "City_Landing":"Melbourne", "Timestamp":"2014-04-21T13:53:00"}</t>
  </si>
  <si>
    <t>{"Country_Connection":"France-Canada", "Country_Start":"France", "Country_Landing":"Canada", "City_Connection":"Toulous-Vancouver", "City_Start":"Toulous", "City_Landing":"Vancouver", "Timestamp":"2014-04-24T07:20:00"}</t>
  </si>
  <si>
    <t>{"Country_Connection":"USA-Australia", "Country_Start":"USA", "Country_Landing":"Australia", "City_Connection":"Seattle-Melbourne", "City_Start":"Seattle", "City_Landing":"Melbourne", "Timestamp":"2014-05-02T15:44:00"}</t>
  </si>
  <si>
    <t>{"Country_Connection":"USA-France", "Country_Start":"USA", "Country_Landing":"France", "City_Connection":"Washington-Paris", "City_Start":"Washington", "City_Landing":"Paris", "Timestamp":"2014-04-17T16:03:00"}</t>
  </si>
  <si>
    <t>{"Country_Connection":"USA-Germany", "Country_Start":"USA", "Country_Landing":"Germany", "City_Connection":"San Francisco-Frankfurt", "City_Start":"San Francisco", "City_Landing":"Frankfurt", "Timestamp":"2014-04-21T17:58:00"}</t>
  </si>
  <si>
    <t>{"Country_Connection":"France-USA", "Country_Start":"France", "Country_Landing":"USA", "City_Connection":"Nizza-Los Angeles", "City_Start":"Nizza", "City_Landing":"Los Angeles", "Timestamp":"2014-04-18T15:47:00"}</t>
  </si>
  <si>
    <t>{"Country_Connection":"Germany-Canada", "Country_Start":"Germany", "Country_Landing":"Canada", "City_Connection":"München-Regina", "City_Start":"München", "City_Landing":"Regina", "Timestamp":"2014-04-17T18:20:00"}</t>
  </si>
  <si>
    <t>{"Country_Connection":"Australia-USA", "Country_Start":"Australia", "Country_Landing":"USA", "City_Connection":"Adelaide-Washington", "City_Start":"Adelaide", "City_Landing":"Washington", "Timestamp":"2014-04-14T10:02:00"}</t>
  </si>
  <si>
    <t>{"Country_Connection":"England-Canada", "Country_Start":"England", "Country_Landing":"Canada", "City_Connection":"Dublin-Toronto", "City_Start":"Dublin", "City_Landing":"Toronto", "Timestamp":"2014-04-19T11:51:00"}</t>
  </si>
  <si>
    <t>{"Country_Connection":"Canada-USA", "Country_Start":"Canada", "Country_Landing":"USA", "City_Connection":"Vancouver-Washington", "City_Start":"Vancouver", "City_Landing":"Washington", "Timestamp":"2014-04-19T15:10:00"}</t>
  </si>
  <si>
    <t>{"Country_Connection":"USA-France", "Country_Start":"USA", "Country_Landing":"France", "City_Connection":"Las Vegas-Paris", "City_Start":"Las Vegas", "City_Landing":"Paris", "Timestamp":"2014-04-19T20:00:00"}</t>
  </si>
  <si>
    <t>{"Country_Connection":"Canada-Canada", "Country_Start":"Canada", "Country_Landing":"Canada", "City_Connection":"Ottawa-Toronto", "City_Start":"Ottawa", "City_Landing":"Toronto", "Timestamp":"2014-04-27T02:56:00"}</t>
  </si>
  <si>
    <t>{"Country_Connection":"Germany-Australia", "Country_Start":"Germany", "Country_Landing":"Australia", "City_Connection":"Berlin-Brisbane", "City_Start":"Berlin", "City_Landing":"Brisbane", "Timestamp":"2014-04-26T10:56:00"}</t>
  </si>
  <si>
    <t>{"Country_Connection":"Canada-England", "Country_Start":"Canada", "Country_Landing":"England", "City_Connection":"Vancouver-London", "City_Start":"Vancouver", "City_Landing":"London", "Timestamp":"2014-04-20T18:18:00"}</t>
  </si>
  <si>
    <t>{"Country_Connection":"Canada-Germany", "Country_Start":"Canada", "Country_Landing":"Germany", "City_Connection":"Montreal-Frankfurt", "City_Start":"Montreal", "City_Landing":"Frankfurt", "Timestamp":"2014-05-02T10:50:00"}</t>
  </si>
  <si>
    <t>{"Country_Connection":"Germany-Australia", "Country_Start":"Germany", "Country_Landing":"Australia", "City_Connection":"Berlin-Sydney", "City_Start":"Berlin", "City_Landing":"Sydney", "Timestamp":"2014-04-19T09:09:00"}</t>
  </si>
  <si>
    <t>{"Country_Connection":"USA-Germany", "Country_Start":"USA", "Country_Landing":"Germany", "City_Connection":"Los Angeles-München", "City_Start":"Los Angeles", "City_Landing":"München", "Timestamp":"2014-04-26T15:51:00"}</t>
  </si>
  <si>
    <t>{"Country_Connection":"Australia-USA", "Country_Start":"Australia", "Country_Landing":"USA", "City_Connection":"Sydney-Los Angeles", "City_Start":"Sydney", "City_Landing":"Los Angeles", "Timestamp":"2014-05-03T20:49:00"}</t>
  </si>
  <si>
    <t>{"Country_Connection":"Australia-USA", "Country_Start":"Australia", "Country_Landing":"USA", "City_Connection":"Brisbane-Los Angeles", "City_Start":"Brisbane", "City_Landing":"Los Angeles", "Timestamp":"2014-04-30T10:30:00"}</t>
  </si>
  <si>
    <t>{"Country_Connection":"Australia-USA", "Country_Start":"Australia", "Country_Landing":"USA", "City_Connection":"Perth-New York", "City_Start":"Perth", "City_Landing":"New York", "Timestamp":"2014-04-18T12:38:00"}</t>
  </si>
  <si>
    <t>{"Country_Connection":"USA-Germany", "Country_Start":"USA", "Country_Landing":"Germany", "City_Connection":"New York-Berlin", "City_Start":"New York", "City_Landing":"Berlin", "Timestamp":"2014-04-19T06:22:00"}</t>
  </si>
  <si>
    <t>{"Country_Connection":"Canada-France", "Country_Start":"Canada", "Country_Landing":"France", "City_Connection":"Vancouver-Marseille", "City_Start":"Vancouver", "City_Landing":"Marseille", "Timestamp":"2014-04-17T16:30:00"}</t>
  </si>
  <si>
    <t>{"Country_Connection":"France-Canada", "Country_Start":"France", "Country_Landing":"Canada", "City_Connection":"Paris-Ottawa", "City_Start":"Paris", "City_Landing":"Ottawa", "Timestamp":"2014-04-24T22:34:00"}</t>
  </si>
  <si>
    <t>{"Country_Connection":"Canada-Canada", "Country_Start":"Canada", "Country_Landing":"Canada", "City_Connection":"Toronto-Calagary", "City_Start":"Toronto", "City_Landing":"Calagary", "Timestamp":"2014-04-25T11:49:00"}</t>
  </si>
  <si>
    <t>{"Country_Connection":"England-Australia", "Country_Start":"England", "Country_Landing":"Australia", "City_Connection":"Dublin-Sydney", "City_Start":"Dublin", "City_Landing":"Sydney", "Timestamp":"2014-04-20T09:24:00"}</t>
  </si>
  <si>
    <t>{"Country_Connection":"Australia-USA", "Country_Start":"Australia", "Country_Landing":"USA", "City_Connection":"Sydney-Las Vegas", "City_Start":"Sydney", "City_Landing":"Las Vegas", "Timestamp":"2014-04-17T12:30:00"}</t>
  </si>
  <si>
    <t>{"Country_Connection":"Canada-France", "Country_Start":"Canada", "Country_Landing":"France", "City_Connection":"Vancouver-Nizza", "City_Start":"Vancouver", "City_Landing":"Nizza", "Timestamp":"2014-05-04T10:20:00"}</t>
  </si>
  <si>
    <t>{"Country_Connection":"Canada-England", "Country_Start":"Canada", "Country_Landing":"England", "City_Connection":"Toronto-London", "City_Start":"Toronto", "City_Landing":"London", "Timestamp":"2014-05-03T20:18:00"}</t>
  </si>
  <si>
    <t>{"Country_Connection":"Germany-Canada", "Country_Start":"Germany", "Country_Landing":"Canada", "City_Connection":"Frankfurt-Montreal", "City_Start":"Frankfurt", "City_Landing":"Montreal", "Timestamp":"2014-04-30T13:37:00"}</t>
  </si>
  <si>
    <t>{"Country_Connection":"Canada-Australia", "Country_Start":"Canada", "Country_Landing":"Australia", "City_Connection":"Ottawa-Sydney", "City_Start":"Ottawa", "City_Landing":"Sydney", "Timestamp":"2014-04-19T10:01:00"}</t>
  </si>
  <si>
    <t>{"Country_Connection":"Canada-Germany", "Country_Start":"Canada", "Country_Landing":"Germany", "City_Connection":"Vancouver-München", "City_Start":"Vancouver", "City_Landing":"München", "Timestamp":"2014-04-19T21:11:00"}</t>
  </si>
  <si>
    <t>{"Country_Connection":"Canada-Australia", "Country_Start":"Canada", "Country_Landing":"Australia", "City_Connection":"Toronto-Perth", "City_Start":"Toronto", "City_Landing":"Perth", "Timestamp":"2014-04-19T04:36:00"}</t>
  </si>
  <si>
    <t>{"Country_Connection":"Canada-France", "Country_Start":"Canada", "Country_Landing":"France", "City_Connection":"Vancouver-Nizza", "City_Start":"Vancouver", "City_Landing":"Nizza", "Timestamp":"2014-04-18T17:03:00"}</t>
  </si>
  <si>
    <t>{"Country_Connection":"Germany-Canada", "Country_Start":"Germany", "Country_Landing":"Canada", "City_Connection":"München-Toronto", "City_Start":"München", "City_Landing":"Toronto", "Timestamp":"2014-04-23T17:55:00"}</t>
  </si>
  <si>
    <t>{"Country_Connection":"Australia-France", "Country_Start":"Australia", "Country_Landing":"France", "City_Connection":"Perth-Paris", "City_Start":"Perth", "City_Landing":"Paris", "Timestamp":"2014-04-20T11:18:00"}</t>
  </si>
  <si>
    <t>{"Country_Connection":"Australia-USA", "Country_Start":"Australia", "Country_Landing":"USA", "City_Connection":"Sydney-San Francisco", "City_Start":"Sydney", "City_Landing":"San Francisco", "Timestamp":"2014-04-14T12:18:00"}</t>
  </si>
  <si>
    <t>{"Country_Connection":"England-Canada", "Country_Start":"England", "Country_Landing":"Canada", "City_Connection":"London-Toronto", "City_Start":"London", "City_Landing":"Toronto", "Timestamp":"2014-04-18T10:01:00"}</t>
  </si>
  <si>
    <t>{"Country_Connection":"Germany-Australia", "Country_Start":"Germany", "Country_Landing":"Australia", "City_Connection":"Berlin-Brisbane", "City_Start":"Berlin", "City_Landing":"Brisbane", "Timestamp":"2014-04-19T14:51:00"}</t>
  </si>
  <si>
    <t>{"Country_Connection":"USA-France", "Country_Start":"USA", "Country_Landing":"France", "City_Connection":"San Francisco-Paris", "City_Start":"San Francisco", "City_Landing":"Paris", "Timestamp":"2014-04-27T23:54:00"}</t>
  </si>
  <si>
    <t>{"Country_Connection":"England-Canada", "Country_Start":"England", "Country_Landing":"Canada", "City_Connection":"London-Whitehorse", "City_Start":"London", "City_Landing":"Whitehorse", "Timestamp":"2014-04-17T14:57:00"}</t>
  </si>
  <si>
    <t>{"Country_Connection":"Germany-USA", "Country_Start":"Germany", "Country_Landing":"USA", "City_Connection":"Frankfurt-Las Vegas", "City_Start":"Frankfurt", "City_Landing":"Las Vegas", "Timestamp":"2014-04-15T22:08:00"}</t>
  </si>
  <si>
    <t>{"Country_Connection":"USA-Germany", "Country_Start":"USA", "Country_Landing":"Germany", "City_Connection":"Washington-München", "City_Start":"Washington", "City_Landing":"München", "Timestamp":"2014-05-03T07:57:00"}</t>
  </si>
  <si>
    <t>{"Country_Connection":"USA-USA", "Country_Start":"USA", "Country_Landing":"USA", "City_Connection":"Las Vegas-New York", "City_Start":"Las Vegas", "City_Landing":"New York", "Timestamp":"2014-04-19T23:28:00"}</t>
  </si>
  <si>
    <t>{"Country_Connection":"Australia-France", "Country_Start":"Australia", "Country_Landing":"France", "City_Connection":"Brisbane-Paris", "City_Start":"Brisbane", "City_Landing":"Paris", "Timestamp":"2014-04-18T19:46:00"}</t>
  </si>
  <si>
    <t>{"Country_Connection":"Germany-France", "Country_Start":"Germany", "Country_Landing":"France", "City_Connection":"Berlin-Marseille", "City_Start":"Berlin", "City_Landing":"Marseille", "Timestamp":"2014-04-28T19:58:00"}</t>
  </si>
  <si>
    <t>{"Country_Connection":"England-USA", "Country_Start":"England", "Country_Landing":"USA", "City_Connection":"London-Denver", "City_Start":"London", "City_Landing":"Denver", "Timestamp":"2014-04-19T10:24:00"}</t>
  </si>
  <si>
    <t>{"Country_Connection":"Canada-France", "Country_Start":"Canada", "Country_Landing":"France", "City_Connection":"Montreal-Marseille", "City_Start":"Montreal", "City_Landing":"Marseille", "Timestamp":"2014-04-17T12:49:00"}</t>
  </si>
  <si>
    <t>{"Country_Connection":"Canada-England", "Country_Start":"Canada", "Country_Landing":"England", "City_Connection":"Vancouver-London", "City_Start":"Vancouver", "City_Landing":"London", "Timestamp":"2014-04-26T14:43:00"}</t>
  </si>
  <si>
    <t>{"Country_Connection":"USA-Australia", "Country_Start":"USA", "Country_Landing":"Australia", "City_Connection":"Dallas-Melbourne", "City_Start":"Dallas", "City_Landing":"Melbourne", "Timestamp":"2014-04-26T21:25:00"}</t>
  </si>
  <si>
    <t>{"Country_Connection":"USA-Australia", "Country_Start":"USA", "Country_Landing":"Australia", "City_Connection":"San Francisco-Sydney", "City_Start":"San Francisco", "City_Landing":"Sydney", "Timestamp":"2014-04-25T21:21:00"}</t>
  </si>
  <si>
    <t>{"Country_Connection":"USA-Australia", "Country_Start":"USA", "Country_Landing":"Australia", "City_Connection":"Los Angeles-Sydney", "City_Start":"Los Angeles", "City_Landing":"Sydney", "Timestamp":"2014-05-02T18:46:00"}</t>
  </si>
  <si>
    <t>{"Country_Connection":"France-Canada", "Country_Start":"France", "Country_Landing":"Canada", "City_Connection":"Paris-Montreal", "City_Start":"Paris", "City_Landing":"Montreal", "Timestamp":"2014-04-30T09:12:00"}</t>
  </si>
  <si>
    <t>{"Country_Connection":"Canada-England", "Country_Start":"Canada", "Country_Landing":"England", "City_Connection":"Toronto-London", "City_Start":"Toronto", "City_Landing":"London", "Timestamp":"2014-04-19T21:04:00"}</t>
  </si>
  <si>
    <t>{"Country_Connection":"Australia-Canada", "Country_Start":"Australia", "Country_Landing":"Canada", "City_Connection":"Brisbane-Toronto", "City_Start":"Brisbane", "City_Landing":"Toronto", "Timestamp":"2014-04-18T07:19:00"}</t>
  </si>
  <si>
    <t>{"Country_Connection":"Australia-Canada", "Country_Start":"Australia", "Country_Landing":"Canada", "City_Connection":"Melbourne-Edmonton", "City_Start":"Melbourne", "City_Landing":"Edmonton", "Timestamp":"2014-05-03T18:04:00"}</t>
  </si>
  <si>
    <t>{"Country_Connection":"USA-USA", "Country_Start":"USA", "Country_Landing":"USA", "City_Connection":"Omaha-Los Angeles", "City_Start":"Omaha", "City_Landing":"Los Angeles", "Timestamp":"2014-04-26T10:55:00"}</t>
  </si>
  <si>
    <t>{"Country_Connection":"USA-Germany", "Country_Start":"USA", "Country_Landing":"Germany", "City_Connection":"San Francisco-München", "City_Start":"San Francisco", "City_Landing":"München", "Timestamp":"2014-04-25T15:06:00"}</t>
  </si>
  <si>
    <t>{"Country_Connection":"Germany-Australia", "Country_Start":"Germany", "Country_Landing":"Australia", "City_Connection":"Frankfurt-Sydney", "City_Start":"Frankfurt", "City_Landing":"Sydney", "Timestamp":"2014-04-14T21:17:00"}</t>
  </si>
  <si>
    <t>{"Country_Connection":"Germany-Canada", "Country_Start":"Germany", "Country_Landing":"Canada", "City_Connection":"München-Vancouver", "City_Start":"München", "City_Landing":"Vancouver", "Timestamp":"2014-05-04T10:06:00"}</t>
  </si>
  <si>
    <t>{"Country_Connection":"France-Germany", "Country_Start":"France", "Country_Landing":"Germany", "City_Connection":"Marseille-Frankfurt", "City_Start":"Marseille", "City_Landing":"Frankfurt", "Timestamp":"2014-05-02T21:25:00"}</t>
  </si>
  <si>
    <t>{"Country_Connection":"Canada-Australia", "Country_Start":"Canada", "Country_Landing":"Australia", "City_Connection":"Toronto-Melbourne", "City_Start":"Toronto", "City_Landing":"Melbourne", "Timestamp":"2014-04-19T08:24:00"}</t>
  </si>
  <si>
    <t>{"Country_Connection":"USA-Canada", "Country_Start":"USA", "Country_Landing":"Canada", "City_Connection":"San Francisco-Vancouver", "City_Start":"San Francisco", "City_Landing":"Vancouver", "Timestamp":"2014-04-17T19:02:00"}</t>
  </si>
  <si>
    <t>{"Country_Connection":"Germany-Australia", "Country_Start":"Germany", "Country_Landing":"Australia", "City_Connection":"Frankfurt-Adelaide", "City_Start":"Frankfurt", "City_Landing":"Adelaide", "Timestamp":"2014-05-03T06:17:00"}</t>
  </si>
  <si>
    <t>{"Country_Connection":"Canada-England", "Country_Start":"Canada", "Country_Landing":"England", "City_Connection":"Regina-Dublin", "City_Start":"Regina", "City_Landing":"Dublin", "Timestamp":"2014-04-29T13:28:00"}</t>
  </si>
  <si>
    <t>{"Country_Connection":"Australia-Germany", "Country_Start":"Australia", "Country_Landing":"Germany", "City_Connection":"Sydney-Frankfurt", "City_Start":"Sydney", "City_Landing":"Frankfurt", "Timestamp":"2014-04-20T23:39:00"}</t>
  </si>
  <si>
    <t>{"Country_Connection":"Canada-Australia", "Country_Start":"Canada", "Country_Landing":"Australia", "City_Connection":"Montreal-Brisbane", "City_Start":"Montreal", "City_Landing":"Brisbane", "Timestamp":"2014-05-03T16:34:00"}</t>
  </si>
  <si>
    <t>{"Country_Connection":"England-Australia", "Country_Start":"England", "Country_Landing":"Australia", "City_Connection":"Belfast-Sydney", "City_Start":"Belfast", "City_Landing":"Sydney", "Timestamp":"2014-05-02T15:24:00"}</t>
  </si>
  <si>
    <t>{"Country_Connection":"Canada-Australia", "Country_Start":"Canada", "Country_Landing":"Australia", "City_Connection":"Toronto-Adelaide", "City_Start":"Toronto", "City_Landing":"Adelaide", "Timestamp":"2014-04-26T22:17:00"}</t>
  </si>
  <si>
    <t>{"Country_Connection":"Australia-Germany", "Country_Start":"Australia", "Country_Landing":"Germany", "City_Connection":"Melbourne-München", "City_Start":"Melbourne", "City_Landing":"München", "Timestamp":"2014-04-21T17:34:00"}</t>
  </si>
  <si>
    <t>{"Country_Connection":"Australia-USA", "Country_Start":"Australia", "Country_Landing":"USA", "City_Connection":"Melbourne-New York", "City_Start":"Melbourne", "City_Landing":"New York", "Timestamp":"2014-05-02T18:52:00"}</t>
  </si>
  <si>
    <t>{"Country_Connection":"USA-Germany", "Country_Start":"USA", "Country_Landing":"Germany", "City_Connection":"Las Vegas-Frankfurt", "City_Start":"Las Vegas", "City_Landing":"Frankfurt", "Timestamp":"2014-04-22T19:33:00"}</t>
  </si>
  <si>
    <t>{"Country_Connection":"Canada-USA", "Country_Start":"Canada", "Country_Landing":"USA", "City_Connection":"Vancouver-New York", "City_Start":"Vancouver", "City_Landing":"New York", "Timestamp":"2014-04-19T14:18:00"}</t>
  </si>
  <si>
    <t>{"Country_Connection":"Australia-Australia", "Country_Start":"Australia", "Country_Landing":"Australia", "City_Connection":"Sydney-Perth", "City_Start":"Sydney", "City_Landing":"Perth", "Timestamp":"2014-04-29T07:51:00"}</t>
  </si>
  <si>
    <t>{"Country_Connection":"USA-Australia", "Country_Start":"USA", "Country_Landing":"Australia", "City_Connection":"Las Vegas-Sydney", "City_Start":"Las Vegas", "City_Landing":"Sydney", "Timestamp":"2014-04-14T12:15:00"}</t>
  </si>
  <si>
    <t>{"Country_Connection":"Germany-USA", "Country_Start":"Germany", "Country_Landing":"USA", "City_Connection":"Frankfurt-New York", "City_Start":"Frankfurt", "City_Landing":"New York", "Timestamp":"2014-05-03T12:59:00"}</t>
  </si>
  <si>
    <t>{"Country_Connection":"England-Germany", "Country_Start":"England", "Country_Landing":"Germany", "City_Connection":"London-Frankfurt", "City_Start":"London", "City_Landing":"Frankfurt", "Timestamp":"2014-05-04T19:02:00"}</t>
  </si>
  <si>
    <t>{"Country_Connection":"Germany-Canada", "Country_Start":"Germany", "Country_Landing":"Canada", "City_Connection":"Frankfurt-Vancouver", "City_Start":"Frankfurt", "City_Landing":"Vancouver", "Timestamp":"2014-04-15T10:31:00"}</t>
  </si>
  <si>
    <t>{"Country_Connection":"Australia-Germany", "Country_Start":"Australia", "Country_Landing":"Germany", "City_Connection":"Brisbane-München", "City_Start":"Brisbane", "City_Landing":"München", "Timestamp":"2014-04-22T14:07:00"}</t>
  </si>
  <si>
    <t>{"Country_Connection":"Australia-France", "Country_Start":"Australia", "Country_Landing":"France", "City_Connection":"Sydney-Paris", "City_Start":"Sydney", "City_Landing":"Paris", "Timestamp":"2014-04-20T22:26:00"}</t>
  </si>
  <si>
    <t>{"Country_Connection":"Australia-Germany", "Country_Start":"Australia", "Country_Landing":"Germany", "City_Connection":"Perth-Frankfurt", "City_Start":"Perth", "City_Landing":"Frankfurt", "Timestamp":"2014-04-16T09:38:00"}</t>
  </si>
  <si>
    <t>{"Country_Connection":"Germany-Australia", "Country_Start":"Germany", "Country_Landing":"Australia", "City_Connection":"Frankfurt-Sydney", "City_Start":"Frankfurt", "City_Landing":"Sydney", "Timestamp":"2014-05-04T07:47:00"}</t>
  </si>
  <si>
    <t>{"Country_Connection":"Australia-USA", "Country_Start":"Australia", "Country_Landing":"USA", "City_Connection":"Melbourne-Denver", "City_Start":"Melbourne", "City_Landing":"Denver", "Timestamp":"2014-04-20T11:21:00"}</t>
  </si>
  <si>
    <t>{"Country_Connection":"Australia-Australia", "Country_Start":"Australia", "Country_Landing":"Australia", "City_Connection":"Sydney-Brisbane", "City_Start":"Sydney", "City_Landing":"Brisbane", "Timestamp":"2014-04-19T09:20:00"}</t>
  </si>
  <si>
    <t>{"Country_Connection":"Canada-Germany", "Country_Start":"Canada", "Country_Landing":"Germany", "City_Connection":"Montreal-Frankfurt", "City_Start":"Montreal", "City_Landing":"Frankfurt", "Timestamp":"2014-04-20T13:05:00"}</t>
  </si>
  <si>
    <t>{"Country_Connection":"Australia-USA", "Country_Start":"Australia", "Country_Landing":"USA", "City_Connection":"Sydney-Las Vegas", "City_Start":"Sydney", "City_Landing":"Las Vegas", "Timestamp":"2014-04-20T17:08:00"}</t>
  </si>
  <si>
    <t>{"Country_Connection":"USA-Germany", "Country_Start":"USA", "Country_Landing":"Germany", "City_Connection":"San Francisco-München", "City_Start":"San Francisco", "City_Landing":"München", "Timestamp":"2014-04-21T10:46:00"}</t>
  </si>
  <si>
    <t>{"Country_Connection":"France-Germany", "Country_Start":"France", "Country_Landing":"Germany", "City_Connection":"Paris-Frankfurt", "City_Start":"Paris", "City_Landing":"Frankfurt", "Timestamp":"2014-05-02T09:11:00"}</t>
  </si>
  <si>
    <t>{"Country_Connection":"France-Australia", "Country_Start":"France", "Country_Landing":"Australia", "City_Connection":"Marseille-Sydney", "City_Start":"Marseille", "City_Landing":"Sydney", "Timestamp":"2014-04-19T16:15:00"}</t>
  </si>
  <si>
    <t>{"Country_Connection":"Canada-Germany", "Country_Start":"Canada", "Country_Landing":"Germany", "City_Connection":"Montreal-Bonn", "City_Start":"Montreal", "City_Landing":"Bonn", "Timestamp":"2014-04-19T23:11:00"}</t>
  </si>
  <si>
    <t>{"Country_Connection":"Australia-France", "Country_Start":"Australia", "Country_Landing":"France", "City_Connection":"Sydney-Paris", "City_Start":"Sydney", "City_Landing":"Paris", "Timestamp":"2014-04-19T11:09:00"}</t>
  </si>
  <si>
    <t>{"Country_Connection":"Canada-England", "Country_Start":"Canada", "Country_Landing":"England", "City_Connection":"Edmonton-Bristol", "City_Start":"Edmonton", "City_Landing":"Bristol", "Timestamp":"2014-05-03T09:56:00"}</t>
  </si>
  <si>
    <t>{"Country_Connection":"Canada-Germany", "Country_Start":"Canada", "Country_Landing":"Germany", "City_Connection":"Toronto-Frankfurt", "City_Start":"Toronto", "City_Landing":"Frankfurt", "Timestamp":"2014-04-20T16:45:00"}</t>
  </si>
  <si>
    <t>{"Country_Connection":"Germany-USA", "Country_Start":"Germany", "Country_Landing":"USA", "City_Connection":"München-Los Angeles", "City_Start":"München", "City_Landing":"Los Angeles", "Timestamp":"2014-05-02T11:16:00"}</t>
  </si>
  <si>
    <t>{"Country_Connection":"Canada-Canada", "Country_Start":"Canada", "Country_Landing":"Canada", "City_Connection":"Ottawa-Regina", "City_Start":"Ottawa", "City_Landing":"Regina", "Timestamp":"2014-04-24T10:07:00"}</t>
  </si>
  <si>
    <t>{"Country_Connection":"Australia-USA", "Country_Start":"Australia", "Country_Landing":"USA", "City_Connection":"Perth-Omaha", "City_Start":"Perth", "City_Landing":"Omaha", "Timestamp":"2014-04-30T09:01:00"}</t>
  </si>
  <si>
    <t>{"Country_Connection":"England-USA", "Country_Start":"England", "Country_Landing":"USA", "City_Connection":"Dublin-New York", "City_Start":"Dublin", "City_Landing":"New York", "Timestamp":"2014-04-19T15:05:00"}</t>
  </si>
  <si>
    <t>{"Country_Connection":"USA-England", "Country_Start":"USA", "Country_Landing":"England", "City_Connection":"Dallas-Dublin", "City_Start":"Dallas", "City_Landing":"Dublin", "Timestamp":"2014-04-19T18:06:00"}</t>
  </si>
  <si>
    <t>{"Country_Connection":"Germany-Canada", "Country_Start":"Germany", "Country_Landing":"Canada", "City_Connection":"Berlin-Toronto", "City_Start":"Berlin", "City_Landing":"Toronto", "Timestamp":"2014-04-19T22:30:00"}</t>
  </si>
  <si>
    <t>{"Country_Connection":"Australia-Canada", "Country_Start":"Australia", "Country_Landing":"Canada", "City_Connection":"Melbourne-Vancouver", "City_Start":"Melbourne", "City_Landing":"Vancouver", "Timestamp":"2014-05-03T10:48:00"}</t>
  </si>
  <si>
    <t>{"Country_Connection":"Australia-Germany", "Country_Start":"Australia", "Country_Landing":"Germany", "City_Connection":"Perth-München", "City_Start":"Perth", "City_Landing":"München", "Timestamp":"2014-04-29T09:46:00"}</t>
  </si>
  <si>
    <t>{"Country_Connection":"USA-Germany", "Country_Start":"USA", "Country_Landing":"Germany", "City_Connection":"Las Vegas-München", "City_Start":"Las Vegas", "City_Landing":"München", "Timestamp":"2014-05-03T11:05:00"}</t>
  </si>
  <si>
    <t>{"Country_Connection":"Germany-Australia", "Country_Start":"Germany", "Country_Landing":"Australia", "City_Connection":"Frankfurt-Sydney", "City_Start":"Frankfurt", "City_Landing":"Sydney", "Timestamp":"2014-04-27T11:19:00"}</t>
  </si>
  <si>
    <t>{"Country_Connection":"Canada-USA", "Country_Start":"Canada", "Country_Landing":"USA", "City_Connection":"Calagary-Los Angeles", "City_Start":"Calagary", "City_Landing":"Los Angeles", "Timestamp":"2014-04-18T11:27:00"}</t>
  </si>
  <si>
    <t>{"Country_Connection":"USA-Canada", "Country_Start":"USA", "Country_Landing":"Canada", "City_Connection":"Washington-Ottawa", "City_Start":"Washington", "City_Landing":"Ottawa", "Timestamp":"2014-04-27T13:47:00"}</t>
  </si>
  <si>
    <t>{"Country_Connection":"France-Germany", "Country_Start":"France", "Country_Landing":"Germany", "City_Connection":"Paris-München", "City_Start":"Paris", "City_Landing":"München", "Timestamp":"2014-05-03T18:35:00"}</t>
  </si>
  <si>
    <t>{"Country_Connection":"Canada-Germany", "Country_Start":"Canada", "Country_Landing":"Germany", "City_Connection":"Ottawa-Frankfurt", "City_Start":"Ottawa", "City_Landing":"Frankfurt", "Timestamp":"2014-04-21T09:22:00"}</t>
  </si>
  <si>
    <t>{"Country_Connection":"Canada-Germany", "Country_Start":"Canada", "Country_Landing":"Germany", "City_Connection":"Montreal-Frankfurt", "City_Start":"Montreal", "City_Landing":"Frankfurt", "Timestamp":"2014-04-25T10:29:00"}</t>
  </si>
  <si>
    <t>{"Country_Connection":"USA-Australia", "Country_Start":"USA", "Country_Landing":"Australia", "City_Connection":"New York-Brisbane", "City_Start":"New York", "City_Landing":"Brisbane", "Timestamp":"2014-04-26T10:47:00"}</t>
  </si>
  <si>
    <t>{"Country_Connection":"Germany-Canada", "Country_Start":"Germany", "Country_Landing":"Canada", "City_Connection":"München-Toronto", "City_Start":"München", "City_Landing":"Toronto", "Timestamp":"2014-04-19T09:50:00"}</t>
  </si>
  <si>
    <t>{"Country_Connection":"Australia-Canada", "Country_Start":"Australia", "Country_Landing":"Canada", "City_Connection":"Brisbane-Vancouver", "City_Start":"Brisbane", "City_Landing":"Vancouver", "Timestamp":"2014-04-21T10:45:00"}</t>
  </si>
  <si>
    <t>{"Country_Connection":"Germany-Australia", "Country_Start":"Germany", "Country_Landing":"Australia", "City_Connection":"Berlin-Sydney", "City_Start":"Berlin", "City_Landing":"Sydney", "Timestamp":"2014-04-19T07:17:00"}</t>
  </si>
  <si>
    <t>{"Country_Connection":"USA-England", "Country_Start":"USA", "Country_Landing":"England", "City_Connection":"Las Vegas-Edinburgh", "City_Start":"Las Vegas", "City_Landing":"Edinburgh", "Timestamp":"2014-04-27T17:47:00"}</t>
  </si>
  <si>
    <t>{"Country_Connection":"USA-Australia", "Country_Start":"USA", "Country_Landing":"Australia", "City_Connection":"San Francisco-Perth", "City_Start":"San Francisco", "City_Landing":"Perth", "Timestamp":"2014-04-19T19:27:00"}</t>
  </si>
  <si>
    <t>{"Country_Connection":"Australia-Canada", "Country_Start":"Australia", "Country_Landing":"Canada", "City_Connection":"Brisbane-Montreal", "City_Start":"Brisbane", "City_Landing":"Montreal", "Timestamp":"2014-04-27T01:15:00"}</t>
  </si>
  <si>
    <t>{"Country_Connection":"Australia-USA", "Country_Start":"Australia", "Country_Landing":"USA", "City_Connection":"Sydney-New York", "City_Start":"Sydney", "City_Landing":"New York", "Timestamp":"2014-05-02T09:59:00"}</t>
  </si>
  <si>
    <t>{"Country_Connection":"USA-Germany", "Country_Start":"USA", "Country_Landing":"Germany", "City_Connection":"New York-Stuttgart", "City_Start":"New York", "City_Landing":"Stuttgart", "Timestamp":"2014-05-02T16:14:00"}</t>
  </si>
  <si>
    <t>{"Country_Connection":"Germany-Canada", "Country_Start":"Germany", "Country_Landing":"Canada", "City_Connection":"Frankfurt-Montreal", "City_Start":"Frankfurt", "City_Landing":"Montreal", "Timestamp":"2014-04-29T16:58:00"}</t>
  </si>
  <si>
    <t>{"Country_Connection":"USA-England", "Country_Start":"USA", "Country_Landing":"England", "City_Connection":"Los Angeles-Dublin", "City_Start":"Los Angeles", "City_Landing":"Dublin", "Timestamp":"2014-04-30T09:10:00"}</t>
  </si>
  <si>
    <t>{"Country_Connection":"Germany-USA", "Country_Start":"Germany", "Country_Landing":"USA", "City_Connection":"Frankfurt-San Francisco", "City_Start":"Frankfurt", "City_Landing":"San Francisco", "Timestamp":"2014-04-17T19:54:00"}</t>
  </si>
  <si>
    <t>{"Country_Connection":"Australia-USA", "Country_Start":"Australia", "Country_Landing":"USA", "City_Connection":"Brisbane-New York", "City_Start":"Brisbane", "City_Landing":"New York", "Timestamp":"2014-04-20T22:56:00"}</t>
  </si>
  <si>
    <t>{"Country_Connection":"USA-Canada", "Country_Start":"USA", "Country_Landing":"Canada", "City_Connection":"Dallas-Regina", "City_Start":"Dallas", "City_Landing":"Regina", "Timestamp":"2014-05-03T22:49:00"}</t>
  </si>
  <si>
    <t>{"Country_Connection":"France-Australia", "Country_Start":"France", "Country_Landing":"Australia", "City_Connection":"Paris-Brisbane", "City_Start":"Paris", "City_Landing":"Brisbane", "Timestamp":"2014-04-27T10:36:00"}</t>
  </si>
  <si>
    <t>{"Country_Connection":"Canada-France", "Country_Start":"Canada", "Country_Landing":"France", "City_Connection":"Vancouver-Paris", "City_Start":"Vancouver", "City_Landing":"Paris", "Timestamp":"2014-05-03T16:20:00"}</t>
  </si>
  <si>
    <t>{"Country_Connection":"USA-Germany", "Country_Start":"USA", "Country_Landing":"Germany", "City_Connection":"New York-Frankfurt", "City_Start":"New York", "City_Landing":"Frankfurt", "Timestamp":"2014-05-03T12:40:00"}</t>
  </si>
  <si>
    <t>{"Country_Connection":"Canada-Germany", "Country_Start":"Canada", "Country_Landing":"Germany", "City_Connection":"Ottawa-München", "City_Start":"Ottawa", "City_Landing":"München", "Timestamp":"2014-05-01T18:52:00"}</t>
  </si>
  <si>
    <t>{"Country_Connection":"Canada-Australia", "Country_Start":"Canada", "Country_Landing":"Australia", "City_Connection":"Toronto-Sydney", "City_Start":"Toronto", "City_Landing":"Sydney", "Timestamp":"2014-05-01T15:45:00"}</t>
  </si>
  <si>
    <t>{"Country_Connection":"Australia-France", "Country_Start":"Australia", "Country_Landing":"France", "City_Connection":"Sydney-Paris", "City_Start":"Sydney", "City_Landing":"Paris", "Timestamp":"2014-04-19T11:13:00"}</t>
  </si>
  <si>
    <t>{"Country_Connection":"France-Australia", "Country_Start":"France", "Country_Landing":"Australia", "City_Connection":"Paris-Melbourne", "City_Start":"Paris", "City_Landing":"Melbourne", "Timestamp":"2014-04-29T03:41:00"}</t>
  </si>
  <si>
    <t>{"Country_Connection":"Germany-Canada", "Country_Start":"Germany", "Country_Landing":"Canada", "City_Connection":"München-Vancouver", "City_Start":"München", "City_Landing":"Vancouver", "Timestamp":"2014-04-18T09:56:00"}</t>
  </si>
  <si>
    <t>{"Country_Connection":"Canada-France", "Country_Start":"Canada", "Country_Landing":"France", "City_Connection":"Montreal-Nizza", "City_Start":"Montreal", "City_Landing":"Nizza", "Timestamp":"2014-05-02T16:31:00"}</t>
  </si>
  <si>
    <t>{"Country_Connection":"Canada-Germany", "Country_Start":"Canada", "Country_Landing":"Germany", "City_Connection":"Ottawa-Bonn", "City_Start":"Ottawa", "City_Landing":"Bonn", "Timestamp":"2014-05-03T09:05:00"}</t>
  </si>
  <si>
    <t>{"Country_Connection":"Canada-Germany", "Country_Start":"Canada", "Country_Landing":"Germany", "City_Connection":"Ottawa-Frankfurt", "City_Start":"Ottawa", "City_Landing":"Frankfurt", "Timestamp":"2014-04-19T12:46:00"}</t>
  </si>
  <si>
    <t>{"Country_Connection":"USA-Germany", "Country_Start":"USA", "Country_Landing":"Germany", "City_Connection":"New York-Frankfurt", "City_Start":"New York", "City_Landing":"Frankfurt", "Timestamp":"2014-04-25T17:33:00"}</t>
  </si>
  <si>
    <t>{"Country_Connection":"USA-Germany", "Country_Start":"USA", "Country_Landing":"Germany", "City_Connection":"Washington-München", "City_Start":"Washington", "City_Landing":"München", "Timestamp":"2014-04-18T11:01:00"}</t>
  </si>
  <si>
    <t>{"Country_Connection":"Germany-Australia", "Country_Start":"Germany", "Country_Landing":"Australia", "City_Connection":"Hamburg-Brisbane", "City_Start":"Hamburg", "City_Landing":"Brisbane", "Timestamp":"2014-04-23T11:02:00"}</t>
  </si>
  <si>
    <t>{"Country_Connection":"Canada-England", "Country_Start":"Canada", "Country_Landing":"England", "City_Connection":"Vancouver-Belfast", "City_Start":"Vancouver", "City_Landing":"Belfast", "Timestamp":"2014-05-01T16:54:00"}</t>
  </si>
  <si>
    <t>{"Country_Connection":"Germany-USA", "Country_Start":"Germany", "Country_Landing":"USA", "City_Connection":"München-Las Vegas", "City_Start":"München", "City_Landing":"Las Vegas", "Timestamp":"2014-04-27T10:09:00"}</t>
  </si>
  <si>
    <t>{"Country_Connection":"England-Australia", "Country_Start":"England", "Country_Landing":"Australia", "City_Connection":"Glasgow-Sydney", "City_Start":"Glasgow", "City_Landing":"Sydney", "Timestamp":"2014-04-19T16:19:00"}</t>
  </si>
  <si>
    <t>{"Country_Connection":"Germany-USA", "Country_Start":"Germany", "Country_Landing":"USA", "City_Connection":"Berlin-Las Vegas", "City_Start":"Berlin", "City_Landing":"Las Vegas", "Timestamp":"2014-04-19T14:11:00"}</t>
  </si>
  <si>
    <t>{"Country_Connection":"USA-Germany", "Country_Start":"USA", "Country_Landing":"Germany", "City_Connection":"New York-München", "City_Start":"New York", "City_Landing":"München", "Timestamp":"2014-05-02T17:19:00"}</t>
  </si>
  <si>
    <t>{"Country_Connection":"Australia-England", "Country_Start":"Australia", "Country_Landing":"England", "City_Connection":"Perth-Bristol", "City_Start":"Perth", "City_Landing":"Bristol", "Timestamp":"2014-04-30T16:40:00"}</t>
  </si>
  <si>
    <t>{"Country_Connection":"Canada-England", "Country_Start":"Canada", "Country_Landing":"England", "City_Connection":"Montreal-Birmingham", "City_Start":"Montreal", "City_Landing":"Birmingham", "Timestamp":"2014-05-04T09:12:00"}</t>
  </si>
  <si>
    <t>{"Country_Connection":"France-Germany", "Country_Start":"France", "Country_Landing":"Germany", "City_Connection":"Paris-München", "City_Start":"Paris", "City_Landing":"München", "Timestamp":"2014-04-26T15:32:00"}</t>
  </si>
  <si>
    <t>{"Country_Connection":"Germany-Canada", "Country_Start":"Germany", "Country_Landing":"Canada", "City_Connection":"Berlin-Vancouver", "City_Start":"Berlin", "City_Landing":"Vancouver", "Timestamp":"2014-04-17T12:22:00"}</t>
  </si>
  <si>
    <t>{"Country_Connection":"Australia-France", "Country_Start":"Australia", "Country_Landing":"France", "City_Connection":"Sydney-Marseille", "City_Start":"Sydney", "City_Landing":"Marseille", "Timestamp":"2014-04-30T07:48:00"}</t>
  </si>
  <si>
    <t>{"Country_Connection":"Canada-Australia", "Country_Start":"Canada", "Country_Landing":"Australia", "City_Connection":"Toronto-Sydney", "City_Start":"Toronto", "City_Landing":"Sydney", "Timestamp":"2014-04-17T18:11:00"}</t>
  </si>
  <si>
    <t>{"Country_Connection":"Germany-Australia", "Country_Start":"Germany", "Country_Landing":"Australia", "City_Connection":"Hamburg-Sydney", "City_Start":"Hamburg", "City_Landing":"Sydney", "Timestamp":"2014-04-26T16:11:00"}</t>
  </si>
  <si>
    <t>{"Country_Connection":"Australia-Australia", "Country_Start":"Australia", "Country_Landing":"Australia", "City_Connection":"Sydney-Brisbane", "City_Start":"Sydney", "City_Landing":"Brisbane", "Timestamp":"2014-04-17T11:09:00"}</t>
  </si>
  <si>
    <t>{"Country_Connection":"USA-Germany", "Country_Start":"USA", "Country_Landing":"Germany", "City_Connection":"Seattle-München", "City_Start":"Seattle", "City_Landing":"München", "Timestamp":"2014-04-26T11:56:00"}</t>
  </si>
  <si>
    <t>{"Country_Connection":"England-USA", "Country_Start":"England", "Country_Landing":"USA", "City_Connection":"Edinburgh-Omaha", "City_Start":"Edinburgh", "City_Landing":"Omaha", "Timestamp":"2014-04-20T22:27:00"}</t>
  </si>
  <si>
    <t>{"Country_Connection":"Canada-England", "Country_Start":"Canada", "Country_Landing":"England", "City_Connection":"Montreal-Glasgow", "City_Start":"Montreal", "City_Landing":"Glasgow", "Timestamp":"2014-05-04T16:28:00"}</t>
  </si>
  <si>
    <t>{"Country_Connection":"Canada-Australia", "Country_Start":"Canada", "Country_Landing":"Australia", "City_Connection":"Toronto-Adelaide", "City_Start":"Toronto", "City_Landing":"Adelaide", "Timestamp":"2014-05-03T15:42:00"}</t>
  </si>
  <si>
    <t>{"Country_Connection":"Canada-France", "Country_Start":"Canada", "Country_Landing":"France", "City_Connection":"Toronto-Toulous", "City_Start":"Toronto", "City_Landing":"Toulous", "Timestamp":"2014-05-03T23:31:00"}</t>
  </si>
  <si>
    <t>{"Country_Connection":"Canada-Germany", "Country_Start":"Canada", "Country_Landing":"Germany", "City_Connection":"Ottawa-München", "City_Start":"Ottawa", "City_Landing":"München", "Timestamp":"2014-05-02T15:26:00"}</t>
  </si>
  <si>
    <t>{"Country_Connection":"France-Australia", "Country_Start":"France", "Country_Landing":"Australia", "City_Connection":"Paris-Brisbane", "City_Start":"Paris", "City_Landing":"Brisbane", "Timestamp":"2014-04-18T10:40:00"}</t>
  </si>
  <si>
    <t>{"Country_Connection":"England-USA", "Country_Start":"England", "Country_Landing":"USA", "City_Connection":"London-Denver", "City_Start":"London", "City_Landing":"Denver", "Timestamp":"2014-05-04T18:23:00"}</t>
  </si>
  <si>
    <t>{"Country_Connection":"Germany-USA", "Country_Start":"Germany", "Country_Landing":"USA", "City_Connection":"Frankfurt-San Francisco", "City_Start":"Frankfurt", "City_Landing":"San Francisco", "Timestamp":"2014-04-14T22:07:00"}</t>
  </si>
  <si>
    <t>{"Country_Connection":"England-Australia", "Country_Start":"England", "Country_Landing":"Australia", "City_Connection":"Dublin-Adelaide", "City_Start":"Dublin", "City_Landing":"Adelaide", "Timestamp":"2014-05-02T16:23:00"}</t>
  </si>
  <si>
    <t>{"Country_Connection":"Australia-Germany", "Country_Start":"Australia", "Country_Landing":"Germany", "City_Connection":"Sydney-Bonn", "City_Start":"Sydney", "City_Landing":"Bonn", "Timestamp":"2014-04-19T13:03:00"}</t>
  </si>
  <si>
    <t>{"Country_Connection":"USA-France", "Country_Start":"USA", "Country_Landing":"France", "City_Connection":"Washington-Nizza", "City_Start":"Washington", "City_Landing":"Nizza", "Timestamp":"2014-05-02T22:26:00"}</t>
  </si>
  <si>
    <t>{"Country_Connection":"USA-Australia", "Country_Start":"USA", "Country_Landing":"Australia", "City_Connection":"New York-Melbourne", "City_Start":"New York", "City_Landing":"Melbourne", "Timestamp":"2014-04-17T10:33:00"}</t>
  </si>
  <si>
    <t>{"Country_Connection":"Australia-France", "Country_Start":"Australia", "Country_Landing":"France", "City_Connection":"Melbourne-Paris", "City_Start":"Melbourne", "City_Landing":"Paris", "Timestamp":"2014-04-15T20:15:00"}</t>
  </si>
  <si>
    <t>{"Country_Connection":"Germany-USA", "Country_Start":"Germany", "Country_Landing":"USA", "City_Connection":"Frankfurt-New York", "City_Start":"Frankfurt", "City_Landing":"New York", "Timestamp":"2014-05-01T08:00:00"}</t>
  </si>
  <si>
    <t>{"Country_Connection":"Germany-USA", "Country_Start":"Germany", "Country_Landing":"USA", "City_Connection":"Frankfurt-San Francisco", "City_Start":"Frankfurt", "City_Landing":"San Francisco", "Timestamp":"2014-04-21T12:53:00"}</t>
  </si>
  <si>
    <t>{"Country_Connection":"Canada-Canada", "Country_Start":"Canada", "Country_Landing":"Canada", "City_Connection":"Toronto-Vancouver", "City_Start":"Toronto", "City_Landing":"Vancouver", "Timestamp":"2014-04-30T08:20:00"}</t>
  </si>
  <si>
    <t>{"Country_Connection":"USA-Germany", "Country_Start":"USA", "Country_Landing":"Germany", "City_Connection":"Washington-München", "City_Start":"Washington", "City_Landing":"München", "Timestamp":"2014-04-29T18:10:00"}</t>
  </si>
  <si>
    <t>{"Country_Connection":"Germany-USA", "Country_Start":"Germany", "Country_Landing":"USA", "City_Connection":"Frankfurt-Las Vegas", "City_Start":"Frankfurt", "City_Landing":"Las Vegas", "Timestamp":"2014-05-03T18:41:00"}</t>
  </si>
  <si>
    <t>{"Country_Connection":"USA-Canada", "Country_Start":"USA", "Country_Landing":"Canada", "City_Connection":"New York-Ottawa", "City_Start":"New York", "City_Landing":"Ottawa", "Timestamp":"2014-05-03T21:46:00"}</t>
  </si>
  <si>
    <t>{"Country_Connection":"France-USA", "Country_Start":"France", "Country_Landing":"USA", "City_Connection":"Paris-Las Vegas", "City_Start":"Paris", "City_Landing":"Las Vegas", "Timestamp":"2014-04-25T19:46:00"}</t>
  </si>
  <si>
    <t>{"Country_Connection":"Germany-Australia", "Country_Start":"Germany", "Country_Landing":"Australia", "City_Connection":"Berlin-Melbourne", "City_Start":"Berlin", "City_Landing":"Melbourne", "Timestamp":"2014-04-23T08:25:00"}</t>
  </si>
  <si>
    <t>{"Country_Connection":"USA-Germany", "Country_Start":"USA", "Country_Landing":"Germany", "City_Connection":"New York-Frankfurt", "City_Start":"New York", "City_Landing":"Frankfurt", "Timestamp":"2014-04-17T14:09:00"}</t>
  </si>
  <si>
    <t>{"Country_Connection":"Germany-USA", "Country_Start":"Germany", "Country_Landing":"USA", "City_Connection":"Köln-Los Angeles", "City_Start":"Köln", "City_Landing":"Los Angeles", "Timestamp":"2014-05-03T20:53:00"}</t>
  </si>
  <si>
    <t>{"Country_Connection":"USA-Australia", "Country_Start":"USA", "Country_Landing":"Australia", "City_Connection":"New York-Sydney", "City_Start":"New York", "City_Landing":"Sydney", "Timestamp":"2014-04-27T20:45:00"}</t>
  </si>
  <si>
    <t>{"Country_Connection":"Canada-Australia", "Country_Start":"Canada", "Country_Landing":"Australia", "City_Connection":"Vancouver-Perth", "City_Start":"Vancouver", "City_Landing":"Perth", "Timestamp":"2014-05-01T17:10:00"}</t>
  </si>
  <si>
    <t>{"Country_Connection":"Australia-France", "Country_Start":"Australia", "Country_Landing":"France", "City_Connection":"Melbourne-Paris", "City_Start":"Melbourne", "City_Landing":"Paris", "Timestamp":"2014-04-19T13:43:00"}</t>
  </si>
  <si>
    <t>{"Country_Connection":"USA-Australia", "Country_Start":"USA", "Country_Landing":"Australia", "City_Connection":"Las Vegas-Brisbane", "City_Start":"Las Vegas", "City_Landing":"Brisbane", "Timestamp":"2014-04-19T12:19:00"}</t>
  </si>
  <si>
    <t>{"Country_Connection":"Canada-Australia", "Country_Start":"Canada", "Country_Landing":"Australia", "City_Connection":"Vancouver-Melbourne", "City_Start":"Vancouver", "City_Landing":"Melbourne", "Timestamp":"2014-04-20T11:36:00"}</t>
  </si>
  <si>
    <t>{"Country_Connection":"Germany-Canada", "Country_Start":"Germany", "Country_Landing":"Canada", "City_Connection":"München-Vancouver", "City_Start":"München", "City_Landing":"Vancouver", "Timestamp":"2014-04-25T13:00:00"}</t>
  </si>
  <si>
    <t>{"Country_Connection":"Australia-USA", "Country_Start":"Australia", "Country_Landing":"USA", "City_Connection":"Melbourne-Dallas", "City_Start":"Melbourne", "City_Landing":"Dallas", "Timestamp":"2014-05-02T19:38:00"}</t>
  </si>
  <si>
    <t>{"Country_Connection":"USA-Germany", "Country_Start":"USA", "Country_Landing":"Germany", "City_Connection":"Los Angeles-Berlin", "City_Start":"Los Angeles", "City_Landing":"Berlin", "Timestamp":"2014-04-26T10:33:00"}</t>
  </si>
  <si>
    <t>{"Country_Connection":"Germany-France", "Country_Start":"Germany", "Country_Landing":"France", "City_Connection":"Berlin-Paris", "City_Start":"Berlin", "City_Landing":"Paris", "Timestamp":"2014-05-04T18:54:00"}</t>
  </si>
  <si>
    <t>{"Country_Connection":"Canada-Germany", "Country_Start":"Canada", "Country_Landing":"Germany", "City_Connection":"Toronto-Berlin", "City_Start":"Toronto", "City_Landing":"Berlin", "Timestamp":"2014-04-19T20:50:00"}</t>
  </si>
  <si>
    <t>{"Country_Connection":"Australia-Canada", "Country_Start":"Australia", "Country_Landing":"Canada", "City_Connection":"Sydney-Toronto", "City_Start":"Sydney", "City_Landing":"Toronto", "Timestamp":"2014-04-17T08:55:00"}</t>
  </si>
  <si>
    <t>{"Country_Connection":"Canada-Australia", "Country_Start":"Canada", "Country_Landing":"Australia", "City_Connection":"Montreal-Sydney", "City_Start":"Montreal", "City_Landing":"Sydney", "Timestamp":"2014-04-14T13:51:00"}</t>
  </si>
  <si>
    <t>{"Country_Connection":"Germany-Canada", "Country_Start":"Germany", "Country_Landing":"Canada", "City_Connection":"Frankfurt-Vancouver", "City_Start":"Frankfurt", "City_Landing":"Vancouver", "Timestamp":"2014-04-26T08:04:00"}</t>
  </si>
  <si>
    <t>{"Country_Connection":"Canada-Australia", "Country_Start":"Canada", "Country_Landing":"Australia", "City_Connection":"Vancouver-Sydney", "City_Start":"Vancouver", "City_Landing":"Sydney", "Timestamp":"2014-05-04T21:57:00"}</t>
  </si>
  <si>
    <t>{"Country_Connection":"Australia-France", "Country_Start":"Australia", "Country_Landing":"France", "City_Connection":"Perth-Paris", "City_Start":"Perth", "City_Landing":"Paris", "Timestamp":"2014-04-27T21:55:00"}</t>
  </si>
  <si>
    <t>{"Country_Connection":"Canada-Australia", "Country_Start":"Canada", "Country_Landing":"Australia", "City_Connection":"Vancouver-Adelaide", "City_Start":"Vancouver", "City_Landing":"Adelaide", "Timestamp":"2014-04-25T16:45:00"}</t>
  </si>
  <si>
    <t>{"Country_Connection":"Canada-USA", "Country_Start":"Canada", "Country_Landing":"USA", "City_Connection":"Montreal-San Francisco", "City_Start":"Montreal", "City_Landing":"San Francisco", "Timestamp":"2014-04-19T12:50:00"}</t>
  </si>
  <si>
    <t>{"Country_Connection":"Australia-Canada", "Country_Start":"Australia", "Country_Landing":"Canada", "City_Connection":"Perth-Edmonton", "City_Start":"Perth", "City_Landing":"Edmonton", "Timestamp":"2014-04-30T21:53:00"}</t>
  </si>
  <si>
    <t>{"Country_Connection":"England-Australia", "Country_Start":"England", "Country_Landing":"Australia", "City_Connection":"London-Perth", "City_Start":"London", "City_Landing":"Perth", "Timestamp":"2014-04-26T10:32:00"}</t>
  </si>
  <si>
    <t>{"Country_Connection":"Germany-USA", "Country_Start":"Germany", "Country_Landing":"USA", "City_Connection":"Frankfurt-Washington", "City_Start":"Frankfurt", "City_Landing":"Washington", "Timestamp":"2014-04-14T10:16:00"}</t>
  </si>
  <si>
    <t>{"Country_Connection":"Australia-Germany", "Country_Start":"Australia", "Country_Landing":"Germany", "City_Connection":"Sydney-Frankfurt", "City_Start":"Sydney", "City_Landing":"Frankfurt", "Timestamp":"2014-04-20T11:44:00"}</t>
  </si>
  <si>
    <t>{"Country_Connection":"USA-Australia", "Country_Start":"USA", "Country_Landing":"Australia", "City_Connection":"New York-Perth", "City_Start":"New York", "City_Landing":"Perth", "Timestamp":"2014-05-03T19:38:00"}</t>
  </si>
  <si>
    <t>{"Country_Connection":"Australia-USA", "Country_Start":"Australia", "Country_Landing":"USA", "City_Connection":"Melbourne-San Francisco", "City_Start":"Melbourne", "City_Landing":"San Francisco", "Timestamp":"2014-04-20T16:43:00"}</t>
  </si>
  <si>
    <t>{"Country_Connection":"Canada-France", "Country_Start":"Canada", "Country_Landing":"France", "City_Connection":"Montreal-Marseille", "City_Start":"Montreal", "City_Landing":"Marseille", "Timestamp":"2014-05-01T17:26:00"}</t>
  </si>
  <si>
    <t>{"Country_Connection":"England-Australia", "Country_Start":"England", "Country_Landing":"Australia", "City_Connection":"London-Perth", "City_Start":"London", "City_Landing":"Perth", "Timestamp":"2014-04-17T09:37:00"}</t>
  </si>
  <si>
    <t>{"Country_Connection":"Australia-USA", "Country_Start":"Australia", "Country_Landing":"USA", "City_Connection":"Sydney-New York", "City_Start":"Sydney", "City_Landing":"New York", "Timestamp":"2014-04-26T10:05:00"}</t>
  </si>
  <si>
    <t>{"Country_Connection":"USA-England", "Country_Start":"USA", "Country_Landing":"England", "City_Connection":"Dallas-Dublin", "City_Start":"Dallas", "City_Landing":"Dublin", "Timestamp":"2014-04-19T20:08:00"}</t>
  </si>
  <si>
    <t>{"Country_Connection":"Canada-Australia", "Country_Start":"Canada", "Country_Landing":"Australia", "City_Connection":"Ottawa-Brisbane", "City_Start":"Ottawa", "City_Landing":"Brisbane", "Timestamp":"2014-05-04T22:54:00"}</t>
  </si>
  <si>
    <t>{"Country_Connection":"France-Canada", "Country_Start":"France", "Country_Landing":"Canada", "City_Connection":"Paris-Vancouver", "City_Start":"Paris", "City_Landing":"Vancouver", "Timestamp":"2014-04-14T13:08:00"}</t>
  </si>
  <si>
    <t>{"Country_Connection":"Canada-Germany", "Country_Start":"Canada", "Country_Landing":"Germany", "City_Connection":"Toronto-München", "City_Start":"Toronto", "City_Landing":"München", "Timestamp":"2014-04-17T08:52:00"}</t>
  </si>
  <si>
    <t>{"Country_Connection":"Australia-Germany", "Country_Start":"Australia", "Country_Landing":"Germany", "City_Connection":"Brisbane-München", "City_Start":"Brisbane", "City_Landing":"München", "Timestamp":"2014-04-19T13:18:00"}</t>
  </si>
  <si>
    <t>{"Country_Connection":"USA-Australia", "Country_Start":"USA", "Country_Landing":"Australia", "City_Connection":"Seattle-Adelaide", "City_Start":"Seattle", "City_Landing":"Adelaide", "Timestamp":"2014-04-20T04:03:00"}</t>
  </si>
  <si>
    <t>{"Country_Connection":"USA-Germany", "Country_Start":"USA", "Country_Landing":"Germany", "City_Connection":"San Francisco-Frankfurt", "City_Start":"San Francisco", "City_Landing":"Frankfurt", "Timestamp":"2014-04-19T09:11:00"}</t>
  </si>
  <si>
    <t>{"Country_Connection":"USA-USA", "Country_Start":"USA", "Country_Landing":"USA", "City_Connection":"Washington-Seattle", "City_Start":"Washington", "City_Landing":"Seattle", "Timestamp":"2014-04-22T21:11:00"}</t>
  </si>
  <si>
    <t>{"Country_Connection":"Canada-Australia", "Country_Start":"Canada", "Country_Landing":"Australia", "City_Connection":"Vancouver-Melbourne", "City_Start":"Vancouver", "City_Landing":"Melbourne", "Timestamp":"2014-05-02T11:15:00"}</t>
  </si>
  <si>
    <t>{"Country_Connection":"Australia-France", "Country_Start":"Australia", "Country_Landing":"France", "City_Connection":"Brisbane-Paris", "City_Start":"Brisbane", "City_Landing":"Paris", "Timestamp":"2014-04-14T09:49:00"}</t>
  </si>
  <si>
    <t>{"Country_Connection":"Canada-England", "Country_Start":"Canada", "Country_Landing":"England", "City_Connection":"Vancouver-Dublin", "City_Start":"Vancouver", "City_Landing":"Dublin", "Timestamp":"2014-04-19T11:11:00"}</t>
  </si>
  <si>
    <t>{"Country_Connection":"Australia-France", "Country_Start":"Australia", "Country_Landing":"France", "City_Connection":"Sydney-Paris", "City_Start":"Sydney", "City_Landing":"Paris", "Timestamp":"2014-04-21T21:01:00"}</t>
  </si>
  <si>
    <t>{"Country_Connection":"USA-Germany", "Country_Start":"USA", "Country_Landing":"Germany", "City_Connection":"Los Angeles-Frankfurt", "City_Start":"Los Angeles", "City_Landing":"Frankfurt", "Timestamp":"2014-05-02T20:48:00"}</t>
  </si>
  <si>
    <t>{"Country_Connection":"USA-England", "Country_Start":"USA", "Country_Landing":"England", "City_Connection":"New York-Edinburgh", "City_Start":"New York", "City_Landing":"Edinburgh", "Timestamp":"2014-04-19T15:50:00"}</t>
  </si>
  <si>
    <t>{"Country_Connection":"England-Australia", "Country_Start":"England", "Country_Landing":"Australia", "City_Connection":"Belfast-Adelaide", "City_Start":"Belfast", "City_Landing":"Adelaide", "Timestamp":"2014-04-27T20:57:00"}</t>
  </si>
  <si>
    <t>{"Country_Connection":"England-Australia", "Country_Start":"England", "Country_Landing":"Australia", "City_Connection":"Dublin-Perth", "City_Start":"Dublin", "City_Landing":"Perth", "Timestamp":"2014-04-14T14:12:00"}</t>
  </si>
  <si>
    <t>{"Country_Connection":"Canada-England", "Country_Start":"Canada", "Country_Landing":"England", "City_Connection":"Vancouver-Bristol", "City_Start":"Vancouver", "City_Landing":"Bristol", "Timestamp":"2014-05-04T21:18:00"}</t>
  </si>
  <si>
    <t>{"Country_Connection":"Canada-France", "Country_Start":"Canada", "Country_Landing":"France", "City_Connection":"Vancouver-Paris", "City_Start":"Vancouver", "City_Landing":"Paris", "Timestamp":"2014-04-19T19:19:00"}</t>
  </si>
  <si>
    <t>{"Country_Connection":"France-Canada", "Country_Start":"France", "Country_Landing":"Canada", "City_Connection":"Paris-Toronto", "City_Start":"Paris", "City_Landing":"Toronto", "Timestamp":"2014-05-02T10:47:00"}</t>
  </si>
  <si>
    <t>{"Country_Connection":"Canada-France", "Country_Start":"Canada", "Country_Landing":"France", "City_Connection":"Montreal-Paris", "City_Start":"Montreal", "City_Landing":"Paris", "Timestamp":"2014-04-20T02:12:00"}</t>
  </si>
  <si>
    <t>{"Country_Connection":"France-England", "Country_Start":"France", "Country_Landing":"England", "City_Connection":"Paris-Belfast", "City_Start":"Paris", "City_Landing":"Belfast", "Timestamp":"2014-04-18T20:37:00"}</t>
  </si>
  <si>
    <t>{"Country_Connection":"USA-England", "Country_Start":"USA", "Country_Landing":"England", "City_Connection":"Los Angeles-Edinburgh", "City_Start":"Los Angeles", "City_Landing":"Edinburgh", "Timestamp":"2014-04-20T13:00:00"}</t>
  </si>
  <si>
    <t>{"Country_Connection":"Australia-USA", "Country_Start":"Australia", "Country_Landing":"USA", "City_Connection":"Sydney-San Francisco", "City_Start":"Sydney", "City_Landing":"San Francisco", "Timestamp":"2014-05-03T21:18:00"}</t>
  </si>
  <si>
    <t>{"Country_Connection":"Germany-Canada", "Country_Start":"Germany", "Country_Landing":"Canada", "City_Connection":"Berlin-Vancouver", "City_Start":"Berlin", "City_Landing":"Vancouver", "Timestamp":"2014-04-17T14:25:00"}</t>
  </si>
  <si>
    <t>{"Country_Connection":"Germany-Canada", "Country_Start":"Germany", "Country_Landing":"Canada", "City_Connection":"Berlin-Ottawa", "City_Start":"Berlin", "City_Landing":"Ottawa", "Timestamp":"2014-04-19T07:00:00"}</t>
  </si>
  <si>
    <t>{"Country_Connection":"Germany-USA", "Country_Start":"Germany", "Country_Landing":"USA", "City_Connection":"Frankfurt-Seattle", "City_Start":"Frankfurt", "City_Landing":"Seattle", "Timestamp":"2014-05-03T15:38:00"}</t>
  </si>
  <si>
    <t>{"Country_Connection":"Australia-USA", "Country_Start":"Australia", "Country_Landing":"USA", "City_Connection":"Brisbane-New York", "City_Start":"Brisbane", "City_Landing":"New York", "Timestamp":"2014-05-02T15:39:00"}</t>
  </si>
  <si>
    <t>{"Country_Connection":"England-Canada", "Country_Start":"England", "Country_Landing":"Canada", "City_Connection":"London-Calagary", "City_Start":"London", "City_Landing":"Calagary", "Timestamp":"2014-04-14T21:21:00"}</t>
  </si>
  <si>
    <t>{"Country_Connection":"Australia-England", "Country_Start":"Australia", "Country_Landing":"England", "City_Connection":"Adelaide-Glasgow", "City_Start":"Adelaide", "City_Landing":"Glasgow", "Timestamp":"2014-04-25T23:40:00"}</t>
  </si>
  <si>
    <t>{"Country_Connection":"Australia-USA", "Country_Start":"Australia", "Country_Landing":"USA", "City_Connection":"Brisbane-Los Angeles", "City_Start":"Brisbane", "City_Landing":"Los Angeles", "Timestamp":"2014-04-19T13:41:00"}</t>
  </si>
  <si>
    <t>{"Country_Connection":"Australia-Germany", "Country_Start":"Australia", "Country_Landing":"Germany", "City_Connection":"Melbourne-Berlin", "City_Start":"Melbourne", "City_Landing":"Berlin", "Timestamp":"2014-04-26T07:25:00"}</t>
  </si>
  <si>
    <t>{"Country_Connection":"Germany-USA", "Country_Start":"Germany", "Country_Landing":"USA", "City_Connection":"Frankfurt-Los Angeles", "City_Start":"Frankfurt", "City_Landing":"Los Angeles", "Timestamp":"2014-04-20T20:42:00"}</t>
  </si>
  <si>
    <t>{"Country_Connection":"Australia-Canada", "Country_Start":"Australia", "Country_Landing":"Canada", "City_Connection":"Sydney-Vancouver", "City_Start":"Sydney", "City_Landing":"Vancouver", "Timestamp":"2014-04-19T14:33:00"}</t>
  </si>
  <si>
    <t>{"Country_Connection":"Australia-USA", "Country_Start":"Australia", "Country_Landing":"USA", "City_Connection":"Perth-San Francisco", "City_Start":"Perth", "City_Landing":"San Francisco", "Timestamp":"2014-04-17T18:09:00"}</t>
  </si>
  <si>
    <t>{"Country_Connection":"Germany-Canada", "Country_Start":"Germany", "Country_Landing":"Canada", "City_Connection":"Frankfurt-Vancouver", "City_Start":"Frankfurt", "City_Landing":"Vancouver", "Timestamp":"2014-04-25T13:53:00"}</t>
  </si>
  <si>
    <t>{"Country_Connection":"Australia-England", "Country_Start":"Australia", "Country_Landing":"England", "City_Connection":"Adelaide-Dublin", "City_Start":"Adelaide", "City_Landing":"Dublin", "Timestamp":"2014-04-19T23:49:00"}</t>
  </si>
  <si>
    <t>{"Country_Connection":"England-USA", "Country_Start":"England", "Country_Landing":"USA", "City_Connection":"Bristol-San Francisco", "City_Start":"Bristol", "City_Landing":"San Francisco", "Timestamp":"2014-04-20T11:03:00"}</t>
  </si>
  <si>
    <t>{"Country_Connection":"Canada-Australia", "Country_Start":"Canada", "Country_Landing":"Australia", "City_Connection":"Edmonton-Melbourne", "City_Start":"Edmonton", "City_Landing":"Melbourne", "Timestamp":"2014-04-15T09:30:00"}</t>
  </si>
  <si>
    <t>{"Country_Connection":"Germany-Canada", "Country_Start":"Germany", "Country_Landing":"Canada", "City_Connection":"Frankfurt-Vancouver", "City_Start":"Frankfurt", "City_Landing":"Vancouver", "Timestamp":"2014-05-02T18:53:00"}</t>
  </si>
  <si>
    <t>{"Country_Connection":"Canada-France", "Country_Start":"Canada", "Country_Landing":"France", "City_Connection":"Ottawa-Paris", "City_Start":"Ottawa", "City_Landing":"Paris", "Timestamp":"2014-04-25T10:59:00"}</t>
  </si>
  <si>
    <t>{"Country_Connection":"Australia-France", "Country_Start":"Australia", "Country_Landing":"France", "City_Connection":"Melbourne-Paris", "City_Start":"Melbourne", "City_Landing":"Paris", "Timestamp":"2014-04-17T20:06:00"}</t>
  </si>
  <si>
    <t>{"Country_Connection":"Australia-Canada", "Country_Start":"Australia", "Country_Landing":"Canada", "City_Connection":"Sydney-Edmonton", "City_Start":"Sydney", "City_Landing":"Edmonton", "Timestamp":"2014-04-26T14:17:00"}</t>
  </si>
  <si>
    <t>{"Country_Connection":"USA-Australia", "Country_Start":"USA", "Country_Landing":"Australia", "City_Connection":"Washington-Sydney", "City_Start":"Washington", "City_Landing":"Sydney", "Timestamp":"2014-04-30T14:59:00"}</t>
  </si>
  <si>
    <t>{"Country_Connection":"Canada-USA", "Country_Start":"Canada", "Country_Landing":"USA", "City_Connection":"Ottawa-Los Angeles", "City_Start":"Ottawa", "City_Landing":"Los Angeles", "Timestamp":"2014-04-18T08:44:00"}</t>
  </si>
  <si>
    <t>{"Country_Connection":"Australia-France", "Country_Start":"Australia", "Country_Landing":"France", "City_Connection":"Sydney-Paris", "City_Start":"Sydney", "City_Landing":"Paris", "Timestamp":"2014-05-03T05:20:00"}</t>
  </si>
  <si>
    <t>{"Country_Connection":"Germany-USA", "Country_Start":"Germany", "Country_Landing":"USA", "City_Connection":"Berlin-Omaha", "City_Start":"Berlin", "City_Landing":"Omaha", "Timestamp":"2014-04-28T21:27:00"}</t>
  </si>
  <si>
    <t>{"Country_Connection":"Australia-Australia", "Country_Start":"Australia", "Country_Landing":"Australia", "City_Connection":"Melbourne-Sydney", "City_Start":"Melbourne", "City_Landing":"Sydney", "Timestamp":"2014-04-22T13:50:00"}</t>
  </si>
  <si>
    <t>{"Country_Connection":"Australia-Germany", "Country_Start":"Australia", "Country_Landing":"Germany", "City_Connection":"Melbourne-Berlin", "City_Start":"Melbourne", "City_Landing":"Berlin", "Timestamp":"2014-04-28T20:58:00"}</t>
  </si>
  <si>
    <t>{"Country_Connection":"Germany-Australia", "Country_Start":"Germany", "Country_Landing":"Australia", "City_Connection":"Berlin-Melbourne", "City_Start":"Berlin", "City_Landing":"Melbourne", "Timestamp":"2014-04-27T11:33:00"}</t>
  </si>
  <si>
    <t>{"Country_Connection":"Australia-Canada", "Country_Start":"Australia", "Country_Landing":"Canada", "City_Connection":"Melbourne-Montreal", "City_Start":"Melbourne", "City_Landing":"Montreal", "Timestamp":"2014-04-18T19:34:00"}</t>
  </si>
  <si>
    <t>{"Country_Connection":"Australia-Canada", "Country_Start":"Australia", "Country_Landing":"Canada", "City_Connection":"Perth-Vancouver", "City_Start":"Perth", "City_Landing":"Vancouver", "Timestamp":"2014-04-19T05:08:00"}</t>
  </si>
  <si>
    <t>{"Country_Connection":"USA-Australia", "Country_Start":"USA", "Country_Landing":"Australia", "City_Connection":"New York-Brisbane", "City_Start":"New York", "City_Landing":"Brisbane", "Timestamp":"2014-04-20T18:14:00"}</t>
  </si>
  <si>
    <t>{"Country_Connection":"England-USA", "Country_Start":"England", "Country_Landing":"USA", "City_Connection":"Cardiff-New York", "City_Start":"Cardiff", "City_Landing":"New York", "Timestamp":"2014-04-19T18:06:00"}</t>
  </si>
  <si>
    <t>{"Country_Connection":"England-Canada", "Country_Start":"England", "Country_Landing":"Canada", "City_Connection":"London-Toronto", "City_Start":"London", "City_Landing":"Toronto", "Timestamp":"2014-04-15T15:34:00"}</t>
  </si>
  <si>
    <t>{"Country_Connection":"USA-Australia", "Country_Start":"USA", "Country_Landing":"Australia", "City_Connection":"Los Angeles-Melbourne", "City_Start":"Los Angeles", "City_Landing":"Melbourne", "Timestamp":"2014-04-17T16:10:00"}</t>
  </si>
  <si>
    <t>{"Country_Connection":"Australia-USA", "Country_Start":"Australia", "Country_Landing":"USA", "City_Connection":"Adelaide-Washington", "City_Start":"Adelaide", "City_Landing":"Washington", "Timestamp":"2014-04-18T23:47:00"}</t>
  </si>
  <si>
    <t>{"Country_Connection":"USA-USA", "Country_Start":"USA", "Country_Landing":"USA", "City_Connection":"Dallas-Washington", "City_Start":"Dallas", "City_Landing":"Washington", "Timestamp":"2014-04-26T22:26:00"}</t>
  </si>
  <si>
    <t>{"Country_Connection":"USA-Germany", "Country_Start":"USA", "Country_Landing":"Germany", "City_Connection":"New York-München", "City_Start":"New York", "City_Landing":"München", "Timestamp":"2014-04-20T11:41:00"}</t>
  </si>
  <si>
    <t>{"Country_Connection":"USA-France", "Country_Start":"USA", "Country_Landing":"France", "City_Connection":"New York-Paris", "City_Start":"New York", "City_Landing":"Paris", "Timestamp":"2014-04-19T10:59:00"}</t>
  </si>
  <si>
    <t>{"Country_Connection":"USA-Germany", "Country_Start":"USA", "Country_Landing":"Germany", "City_Connection":"Las Vegas-Berlin", "City_Start":"Las Vegas", "City_Landing":"Berlin", "Timestamp":"2014-04-25T12:25:00"}</t>
  </si>
  <si>
    <t>{"Country_Connection":"USA-Australia", "Country_Start":"USA", "Country_Landing":"Australia", "City_Connection":"New York-Melbourne", "City_Start":"New York", "City_Landing":"Melbourne", "Timestamp":"2014-04-19T10:05:00"}</t>
  </si>
  <si>
    <t>{"Country_Connection":"England-Australia", "Country_Start":"England", "Country_Landing":"Australia", "City_Connection":"Glasgow-Melbourne", "City_Start":"Glasgow", "City_Landing":"Melbourne", "Timestamp":"2014-04-19T10:21:00"}</t>
  </si>
  <si>
    <t>{"Country_Connection":"Australia-Canada", "Country_Start":"Australia", "Country_Landing":"Canada", "City_Connection":"Melbourne-Vancouver", "City_Start":"Melbourne", "City_Landing":"Vancouver", "Timestamp":"2014-05-03T09:28:00"}</t>
  </si>
  <si>
    <t>{"Country_Connection":"Australia-USA", "Country_Start":"Australia", "Country_Landing":"USA", "City_Connection":"Sydney-Los Angeles", "City_Start":"Sydney", "City_Landing":"Los Angeles", "Timestamp":"2014-04-19T15:15:00"}</t>
  </si>
  <si>
    <t>{"Country_Connection":"Canada-Australia", "Country_Start":"Canada", "Country_Landing":"Australia", "City_Connection":"Ottawa-Perth", "City_Start":"Ottawa", "City_Landing":"Perth", "Timestamp":"2014-04-25T00:26:00"}</t>
  </si>
  <si>
    <t>{"Country_Connection":"Australia-Canada", "Country_Start":"Australia", "Country_Landing":"Canada", "City_Connection":"Brisbane-Montreal", "City_Start":"Brisbane", "City_Landing":"Montreal", "Timestamp":"2014-04-14T15:05:00"}</t>
  </si>
  <si>
    <t>{"Country_Connection":"Germany-USA", "Country_Start":"Germany", "Country_Landing":"USA", "City_Connection":"Köln-New York", "City_Start":"Köln", "City_Landing":"New York", "Timestamp":"2014-04-17T17:43:00"}</t>
  </si>
  <si>
    <t>{"Country_Connection":"Australia-Germany", "Country_Start":"Australia", "Country_Landing":"Germany", "City_Connection":"Sydney-Berlin", "City_Start":"Sydney", "City_Landing":"Berlin", "Timestamp":"2014-05-04T12:04:00"}</t>
  </si>
  <si>
    <t>{"Country_Connection":"England-Canada", "Country_Start":"England", "Country_Landing":"Canada", "City_Connection":"Belfast-Vancouver", "City_Start":"Belfast", "City_Landing":"Vancouver", "Timestamp":"2014-04-14T15:09:00"}</t>
  </si>
  <si>
    <t>{"Country_Connection":"Germany-USA", "Country_Start":"Germany", "Country_Landing":"USA", "City_Connection":"Frankfurt-Washington", "City_Start":"Frankfurt", "City_Landing":"Washington", "Timestamp":"2014-05-01T12:21:00"}</t>
  </si>
  <si>
    <t>{"Country_Connection":"USA-Canada", "Country_Start":"USA", "Country_Landing":"Canada", "City_Connection":"Los Angeles-Montreal", "City_Start":"Los Angeles", "City_Landing":"Montreal", "Timestamp":"2014-04-19T14:24:00"}</t>
  </si>
  <si>
    <t>{"Country_Connection":"Australia-France", "Country_Start":"Australia", "Country_Landing":"France", "City_Connection":"Sydney-Paris", "City_Start":"Sydney", "City_Landing":"Paris", "Timestamp":"2014-04-14T20:54:00"}</t>
  </si>
  <si>
    <t>{"Country_Connection":"Germany-France", "Country_Start":"Germany", "Country_Landing":"France", "City_Connection":"München-Paris", "City_Start":"München", "City_Landing":"Paris", "Timestamp":"2014-04-21T13:04:00"}</t>
  </si>
  <si>
    <t>{"Country_Connection":"England-Canada", "Country_Start":"England", "Country_Landing":"Canada", "City_Connection":"Glasgow-Toronto", "City_Start":"Glasgow", "City_Landing":"Toronto", "Timestamp":"2014-05-03T07:04:00"}</t>
  </si>
  <si>
    <t>{"Country_Connection":"Australia-Germany", "Country_Start":"Australia", "Country_Landing":"Germany", "City_Connection":"Perth-München", "City_Start":"Perth", "City_Landing":"München", "Timestamp":"2014-04-19T17:20:00"}</t>
  </si>
  <si>
    <t>{"Country_Connection":"USA-Canada", "Country_Start":"USA", "Country_Landing":"Canada", "City_Connection":"Washington-Montreal", "City_Start":"Washington", "City_Landing":"Montreal", "Timestamp":"2014-04-17T11:14:00"}</t>
  </si>
  <si>
    <t>{"Country_Connection":"Germany-Australia", "Country_Start":"Germany", "Country_Landing":"Australia", "City_Connection":"Berlin-Sydney", "City_Start":"Berlin", "City_Landing":"Sydney", "Timestamp":"2014-05-03T16:30:00"}</t>
  </si>
  <si>
    <t>{"Country_Connection":"USA-Australia", "Country_Start":"USA", "Country_Landing":"Australia", "City_Connection":"Washington-Adelaide", "City_Start":"Washington", "City_Landing":"Adelaide", "Timestamp":"2014-04-16T19:52:00"}</t>
  </si>
  <si>
    <t>{"Country_Connection":"England-Australia", "Country_Start":"England", "Country_Landing":"Australia", "City_Connection":"Belfast-Melbourne", "City_Start":"Belfast", "City_Landing":"Melbourne", "Timestamp":"2014-05-02T18:53:00"}</t>
  </si>
  <si>
    <t>{"Country_Connection":"Canada-Germany", "Country_Start":"Canada", "Country_Landing":"Germany", "City_Connection":"Edmonton-Frankfurt", "City_Start":"Edmonton", "City_Landing":"Frankfurt", "Timestamp":"2014-04-23T20:05:00"}</t>
  </si>
  <si>
    <t>{"Country_Connection":"USA-England", "Country_Start":"USA", "Country_Landing":"England", "City_Connection":"San Francisco-London", "City_Start":"San Francisco", "City_Landing":"London", "Timestamp":"2014-04-26T13:50:00"}</t>
  </si>
  <si>
    <t>{"Country_Connection":"Canada-England", "Country_Start":"Canada", "Country_Landing":"England", "City_Connection":"Toronto-Belfast", "City_Start":"Toronto", "City_Landing":"Belfast", "Timestamp":"2014-05-01T15:52:00"}</t>
  </si>
  <si>
    <t>{"Country_Connection":"Australia-Germany", "Country_Start":"Australia", "Country_Landing":"Germany", "City_Connection":"Melbourne-München", "City_Start":"Melbourne", "City_Landing":"München", "Timestamp":"2014-04-19T10:01:00"}</t>
  </si>
  <si>
    <t>{"Country_Connection":"Canada-Australia", "Country_Start":"Canada", "Country_Landing":"Australia", "City_Connection":"Vancouver-Brisbane", "City_Start":"Vancouver", "City_Landing":"Brisbane", "Timestamp":"2014-05-02T08:11:00"}</t>
  </si>
  <si>
    <t>{"Country_Connection":"USA-Canada", "Country_Start":"USA", "Country_Landing":"Canada", "City_Connection":"Dallas-Ottawa", "City_Start":"Dallas", "City_Landing":"Ottawa", "Timestamp":"2014-04-23T18:39:00"}</t>
  </si>
  <si>
    <t>{"Country_Connection":"Canada-England", "Country_Start":"Canada", "Country_Landing":"England", "City_Connection":"Toronto-London", "City_Start":"Toronto", "City_Landing":"London", "Timestamp":"2014-05-03T18:57:00"}</t>
  </si>
  <si>
    <t>{"Country_Connection":"USA-Germany", "Country_Start":"USA", "Country_Landing":"Germany", "City_Connection":"San Francisco-Berlin", "City_Start":"San Francisco", "City_Landing":"Berlin", "Timestamp":"2014-05-01T11:50:00"}</t>
  </si>
  <si>
    <t>{"Country_Connection":"England-Germany", "Country_Start":"England", "Country_Landing":"Germany", "City_Connection":"Bristol-Frankfurt", "City_Start":"Bristol", "City_Landing":"Frankfurt", "Timestamp":"2014-04-19T10:58:00"}</t>
  </si>
  <si>
    <t>{"Country_Connection":"USA-Australia", "Country_Start":"USA", "Country_Landing":"Australia", "City_Connection":"Dallas-Sydney", "City_Start":"Dallas", "City_Landing":"Sydney", "Timestamp":"2014-04-25T01:59:00"}</t>
  </si>
  <si>
    <t>{"Country_Connection":"Germany-USA", "Country_Start":"Germany", "Country_Landing":"USA", "City_Connection":"Frankfurt-Dallas", "City_Start":"Frankfurt", "City_Landing":"Dallas", "Timestamp":"2014-04-19T18:15:00"}</t>
  </si>
  <si>
    <t>{"Country_Connection":"Australia-England", "Country_Start":"Australia", "Country_Landing":"England", "City_Connection":"Perth-Belfast", "City_Start":"Perth", "City_Landing":"Belfast", "Timestamp":"2014-04-19T08:31:00"}</t>
  </si>
  <si>
    <t>{"Country_Connection":"Australia-England", "Country_Start":"Australia", "Country_Landing":"England", "City_Connection":"Brisbane-Bristol", "City_Start":"Brisbane", "City_Landing":"Bristol", "Timestamp":"2014-04-14T16:17:00"}</t>
  </si>
  <si>
    <t>{"Country_Connection":"Australia-Australia", "Country_Start":"Australia", "Country_Landing":"Australia", "City_Connection":"Sydney-Melbourne", "City_Start":"Sydney", "City_Landing":"Melbourne", "Timestamp":"2014-04-19T17:50:00"}</t>
  </si>
  <si>
    <t>{"Country_Connection":"Australia-Canada", "Country_Start":"Australia", "Country_Landing":"Canada", "City_Connection":"Perth-Ottawa", "City_Start":"Perth", "City_Landing":"Ottawa", "Timestamp":"2014-04-23T17:31:00"}</t>
  </si>
  <si>
    <t>{"Country_Connection":"Australia-France", "Country_Start":"Australia", "Country_Landing":"France", "City_Connection":"Melbourne-Nizza", "City_Start":"Melbourne", "City_Landing":"Nizza", "Timestamp":"2014-04-21T08:04:00"}</t>
  </si>
  <si>
    <t>{"Country_Connection":"Australia-Germany", "Country_Start":"Australia", "Country_Landing":"Germany", "City_Connection":"Brisbane-Frankfurt", "City_Start":"Brisbane", "City_Landing":"Frankfurt", "Timestamp":"2014-04-15T10:25:00"}</t>
  </si>
  <si>
    <t>{"Country_Connection":"USA-Germany", "Country_Start":"USA", "Country_Landing":"Germany", "City_Connection":"Washington-Frankfurt", "City_Start":"Washington", "City_Landing":"Frankfurt", "Timestamp":"2014-04-20T10:25:00"}</t>
  </si>
  <si>
    <t>{"Country_Connection":"Canada-France", "Country_Start":"Canada", "Country_Landing":"France", "City_Connection":"Vancouver-Toulous", "City_Start":"Vancouver", "City_Landing":"Toulous", "Timestamp":"2014-04-19T13:25:00"}</t>
  </si>
  <si>
    <t>{"Country_Connection":"Australia-USA", "Country_Start":"Australia", "Country_Landing":"USA", "City_Connection":"Sydney-New York", "City_Start":"Sydney", "City_Landing":"New York", "Timestamp":"2014-05-02T10:27:00"}</t>
  </si>
  <si>
    <t>{"Country_Connection":"Canada-Germany", "Country_Start":"Canada", "Country_Landing":"Germany", "City_Connection":"Vancouver-Frankfurt", "City_Start":"Vancouver", "City_Landing":"Frankfurt", "Timestamp":"2014-04-18T05:24:00"}</t>
  </si>
  <si>
    <t>{"Country_Connection":"Germany-Canada", "Country_Start":"Germany", "Country_Landing":"Canada", "City_Connection":"Frankfurt-Montreal", "City_Start":"Frankfurt", "City_Landing":"Montreal", "Timestamp":"2014-04-20T13:24:00"}</t>
  </si>
  <si>
    <t>{"Country_Connection":"England-Canada", "Country_Start":"England", "Country_Landing":"Canada", "City_Connection":"Edinburgh-Toronto", "City_Start":"Edinburgh", "City_Landing":"Toronto", "Timestamp":"2014-04-26T11:44:00"}</t>
  </si>
  <si>
    <t>{"Country_Connection":"England-Canada", "Country_Start":"England", "Country_Landing":"Canada", "City_Connection":"London-Toronto", "City_Start":"London", "City_Landing":"Toronto", "Timestamp":"2014-04-21T09:08:00"}</t>
  </si>
  <si>
    <t>{"Country_Connection":"Australia-Canada", "Country_Start":"Australia", "Country_Landing":"Canada", "City_Connection":"Sydney-Toronto", "City_Start":"Sydney", "City_Landing":"Toronto", "Timestamp":"2014-05-03T09:15:00"}</t>
  </si>
  <si>
    <t>{"Country_Connection":"Germany-Canada", "Country_Start":"Germany", "Country_Landing":"Canada", "City_Connection":"Leipzig-Ottawa", "City_Start":"Leipzig", "City_Landing":"Ottawa", "Timestamp":"2014-04-17T06:40:00"}</t>
  </si>
  <si>
    <t>{"Country_Connection":"France-USA", "Country_Start":"France", "Country_Landing":"USA", "City_Connection":"Nizza-Los Angeles", "City_Start":"Nizza", "City_Landing":"Los Angeles", "Timestamp":"2014-04-19T22:22:00"}</t>
  </si>
  <si>
    <t>{"Country_Connection":"USA-France", "Country_Start":"USA", "Country_Landing":"France", "City_Connection":"San Francisco-Paris", "City_Start":"San Francisco", "City_Landing":"Paris", "Timestamp":"2014-05-02T14:58:00"}</t>
  </si>
  <si>
    <t>{"Country_Connection":"France-USA", "Country_Start":"France", "Country_Landing":"USA", "City_Connection":"Nizza-San Francisco", "City_Start":"Nizza", "City_Landing":"San Francisco", "Timestamp":"2014-04-17T12:54:00"}</t>
  </si>
  <si>
    <t>{"Country_Connection":"USA-Canada", "Country_Start":"USA", "Country_Landing":"Canada", "City_Connection":"Denver-Toronto", "City_Start":"Denver", "City_Landing":"Toronto", "Timestamp":"2014-05-03T13:03:00"}</t>
  </si>
  <si>
    <t>{"Country_Connection":"France-England", "Country_Start":"France", "Country_Landing":"England", "City_Connection":"Paris-Dublin", "City_Start":"Paris", "City_Landing":"Dublin", "Timestamp":"2014-04-17T11:15:00"}</t>
  </si>
  <si>
    <t>{"Country_Connection":"England-Australia", "Country_Start":"England", "Country_Landing":"Australia", "City_Connection":"Edinburgh-Sydney", "City_Start":"Edinburgh", "City_Landing":"Sydney", "Timestamp":"2014-05-03T08:35:00"}</t>
  </si>
  <si>
    <t>{"Country_Connection":"USA-Australia", "Country_Start":"USA", "Country_Landing":"Australia", "City_Connection":"New York-Sydney", "City_Start":"New York", "City_Landing":"Sydney", "Timestamp":"2014-04-18T06:51:00"}</t>
  </si>
  <si>
    <t>{"Country_Connection":"Canada-Australia", "Country_Start":"Canada", "Country_Landing":"Australia", "City_Connection":"Vancouver-Melbourne", "City_Start":"Vancouver", "City_Landing":"Melbourne", "Timestamp":"2014-04-19T14:53:00"}</t>
  </si>
  <si>
    <t>{"Country_Connection":"Canada-France", "Country_Start":"Canada", "Country_Landing":"France", "City_Connection":"Vancouver-Nizza", "City_Start":"Vancouver", "City_Landing":"Nizza", "Timestamp":"2014-05-02T07:38:00"}</t>
  </si>
  <si>
    <t>{"Country_Connection":"Canada-Australia", "Country_Start":"Canada", "Country_Landing":"Australia", "City_Connection":"Ottawa-Brisbane", "City_Start":"Ottawa", "City_Landing":"Brisbane", "Timestamp":"2014-04-30T18:55:00"}</t>
  </si>
  <si>
    <t>{"Country_Connection":"Canada-Germany", "Country_Start":"Canada", "Country_Landing":"Germany", "City_Connection":"Toronto-München", "City_Start":"Toronto", "City_Landing":"München", "Timestamp":"2014-04-19T10:11:00"}</t>
  </si>
  <si>
    <t>{"Country_Connection":"Canada-Australia", "Country_Start":"Canada", "Country_Landing":"Australia", "City_Connection":"Vancouver-Sydney", "City_Start":"Vancouver", "City_Landing":"Sydney", "Timestamp":"2014-04-19T18:44:00"}</t>
  </si>
  <si>
    <t>{"Country_Connection":"England-USA", "Country_Start":"England", "Country_Landing":"USA", "City_Connection":"London-San Francisco", "City_Start":"London", "City_Landing":"San Francisco", "Timestamp":"2014-05-02T21:12:00"}</t>
  </si>
  <si>
    <t>{"Country_Connection":"Australia-Germany", "Country_Start":"Australia", "Country_Landing":"Germany", "City_Connection":"Melbourne-Berlin", "City_Start":"Melbourne", "City_Landing":"Berlin", "Timestamp":"2014-04-25T13:00:00"}</t>
  </si>
  <si>
    <t>{"Country_Connection":"Germany-Australia", "Country_Start":"Germany", "Country_Landing":"Australia", "City_Connection":"Frankfurt-Perth", "City_Start":"Frankfurt", "City_Landing":"Perth", "Timestamp":"2014-05-03T11:03:00"}</t>
  </si>
  <si>
    <t>{"Country_Connection":"Australia-England", "Country_Start":"Australia", "Country_Landing":"England", "City_Connection":"Melbourne-London", "City_Start":"Melbourne", "City_Landing":"London", "Timestamp":"2014-05-03T09:03:00"}</t>
  </si>
  <si>
    <t>{"Country_Connection":"USA-Canada", "Country_Start":"USA", "Country_Landing":"Canada", "City_Connection":"Los Angeles-Toronto", "City_Start":"Los Angeles", "City_Landing":"Toronto", "Timestamp":"2014-04-14T14:55:00"}</t>
  </si>
  <si>
    <t>{"Country_Connection":"USA-Canada", "Country_Start":"USA", "Country_Landing":"Canada", "City_Connection":"New York-Montreal", "City_Start":"New York", "City_Landing":"Montreal", "Timestamp":"2014-05-02T22:45:00"}</t>
  </si>
  <si>
    <t>{"Country_Connection":"Canada-USA", "Country_Start":"Canada", "Country_Landing":"USA", "City_Connection":"Toronto-Washington", "City_Start":"Toronto", "City_Landing":"Washington", "Timestamp":"2014-05-02T18:25:00"}</t>
  </si>
  <si>
    <t>{"Country_Connection":"Australia-USA", "Country_Start":"Australia", "Country_Landing":"USA", "City_Connection":"Sydney-Dallas", "City_Start":"Sydney", "City_Landing":"Dallas", "Timestamp":"2014-05-04T19:43:00"}</t>
  </si>
  <si>
    <t>{"Country_Connection":"Canada-France", "Country_Start":"Canada", "Country_Landing":"France", "City_Connection":"Toronto-Paris", "City_Start":"Toronto", "City_Landing":"Paris", "Timestamp":"2014-05-01T22:01:00"}</t>
  </si>
  <si>
    <t>{"Country_Connection":"Australia-Canada", "Country_Start":"Australia", "Country_Landing":"Canada", "City_Connection":"Melbourne-Ottawa", "City_Start":"Melbourne", "City_Landing":"Ottawa", "Timestamp":"2014-05-02T12:50:00"}</t>
  </si>
  <si>
    <t>{"Country_Connection":"England-England", "Country_Start":"England", "Country_Landing":"England", "City_Connection":"Glasgow-London", "City_Start":"Glasgow", "City_Landing":"London", "Timestamp":"2014-04-28T07:04:00"}</t>
  </si>
  <si>
    <t>{"Country_Connection":"England-Canada", "Country_Start":"England", "Country_Landing":"Canada", "City_Connection":"London-Toronto", "City_Start":"London", "City_Landing":"Toronto", "Timestamp":"2014-04-19T16:09:00"}</t>
  </si>
  <si>
    <t>{"Country_Connection":"Australia-France", "Country_Start":"Australia", "Country_Landing":"France", "City_Connection":"Perth-Paris", "City_Start":"Perth", "City_Landing":"Paris", "Timestamp":"2014-05-03T21:54:00"}</t>
  </si>
  <si>
    <t>{"Country_Connection":"Canada-Germany", "Country_Start":"Canada", "Country_Landing":"Germany", "City_Connection":"Ottawa-Frankfurt", "City_Start":"Ottawa", "City_Landing":"Frankfurt", "Timestamp":"2014-05-03T10:18:00"}</t>
  </si>
  <si>
    <t>{"Country_Connection":"England-Canada", "Country_Start":"England", "Country_Landing":"Canada", "City_Connection":"Bristol-Ottawa", "City_Start":"Bristol", "City_Landing":"Ottawa", "Timestamp":"2014-04-21T14:11:00"}</t>
  </si>
  <si>
    <t>{"Country_Connection":"USA-France", "Country_Start":"USA", "Country_Landing":"France", "City_Connection":"Denver-Nizza", "City_Start":"Denver", "City_Landing":"Nizza", "Timestamp":"2014-04-21T18:56:00"}</t>
  </si>
  <si>
    <t>{"Country_Connection":"France-Canada", "Country_Start":"France", "Country_Landing":"Canada", "City_Connection":"Paris-Vancouver", "City_Start":"Paris", "City_Landing":"Vancouver", "Timestamp":"2014-04-25T23:59:00"}</t>
  </si>
  <si>
    <t>{"Country_Connection":"Canada-Australia", "Country_Start":"Canada", "Country_Landing":"Australia", "City_Connection":"Toronto-Melbourne", "City_Start":"Toronto", "City_Landing":"Melbourne", "Timestamp":"2014-05-03T18:02:00"}</t>
  </si>
  <si>
    <t>{"Country_Connection":"USA-France", "Country_Start":"USA", "Country_Landing":"France", "City_Connection":"New York-Paris", "City_Start":"New York", "City_Landing":"Paris", "Timestamp":"2014-04-19T10:48:00"}</t>
  </si>
  <si>
    <t>{"Country_Connection":"USA-France", "Country_Start":"USA", "Country_Landing":"France", "City_Connection":"San Francisco-Paris", "City_Start":"San Francisco", "City_Landing":"Paris", "Timestamp":"2014-05-03T10:43:00"}</t>
  </si>
  <si>
    <t>Anzahl Flughäfen</t>
  </si>
  <si>
    <t>Wahrscheinlichkeit für Flughafen eines Landes</t>
  </si>
  <si>
    <t>Wahrscheinlichkeit für Zielland</t>
  </si>
  <si>
    <t>Min</t>
  </si>
  <si>
    <t>Max</t>
  </si>
  <si>
    <t>Stunde</t>
  </si>
  <si>
    <t>Monatstag</t>
  </si>
  <si>
    <t>From</t>
  </si>
  <si>
    <t>To</t>
  </si>
  <si>
    <t>2014-05-02T10:00:00</t>
  </si>
  <si>
    <t>2014-04-19T10:00:00</t>
  </si>
  <si>
    <t>2014-05-03T10:00:00</t>
  </si>
  <si>
    <t>2014-04-22T10:00:00</t>
  </si>
  <si>
    <t>2014-04-21T10:00:00</t>
  </si>
  <si>
    <t>2014-04-20T10:00:00</t>
  </si>
  <si>
    <t>2014-05-01T10:00:00</t>
  </si>
  <si>
    <t>2014-04-17T10:00:00</t>
  </si>
  <si>
    <t>2014-05-04T10:00:00</t>
  </si>
  <si>
    <t>2014-04-18T10:00:00</t>
  </si>
  <si>
    <t>2014-04-30T10:00:00</t>
  </si>
  <si>
    <t>2014-04-25T10:00:00</t>
  </si>
  <si>
    <t>2014-04-23T10:00:00</t>
  </si>
  <si>
    <t>2014-04-14T10:00:00</t>
  </si>
  <si>
    <t>2014-04-29T10:00:00</t>
  </si>
  <si>
    <t>2014-04-28T10:00:00</t>
  </si>
  <si>
    <t>2014-04-15T10:00:00</t>
  </si>
  <si>
    <t>2014-04-16T10:00:00</t>
  </si>
  <si>
    <t>2014-04-24T10:00:00</t>
  </si>
  <si>
    <t>2014-04-27T10:00:00</t>
  </si>
  <si>
    <t>{"Country_Connection":"Germany-Australia", "Country_Start":"Germany", "Country_Landing":"Australia", "City_Connection":"Berlin-Brisbane", "City_Start":"Berlin", "City_Landing":"Brisbane", "Timestamp":"2014-05-02T10:00:00"}</t>
  </si>
  <si>
    <t>{"Country_Connection":"Australia-England", "Country_Start":"Australia", "Country_Landing":"England", "City_Connection":"Sydney-London", "City_Start":"Sydney", "City_Landing":"London", "Timestamp":"2014-04-19T10:00:00"}</t>
  </si>
  <si>
    <t>{"Country_Connection":"England-Canada", "Country_Start":"England", "Country_Landing":"Canada", "City_Connection":"Bristol-Toronto", "City_Start":"Bristol", "City_Landing":"Toronto", "Timestamp":"2014-05-02T10:00:00"}</t>
  </si>
  <si>
    <t>{"Country_Connection":"Australia-USA", "Country_Start":"Australia", "Country_Landing":"USA", "City_Connection":"Melbourne-Dallas", "City_Start":"Melbourne", "City_Landing":"Dallas", "Timestamp":"2014-05-03T10:00:00"}</t>
  </si>
  <si>
    <t>{"Country_Connection":"Germany-Australia", "Country_Start":"Germany", "Country_Landing":"Australia", "City_Connection":"München-Melbourne", "City_Start":"München", "City_Landing":"Melbourne", "Timestamp":"2014-04-22T10:00:00"}</t>
  </si>
  <si>
    <t>{"Country_Connection":"USA-Australia", "Country_Start":"USA", "Country_Landing":"Australia", "City_Connection":"Los Angeles-Sydney", "City_Start":"Los Angeles", "City_Landing":"Sydney", "Timestamp":"2014-04-21T10:00:00"}</t>
  </si>
  <si>
    <t>{"Country_Connection":"Australia-USA", "Country_Start":"Australia", "Country_Landing":"USA", "City_Connection":"Sydney-New York", "City_Start":"Sydney", "City_Landing":"New York", "Timestamp":"2014-04-20T10:00:00"}</t>
  </si>
  <si>
    <t>{"Country_Connection":"Canada-Australia", "Country_Start":"Canada", "Country_Landing":"Australia", "City_Connection":"Vancouver-Adelaide", "City_Start":"Vancouver", "City_Landing":"Adelaide", "Timestamp":"2014-05-01T10:00:00"}</t>
  </si>
  <si>
    <t>{"Country_Connection":"England-Australia", "Country_Start":"England", "Country_Landing":"Australia", "City_Connection":"Dublin-Sydney", "City_Start":"Dublin", "City_Landing":"Sydney", "Timestamp":"2014-04-17T10:00:00"}</t>
  </si>
  <si>
    <t>{"Country_Connection":"USA-Germany", "Country_Start":"USA", "Country_Landing":"Germany", "City_Connection":"Seattle-Bonn", "City_Start":"Seattle", "City_Landing":"Bonn", "Timestamp":"2014-05-04T10:00:00"}</t>
  </si>
  <si>
    <t>{"Country_Connection":"Australia-Canada", "Country_Start":"Australia", "Country_Landing":"Canada", "City_Connection":"Melbourne-Ottawa", "City_Start":"Melbourne", "City_Landing":"Ottawa", "Timestamp":"2014-04-18T10:00:00"}</t>
  </si>
  <si>
    <t>{"Country_Connection":"Canada-England", "Country_Start":"Canada", "Country_Landing":"England", "City_Connection":"Toronto-London", "City_Start":"Toronto", "City_Landing":"London", "Timestamp":"2014-04-21T10:00:00"}</t>
  </si>
  <si>
    <t>{"Country_Connection":"Australia-Canada", "Country_Start":"Australia", "Country_Landing":"Canada", "City_Connection":"Sydney-Montreal", "City_Start":"Sydney", "City_Landing":"Montreal", "Timestamp":"2014-04-30T10:00:00"}</t>
  </si>
  <si>
    <t>{"Country_Connection":"Australia-Canada", "Country_Start":"Australia", "Country_Landing":"Canada", "City_Connection":"Sydney-Calagary", "City_Start":"Sydney", "City_Landing":"Calagary", "Timestamp":"2014-04-22T10:00:00"}</t>
  </si>
  <si>
    <t>{"Country_Connection":"USA-USA", "Country_Start":"USA", "Country_Landing":"USA", "City_Connection":"Washington-Los Angeles", "City_Start":"Washington", "City_Landing":"Los Angeles", "Timestamp":"2014-04-21T10:00:00"}</t>
  </si>
  <si>
    <t>{"Country_Connection":"Germany-USA", "Country_Start":"Germany", "Country_Landing":"USA", "City_Connection":"Berlin-Denver", "City_Start":"Berlin", "City_Landing":"Denver", "Timestamp":"2014-04-25T10:00:00"}</t>
  </si>
  <si>
    <t>{"Country_Connection":"Canada-Germany", "Country_Start":"Canada", "Country_Landing":"Germany", "City_Connection":"Edmonton-Berlin", "City_Start":"Edmonton", "City_Landing":"Berlin", "Timestamp":"2014-04-23T10:00:00"}</t>
  </si>
  <si>
    <t>{"Country_Connection":"France-Canada", "Country_Start":"France", "Country_Landing":"Canada", "City_Connection":"Nizza-Montreal", "City_Start":"Nizza", "City_Landing":"Montreal", "Timestamp":"2014-04-19T10:00:00"}</t>
  </si>
  <si>
    <t>{"Country_Connection":"Canada-Germany", "Country_Start":"Canada", "Country_Landing":"Germany", "City_Connection":"Edmonton-Köln", "City_Start":"Edmonton", "City_Landing":"Köln", "Timestamp":"2014-05-03T10:00:00"}</t>
  </si>
  <si>
    <t>{"Country_Connection":"England-Germany", "Country_Start":"England", "Country_Landing":"Germany", "City_Connection":"Dublin-München", "City_Start":"Dublin", "City_Landing":"München", "Timestamp":"2014-05-02T10:00:00"}</t>
  </si>
  <si>
    <t>{"Country_Connection":"France-Australia", "Country_Start":"France", "Country_Landing":"Australia", "City_Connection":"Paris-Melbourne", "City_Start":"Paris", "City_Landing":"Melbourne", "Timestamp":"2014-04-18T10:00:00"}</t>
  </si>
  <si>
    <t>{"Country_Connection":"USA-Germany", "Country_Start":"USA", "Country_Landing":"Germany", "City_Connection":"Dallas-München", "City_Start":"Dallas", "City_Landing":"München", "Timestamp":"2014-04-14T10:00:00"}</t>
  </si>
  <si>
    <t>{"Country_Connection":"Australia-Canada", "Country_Start":"Australia", "Country_Landing":"Canada", "City_Connection":"Brisbane-Toronto", "City_Start":"Brisbane", "City_Landing":"Toronto", "Timestamp":"2014-04-29T10:00:00"}</t>
  </si>
  <si>
    <t>{"Country_Connection":"USA-Australia", "Country_Start":"USA", "Country_Landing":"Australia", "City_Connection":"Washington-Melbourne", "City_Start":"Washington", "City_Landing":"Melbourne", "Timestamp":"2014-04-21T10:00:00"}</t>
  </si>
  <si>
    <t>{"Country_Connection":"Germany-Australia", "Country_Start":"Germany", "Country_Landing":"Australia", "City_Connection":"Frankfurt-Melbourne", "City_Start":"Frankfurt", "City_Landing":"Melbourne", "Timestamp":"2014-05-03T10:00:00"}</t>
  </si>
  <si>
    <t>{"Country_Connection":"USA-Canada", "Country_Start":"USA", "Country_Landing":"Canada", "City_Connection":"San Francisco-Toronto", "City_Start":"San Francisco", "City_Landing":"Toronto", "Timestamp":"2014-04-18T10:00:00"}</t>
  </si>
  <si>
    <t>{"Country_Connection":"Australia-Canada", "Country_Start":"Australia", "Country_Landing":"Canada", "City_Connection":"Sydney-Montreal", "City_Start":"Sydney", "City_Landing":"Montreal", "Timestamp":"2014-05-01T10:00:00"}</t>
  </si>
  <si>
    <t>{"Country_Connection":"Australia-Canada", "Country_Start":"Australia", "Country_Landing":"Canada", "City_Connection":"Brisbane-Montreal", "City_Start":"Brisbane", "City_Landing":"Montreal", "Timestamp":"2014-05-03T10:00:00"}</t>
  </si>
  <si>
    <t>{"Country_Connection":"Canada-USA", "Country_Start":"Canada", "Country_Landing":"USA", "City_Connection":"Edmonton-San Francisco", "City_Start":"Edmonton", "City_Landing":"San Francisco", "Timestamp":"2014-05-03T10:00:00"}</t>
  </si>
  <si>
    <t>{"Country_Connection":"Canada-Germany", "Country_Start":"Canada", "Country_Landing":"Germany", "City_Connection":"Vancouver-Frankfurt", "City_Start":"Vancouver", "City_Landing":"Frankfurt", "Timestamp":"2014-05-03T10:00:00"}</t>
  </si>
  <si>
    <t>{"Country_Connection":"Australia-USA", "Country_Start":"Australia", "Country_Landing":"USA", "City_Connection":"Sydney-Las Vegas", "City_Start":"Sydney", "City_Landing":"Las Vegas", "Timestamp":"2014-05-03T10:00:00"}</t>
  </si>
  <si>
    <t>{"Country_Connection":"Australia-Germany", "Country_Start":"Australia", "Country_Landing":"Germany", "City_Connection":"Sydney-Frankfurt", "City_Start":"Sydney", "City_Landing":"Frankfurt", "Timestamp":"2014-04-21T10:00:00"}</t>
  </si>
  <si>
    <t>{"Country_Connection":"Australia-USA", "Country_Start":"Australia", "Country_Landing":"USA", "City_Connection":"Melbourne-Seattle", "City_Start":"Melbourne", "City_Landing":"Seattle", "Timestamp":"2014-04-19T10:00:00"}</t>
  </si>
  <si>
    <t>{"Country_Connection":"France-Canada", "Country_Start":"France", "Country_Landing":"Canada", "City_Connection":"Nizza-Edmonton", "City_Start":"Nizza", "City_Landing":"Edmonton", "Timestamp":"2014-04-19T10:00:00"}</t>
  </si>
  <si>
    <t>{"Country_Connection":"Germany-Australia", "Country_Start":"Germany", "Country_Landing":"Australia", "City_Connection":"Frankfurt-Brisbane", "City_Start":"Frankfurt", "City_Landing":"Brisbane", "Timestamp":"2014-04-29T10:00:00"}</t>
  </si>
  <si>
    <t>{"Country_Connection":"Australia-Germany", "Country_Start":"Australia", "Country_Landing":"Germany", "City_Connection":"Brisbane-München", "City_Start":"Brisbane", "City_Landing":"München", "Timestamp":"2014-04-23T10:00:00"}</t>
  </si>
  <si>
    <t>{"Country_Connection":"Australia-France", "Country_Start":"Australia", "Country_Landing":"France", "City_Connection":"Melbourne-Paris", "City_Start":"Melbourne", "City_Landing":"Paris", "Timestamp":"2014-04-28T10:00:00"}</t>
  </si>
  <si>
    <t>{"Country_Connection":"USA-Germany", "Country_Start":"USA", "Country_Landing":"Germany", "City_Connection":"San Francisco-München", "City_Start":"San Francisco", "City_Landing":"München", "Timestamp":"2014-04-14T10:00:00"}</t>
  </si>
  <si>
    <t>{"Country_Connection":"USA-Germany", "Country_Start":"USA", "Country_Landing":"Germany", "City_Connection":"Los Angeles-Frankfurt", "City_Start":"Los Angeles", "City_Landing":"Frankfurt", "Timestamp":"2014-05-02T10:00:00"}</t>
  </si>
  <si>
    <t>{"Country_Connection":"Canada-USA", "Country_Start":"Canada", "Country_Landing":"USA", "City_Connection":"Toronto-Los Angeles", "City_Start":"Toronto", "City_Landing":"Los Angeles", "Timestamp":"2014-04-18T10:00:00"}</t>
  </si>
  <si>
    <t>{"Country_Connection":"Australia-France", "Country_Start":"Australia", "Country_Landing":"France", "City_Connection":"Adelaide-Paris", "City_Start":"Adelaide", "City_Landing":"Paris", "Timestamp":"2014-05-02T10:00:00"}</t>
  </si>
  <si>
    <t>{"Country_Connection":"USA-Australia", "Country_Start":"USA", "Country_Landing":"Australia", "City_Connection":"San Francisco-Sydney", "City_Start":"San Francisco", "City_Landing":"Sydney", "Timestamp":"2014-04-25T10:00:00"}</t>
  </si>
  <si>
    <t>{"Country_Connection":"USA-France", "Country_Start":"USA", "Country_Landing":"France", "City_Connection":"San Francisco-Paris", "City_Start":"San Francisco", "City_Landing":"Paris", "Timestamp":"2014-05-01T10:00:00"}</t>
  </si>
  <si>
    <t>{"Country_Connection":"Canada-USA", "Country_Start":"Canada", "Country_Landing":"USA", "City_Connection":"Vancouver-Dallas", "City_Start":"Vancouver", "City_Landing":"Dallas", "Timestamp":"2014-04-20T10:00:00"}</t>
  </si>
  <si>
    <t>{"Country_Connection":"France-Australia", "Country_Start":"France", "Country_Landing":"Australia", "City_Connection":"Paris-Brisbane", "City_Start":"Paris", "City_Landing":"Brisbane", "Timestamp":"2014-04-20T10:00:00"}</t>
  </si>
  <si>
    <t>{"Country_Connection":"Canada-Germany", "Country_Start":"Canada", "Country_Landing":"Germany", "City_Connection":"Vancouver-München", "City_Start":"Vancouver", "City_Landing":"München", "Timestamp":"2014-04-26T10:00:00"}</t>
  </si>
  <si>
    <t>{"Country_Connection":"Canada-Australia", "Country_Start":"Canada", "Country_Landing":"Australia", "City_Connection":"Vancouver-Sydney", "City_Start":"Vancouver", "City_Landing":"Sydney", "Timestamp":"2014-05-04T10:00:00"}</t>
  </si>
  <si>
    <t>{"Country_Connection":"England-USA", "Country_Start":"England", "Country_Landing":"USA", "City_Connection":"London-Seattle", "City_Start":"London", "City_Landing":"Seattle", "Timestamp":"2014-05-03T10:00:00"}</t>
  </si>
  <si>
    <t>{"Country_Connection":"Canada-France", "Country_Start":"Canada", "Country_Landing":"France", "City_Connection":"Toronto-Paris", "City_Start":"Toronto", "City_Landing":"Paris", "Timestamp":"2014-05-02T10:00:00"}</t>
  </si>
  <si>
    <t>{"Country_Connection":"Australia-Germany", "Country_Start":"Australia", "Country_Landing":"Germany", "City_Connection":"Melbourne-Hamburg", "City_Start":"Melbourne", "City_Landing":"Hamburg", "Timestamp":"2014-05-03T10:00:00"}</t>
  </si>
  <si>
    <t>{"Country_Connection":"Canada-France", "Country_Start":"Canada", "Country_Landing":"France", "City_Connection":"Toronto-Nizza", "City_Start":"Toronto", "City_Landing":"Nizza", "Timestamp":"2014-05-03T10:00:00"}</t>
  </si>
  <si>
    <t>{"Country_Connection":"USA-Germany", "Country_Start":"USA", "Country_Landing":"Germany", "City_Connection":"New York-Bonn", "City_Start":"New York", "City_Landing":"Bonn", "Timestamp":"2014-04-28T10:00:00"}</t>
  </si>
  <si>
    <t>{"Country_Connection":"England-USA", "Country_Start":"England", "Country_Landing":"USA", "City_Connection":"London-Los Angeles", "City_Start":"London", "City_Landing":"Los Angeles", "Timestamp":"2014-04-19T10:00:00"}</t>
  </si>
  <si>
    <t>{"Country_Connection":"Germany-Canada", "Country_Start":"Germany", "Country_Landing":"Canada", "City_Connection":"München-Montreal", "City_Start":"München", "City_Landing":"Montreal", "Timestamp":"2014-05-03T10:00:00"}</t>
  </si>
  <si>
    <t>{"Country_Connection":"Germany-Australia", "Country_Start":"Germany", "Country_Landing":"Australia", "City_Connection":"Frankfurt-Melbourne", "City_Start":"Frankfurt", "City_Landing":"Melbourne", "Timestamp":"2014-05-01T10:00:00"}</t>
  </si>
  <si>
    <t>{"Country_Connection":"Australia-Australia", "Country_Start":"Australia", "Country_Landing":"Australia", "City_Connection":"Sydney-Perth", "City_Start":"Sydney", "City_Landing":"Perth", "Timestamp":"2014-04-17T10:00:00"}</t>
  </si>
  <si>
    <t>{"Country_Connection":"Germany-USA", "Country_Start":"Germany", "Country_Landing":"USA", "City_Connection":"München-Washington", "City_Start":"München", "City_Landing":"Washington", "Timestamp":"2014-05-03T10:00:00"}</t>
  </si>
  <si>
    <t>{"Country_Connection":"Australia-Canada", "Country_Start":"Australia", "Country_Landing":"Canada", "City_Connection":"Melbourne-Montreal", "City_Start":"Melbourne", "City_Landing":"Montreal", "Timestamp":"2014-05-02T10:00:00"}</t>
  </si>
  <si>
    <t>{"Country_Connection":"Canada-USA", "Country_Start":"Canada", "Country_Landing":"USA", "City_Connection":"Toronto-San Francisco", "City_Start":"Toronto", "City_Landing":"San Francisco", "Timestamp":"2014-04-19T10:00:00"}</t>
  </si>
  <si>
    <t>{"Country_Connection":"Canada-USA", "Country_Start":"Canada", "Country_Landing":"USA", "City_Connection":"Vancouver-Denver", "City_Start":"Vancouver", "City_Landing":"Denver", "Timestamp":"2014-05-03T10:00:00"}</t>
  </si>
  <si>
    <t>{"Country_Connection":"USA-Germany", "Country_Start":"USA", "Country_Landing":"Germany", "City_Connection":"Washington-Berlin", "City_Start":"Washington", "City_Landing":"Berlin", "Timestamp":"2014-05-02T10:00:00"}</t>
  </si>
  <si>
    <t>{"Country_Connection":"USA-France", "Country_Start":"USA", "Country_Landing":"France", "City_Connection":"San Francisco-Nizza", "City_Start":"San Francisco", "City_Landing":"Nizza", "Timestamp":"2014-05-01T10:00:00"}</t>
  </si>
  <si>
    <t>{"Country_Connection":"Canada-Australia", "Country_Start":"Canada", "Country_Landing":"Australia", "City_Connection":"Ottawa-Brisbane", "City_Start":"Ottawa", "City_Landing":"Brisbane", "Timestamp":"2014-04-25T10:00:00"}</t>
  </si>
  <si>
    <t>{"Country_Connection":"Australia-France", "Country_Start":"Australia", "Country_Landing":"France", "City_Connection":"Brisbane-Paris", "City_Start":"Brisbane", "City_Landing":"Paris", "Timestamp":"2014-04-25T10:00:00"}</t>
  </si>
  <si>
    <t>{"Country_Connection":"Germany-Canada", "Country_Start":"Germany", "Country_Landing":"Canada", "City_Connection":"Bonn-Toronto", "City_Start":"Bonn", "City_Landing":"Toronto", "Timestamp":"2014-04-23T10:00:00"}</t>
  </si>
  <si>
    <t>{"Country_Connection":"Australia-France", "Country_Start":"Australia", "Country_Landing":"France", "City_Connection":"Brisbane-Nizza", "City_Start":"Brisbane", "City_Landing":"Nizza", "Timestamp":"2014-04-28T10:00:00"}</t>
  </si>
  <si>
    <t>{"Country_Connection":"Australia-Germany", "Country_Start":"Australia", "Country_Landing":"Germany", "City_Connection":"Melbourne-München", "City_Start":"Melbourne", "City_Landing":"München", "Timestamp":"2014-04-15T10:00:00"}</t>
  </si>
  <si>
    <t>{"Country_Connection":"Germany-USA", "Country_Start":"Germany", "Country_Landing":"USA", "City_Connection":"Frankfurt-Seattle", "City_Start":"Frankfurt", "City_Landing":"Seattle", "Timestamp":"2014-04-22T10:00:00"}</t>
  </si>
  <si>
    <t>{"Country_Connection":"England-Australia", "Country_Start":"England", "Country_Landing":"Australia", "City_Connection":"Glasgow-Sydney", "City_Start":"Glasgow", "City_Landing":"Sydney", "Timestamp":"2014-04-14T10:00:00"}</t>
  </si>
  <si>
    <t>{"Country_Connection":"Canada-Canada", "Country_Start":"Canada", "Country_Landing":"Canada", "City_Connection":"Edmonton-Vancouver", "City_Start":"Edmonton", "City_Landing":"Vancouver", "Timestamp":"2014-04-16T10:00:00"}</t>
  </si>
  <si>
    <t>{"Country_Connection":"USA-Germany", "Country_Start":"USA", "Country_Landing":"Germany", "City_Connection":"San Francisco-Frankfurt", "City_Start":"San Francisco", "City_Landing":"Frankfurt", "Timestamp":"2014-05-02T10:00:00"}</t>
  </si>
  <si>
    <t>{"Country_Connection":"France-Canada", "Country_Start":"France", "Country_Landing":"Canada", "City_Connection":"Paris-Toronto", "City_Start":"Paris", "City_Landing":"Toronto", "Timestamp":"2014-05-03T10:00:00"}</t>
  </si>
  <si>
    <t>{"Country_Connection":"Australia-Canada", "Country_Start":"Australia", "Country_Landing":"Canada", "City_Connection":"Melbourne-Calagary", "City_Start":"Melbourne", "City_Landing":"Calagary", "Timestamp":"2014-04-14T10:00:00"}</t>
  </si>
  <si>
    <t>{"Country_Connection":"Germany-Australia", "Country_Start":"Germany", "Country_Landing":"Australia", "City_Connection":"Berlin-Perth", "City_Start":"Berlin", "City_Landing":"Perth", "Timestamp":"2014-04-19T10:00:00"}</t>
  </si>
  <si>
    <t>{"Country_Connection":"Canada-Australia", "Country_Start":"Canada", "Country_Landing":"Australia", "City_Connection":"Vancouver-Melbourne", "City_Start":"Vancouver", "City_Landing":"Melbourne", "Timestamp":"2014-04-19T10:00:00"}</t>
  </si>
  <si>
    <t>{"Country_Connection":"USA-England", "Country_Start":"USA", "Country_Landing":"England", "City_Connection":"Las Vegas-Belfast", "City_Start":"Las Vegas", "City_Landing":"Belfast", "Timestamp":"2014-05-02T10:00:00"}</t>
  </si>
  <si>
    <t>{"Country_Connection":"USA-England", "Country_Start":"USA", "Country_Landing":"England", "City_Connection":"San Francisco-London", "City_Start":"San Francisco", "City_Landing":"London", "Timestamp":"2014-04-21T10:00:00"}</t>
  </si>
  <si>
    <t>{"Country_Connection":"USA-Canada", "Country_Start":"USA", "Country_Landing":"Canada", "City_Connection":"Las Vegas-Ottawa", "City_Start":"Las Vegas", "City_Landing":"Ottawa", "Timestamp":"2014-05-03T10:00:00"}</t>
  </si>
  <si>
    <t>{"Country_Connection":"Canada-Australia", "Country_Start":"Canada", "Country_Landing":"Australia", "City_Connection":"Regina-Sydney", "City_Start":"Regina", "City_Landing":"Sydney", "Timestamp":"2014-04-19T10:00:00"}</t>
  </si>
  <si>
    <t>{"Country_Connection":"Canada-Germany", "Country_Start":"Canada", "Country_Landing":"Germany", "City_Connection":"Toronto-Frankfurt", "City_Start":"Toronto", "City_Landing":"Frankfurt", "Timestamp":"2014-05-02T10:00:00"}</t>
  </si>
  <si>
    <t>{"Country_Connection":"Australia-Australia", "Country_Start":"Australia", "Country_Landing":"Australia", "City_Connection":"Melbourne-Sydney", "City_Start":"Melbourne", "City_Landing":"Sydney", "Timestamp":"2014-05-01T10:00:00"}</t>
  </si>
  <si>
    <t>{"Country_Connection":"Australia-England", "Country_Start":"Australia", "Country_Landing":"England", "City_Connection":"Brisbane-Bristol", "City_Start":"Brisbane", "City_Landing":"Bristol", "Timestamp":"2014-04-30T10:00:00"}</t>
  </si>
  <si>
    <t>{"Country_Connection":"USA-Canada", "Country_Start":"USA", "Country_Landing":"Canada", "City_Connection":"Los Angeles-Ottawa", "City_Start":"Los Angeles", "City_Landing":"Ottawa", "Timestamp":"2014-04-19T10:00:00"}</t>
  </si>
  <si>
    <t>{"Country_Connection":"Canada-USA", "Country_Start":"Canada", "Country_Landing":"USA", "City_Connection":"Toronto-San Francisco", "City_Start":"Toronto", "City_Landing":"San Francisco", "Timestamp":"2014-05-02T10:00:00"}</t>
  </si>
  <si>
    <t>{"Country_Connection":"Canada-Germany", "Country_Start":"Canada", "Country_Landing":"Germany", "City_Connection":"Vancouver-Köln", "City_Start":"Vancouver", "City_Landing":"Köln", "Timestamp":"2014-04-19T10:00:00"}</t>
  </si>
  <si>
    <t>{"Country_Connection":"France-Australia", "Country_Start":"France", "Country_Landing":"Australia", "City_Connection":"Paris-Sydney", "City_Start":"Paris", "City_Landing":"Sydney", "Timestamp":"2014-05-03T10:00:00"}</t>
  </si>
  <si>
    <t>{"Country_Connection":"France-USA", "Country_Start":"France", "Country_Landing":"USA", "City_Connection":"Nizza-Denver", "City_Start":"Nizza", "City_Landing":"Denver", "Timestamp":"2014-04-19T10:00:00"}</t>
  </si>
  <si>
    <t>{"Country_Connection":"USA-Australia", "Country_Start":"USA", "Country_Landing":"Australia", "City_Connection":"New York-Melbourne", "City_Start":"New York", "City_Landing":"Melbourne", "Timestamp":"2014-04-23T10:00:00"}</t>
  </si>
  <si>
    <t>{"Country_Connection":"Australia-USA", "Country_Start":"Australia", "Country_Landing":"USA", "City_Connection":"Brisbane-Los Angeles", "City_Start":"Brisbane", "City_Landing":"Los Angeles", "Timestamp":"2014-04-20T10:00:00"}</t>
  </si>
  <si>
    <t>{"Country_Connection":"USA-Australia", "Country_Start":"USA", "Country_Landing":"Australia", "City_Connection":"Denver-Sydney", "City_Start":"Denver", "City_Landing":"Sydney", "Timestamp":"2014-05-02T10:00:00"}</t>
  </si>
  <si>
    <t>{"Country_Connection":"Germany-Canada", "Country_Start":"Germany", "Country_Landing":"Canada", "City_Connection":"Berlin-Vancouver", "City_Start":"Berlin", "City_Landing":"Vancouver", "Timestamp":"2014-04-21T10:00:00"}</t>
  </si>
  <si>
    <t>{"Country_Connection":"Canada-Germany", "Country_Start":"Canada", "Country_Landing":"Germany", "City_Connection":"Toronto-München", "City_Start":"Toronto", "City_Landing":"München", "Timestamp":"2014-04-18T10:00:00"}</t>
  </si>
  <si>
    <t>{"Country_Connection":"Canada-Germany", "Country_Start":"Canada", "Country_Landing":"Germany", "City_Connection":"Montreal-München", "City_Start":"Montreal", "City_Landing":"München", "Timestamp":"2014-04-19T10:00:00"}</t>
  </si>
  <si>
    <t>{"Country_Connection":"Canada-Australia", "Country_Start":"Canada", "Country_Landing":"Australia", "City_Connection":"Montreal-Melbourne", "City_Start":"Montreal", "City_Landing":"Melbourne", "Timestamp":"2014-04-17T10:00:00"}</t>
  </si>
  <si>
    <t>{"Country_Connection":"Canada-Germany", "Country_Start":"Canada", "Country_Landing":"Germany", "City_Connection":"Vancouver-München", "City_Start":"Vancouver", "City_Landing":"München", "Timestamp":"2014-04-19T10:00:00"}</t>
  </si>
  <si>
    <t>{"Country_Connection":"USA-Australia", "Country_Start":"USA", "Country_Landing":"Australia", "City_Connection":"New York-Brisbane", "City_Start":"New York", "City_Landing":"Brisbane", "Timestamp":"2014-05-04T10:00:00"}</t>
  </si>
  <si>
    <t>{"Country_Connection":"Australia-Germany", "Country_Start":"Australia", "Country_Landing":"Germany", "City_Connection":"Perth-München", "City_Start":"Perth", "City_Landing":"München", "Timestamp":"2014-04-22T10:00:00"}</t>
  </si>
  <si>
    <t>{"Country_Connection":"USA-Australia", "Country_Start":"USA", "Country_Landing":"Australia", "City_Connection":"Denver-Melbourne", "City_Start":"Denver", "City_Landing":"Melbourne", "Timestamp":"2014-05-03T10:00:00"}</t>
  </si>
  <si>
    <t>{"Country_Connection":"Canada-USA", "Country_Start":"Canada", "Country_Landing":"USA", "City_Connection":"Ottawa-New York", "City_Start":"Ottawa", "City_Landing":"New York", "Timestamp":"2014-05-03T10:00:00"}</t>
  </si>
  <si>
    <t>{"Country_Connection":"France-Australia", "Country_Start":"France", "Country_Landing":"Australia", "City_Connection":"Paris-Melbourne", "City_Start":"Paris", "City_Landing":"Melbourne", "Timestamp":"2014-04-19T10:00:00"}</t>
  </si>
  <si>
    <t>{"Country_Connection":"France-Australia", "Country_Start":"France", "Country_Landing":"Australia", "City_Connection":"Paris-Melbourne", "City_Start":"Paris", "City_Landing":"Melbourne", "Timestamp":"2014-05-04T10:00:00"}</t>
  </si>
  <si>
    <t>{"Country_Connection":"Germany-Canada", "Country_Start":"Germany", "Country_Landing":"Canada", "City_Connection":"München-Montreal", "City_Start":"München", "City_Landing":"Montreal", "Timestamp":"2014-04-20T10:00:00"}</t>
  </si>
  <si>
    <t>{"Country_Connection":"USA-Germany", "Country_Start":"USA", "Country_Landing":"Germany", "City_Connection":"Denver-München", "City_Start":"Denver", "City_Landing":"München", "Timestamp":"2014-05-04T10:00:00"}</t>
  </si>
  <si>
    <t>{"Country_Connection":"Germany-USA", "Country_Start":"Germany", "Country_Landing":"USA", "City_Connection":"München-Denver", "City_Start":"München", "City_Landing":"Denver", "Timestamp":"2014-04-24T10:00:00"}</t>
  </si>
  <si>
    <t>{"Country_Connection":"Australia-Canada", "Country_Start":"Australia", "Country_Landing":"Canada", "City_Connection":"Melbourne-Vancouver", "City_Start":"Melbourne", "City_Landing":"Vancouver", "Timestamp":"2014-04-30T10:00:00"}</t>
  </si>
  <si>
    <t>{"Country_Connection":"France-Australia", "Country_Start":"France", "Country_Landing":"Australia", "City_Connection":"Paris-Melbourne", "City_Start":"Paris", "City_Landing":"Melbourne", "Timestamp":"2014-04-30T10:00:00"}</t>
  </si>
  <si>
    <t>{"Country_Connection":"Canada-England", "Country_Start":"Canada", "Country_Landing":"England", "City_Connection":"Edmonton-London", "City_Start":"Edmonton", "City_Landing":"London", "Timestamp":"2014-04-14T10:00:00"}</t>
  </si>
  <si>
    <t>{"Country_Connection":"Canada-Germany", "Country_Start":"Canada", "Country_Landing":"Germany", "City_Connection":"Toronto-Frankfurt", "City_Start":"Toronto", "City_Landing":"Frankfurt", "Timestamp":"2014-05-03T10:00:00"}</t>
  </si>
  <si>
    <t>{"Country_Connection":"France-Australia", "Country_Start":"France", "Country_Landing":"Australia", "City_Connection":"Paris-Perth", "City_Start":"Paris", "City_Landing":"Perth", "Timestamp":"2014-05-04T10:00:00"}</t>
  </si>
  <si>
    <t>{"Country_Connection":"Canada-England", "Country_Start":"Canada", "Country_Landing":"England", "City_Connection":"Vancouver-Dublin", "City_Start":"Vancouver", "City_Landing":"Dublin", "Timestamp":"2014-04-17T10:00:00"}</t>
  </si>
  <si>
    <t>{"Country_Connection":"Canada-England", "Country_Start":"Canada", "Country_Landing":"England", "City_Connection":"Ottawa-London", "City_Start":"Ottawa", "City_Landing":"London", "Timestamp":"2014-04-25T10:00:00"}</t>
  </si>
  <si>
    <t>{"Country_Connection":"Germany-Canada", "Country_Start":"Germany", "Country_Landing":"Canada", "City_Connection":"München-Vancouver", "City_Start":"München", "City_Landing":"Vancouver", "Timestamp":"2014-04-26T10:00:00"}</t>
  </si>
  <si>
    <t>{"Country_Connection":"Australia-England", "Country_Start":"Australia", "Country_Landing":"England", "City_Connection":"Sydney-Dublin", "City_Start":"Sydney", "City_Landing":"Dublin", "Timestamp":"2014-04-27T10:00:00"}</t>
  </si>
  <si>
    <t>{"Country_Connection":"Australia-Germany", "Country_Start":"Australia", "Country_Landing":"Germany", "City_Connection":"Perth-München", "City_Start":"Perth", "City_Landing":"München", "Timestamp":"2014-04-18T10:00:00"}</t>
  </si>
  <si>
    <t>{"Country_Connection":"Canada-Germany", "Country_Start":"Canada", "Country_Landing":"Germany", "City_Connection":"Ottawa-Frankfurt", "City_Start":"Ottawa", "City_Landing":"Frankfurt", "Timestamp":"2014-04-19T10:00:00"}</t>
  </si>
  <si>
    <t>{"Country_Connection":"Germany-France", "Country_Start":"Germany", "Country_Landing":"France", "City_Connection":"Frankfurt-Paris", "City_Start":"Frankfurt", "City_Landing":"Paris", "Timestamp":"2014-04-21T10:00:00"}</t>
  </si>
  <si>
    <t>{"Country_Connection":"Australia-USA", "Country_Start":"Australia", "Country_Landing":"USA", "City_Connection":"Sydney-New York", "City_Start":"Sydney", "City_Landing":"New York", "Timestamp":"2014-05-02T10:00:00"}</t>
  </si>
  <si>
    <t>{"Country_Connection":"England-Australia", "Country_Start":"England", "Country_Landing":"Australia", "City_Connection":"Edinburgh-Sydney", "City_Start":"Edinburgh", "City_Landing":"Sydney", "Timestamp":"2014-04-22T10:00:00"}</t>
  </si>
  <si>
    <t>{"Country_Connection":"Germany-Canada", "Country_Start":"Germany", "Country_Landing":"Canada", "City_Connection":"München-Vancouver", "City_Start":"München", "City_Landing":"Vancouver", "Timestamp":"2014-04-25T10:00:00"}</t>
  </si>
  <si>
    <t>{"Country_Connection":"USA-Germany", "Country_Start":"USA", "Country_Landing":"Germany", "City_Connection":"Las Vegas-München", "City_Start":"Las Vegas", "City_Landing":"München", "Timestamp":"2014-05-01T10:00:00"}</t>
  </si>
  <si>
    <t>{"Country_Connection":"Canada-France", "Country_Start":"Canada", "Country_Landing":"France", "City_Connection":"Vancouver-Paris", "City_Start":"Vancouver", "City_Landing":"Paris", "Timestamp":"2014-04-27T10:00:00"}</t>
  </si>
  <si>
    <t>{"Country_Connection":"USA-Australia", "Country_Start":"USA", "Country_Landing":"Australia", "City_Connection":"New York-Sydney", "City_Start":"New York", "City_Landing":"Sydney", "Timestamp":"2014-04-20T10:00:00"}</t>
  </si>
  <si>
    <t>{"Country_Connection":"Australia-France", "Country_Start":"Australia", "Country_Landing":"France", "City_Connection":"Sydney-Paris", "City_Start":"Sydney", "City_Landing":"Paris", "Timestamp":"2014-04-16T10:00:00"}</t>
  </si>
  <si>
    <t>{"Country_Connection":"USA-Australia", "Country_Start":"USA", "Country_Landing":"Australia", "City_Connection":"Washington-Brisbane", "City_Start":"Washington", "City_Landing":"Brisbane", "Timestamp":"2014-04-21T10:00:00"}</t>
  </si>
  <si>
    <t>{"Country_Connection":"Canada-Germany", "Country_Start":"Canada", "Country_Landing":"Germany", "City_Connection":"Montreal-Frankfurt", "City_Start":"Montreal", "City_Landing":"Frankfurt", "Timestamp":"2014-04-14T10:00:00"}</t>
  </si>
  <si>
    <t>{"Country_Connection":"USA-England", "Country_Start":"USA", "Country_Landing":"England", "City_Connection":"Los Angeles-Glasgow", "City_Start":"Los Angeles", "City_Landing":"Glasgow", "Timestamp":"2014-05-02T10:00:00"}</t>
  </si>
  <si>
    <t>{"Country_Connection":"USA-England", "Country_Start":"USA", "Country_Landing":"England", "City_Connection":"Washington-Bristol", "City_Start":"Washington", "City_Landing":"Bristol", "Timestamp":"2014-04-14T10:00:00"}</t>
  </si>
  <si>
    <t>{"Country_Connection":"Germany-Canada", "Country_Start":"Germany", "Country_Landing":"Canada", "City_Connection":"München-Toronto", "City_Start":"München", "City_Landing":"Toronto", "Timestamp":"2014-04-14T10:00:00"}</t>
  </si>
  <si>
    <t>{"Country_Connection":"USA-France", "Country_Start":"USA", "Country_Landing":"France", "City_Connection":"New York-Nizza", "City_Start":"New York", "City_Landing":"Nizza", "Timestamp":"2014-04-19T10:00:00"}</t>
  </si>
  <si>
    <t>{"Country_Connection":"USA-Australia", "Country_Start":"USA", "Country_Landing":"Australia", "City_Connection":"San Francisco-Brisbane", "City_Start":"San Francisco", "City_Landing":"Brisbane", "Timestamp":"2014-04-26T10:00:00"}</t>
  </si>
  <si>
    <t>{"Country_Connection":"Australia-England", "Country_Start":"Australia", "Country_Landing":"England", "City_Connection":"Sydney-Dublin", "City_Start":"Sydney", "City_Landing":"Dublin", "Timestamp":"2014-04-21T10:00:00"}</t>
  </si>
  <si>
    <t>{"Country_Connection":"Australia-USA", "Country_Start":"Australia", "Country_Landing":"USA", "City_Connection":"Brisbane-Washington", "City_Start":"Brisbane", "City_Landing":"Washington", "Timestamp":"2014-04-21T10:00:00"}</t>
  </si>
  <si>
    <t>{"Country_Connection":"Australia-England", "Country_Start":"Australia", "Country_Landing":"England", "City_Connection":"Brisbane-Glasgow", "City_Start":"Brisbane", "City_Landing":"Glasgow", "Timestamp":"2014-04-26T10:00:00"}</t>
  </si>
  <si>
    <t>{"Country_Connection":"Canada-Germany", "Country_Start":"Canada", "Country_Landing":"Germany", "City_Connection":"Vancouver-Frankfurt", "City_Start":"Vancouver", "City_Landing":"Frankfurt", "Timestamp":"2014-04-23T10:00:00"}</t>
  </si>
  <si>
    <t>{"Country_Connection":"Germany-Australia", "Country_Start":"Germany", "Country_Landing":"Australia", "City_Connection":"München-Brisbane", "City_Start":"München", "City_Landing":"Brisbane", "Timestamp":"2014-04-17T10:00:00"}</t>
  </si>
  <si>
    <t>{"Country_Connection":"USA-Australia", "Country_Start":"USA", "Country_Landing":"Australia", "City_Connection":"Boston-Adelaide", "City_Start":"Boston", "City_Landing":"Adelaide", "Timestamp":"2014-04-17T10:00:00"}</t>
  </si>
  <si>
    <t>{"Country_Connection":"France-Australia", "Country_Start":"France", "Country_Landing":"Australia", "City_Connection":"Paris-Perth", "City_Start":"Paris", "City_Landing":"Perth", "Timestamp":"2014-04-17T10:00:00"}</t>
  </si>
  <si>
    <t>{"Country_Connection":"Germany-Canada", "Country_Start":"Germany", "Country_Landing":"Canada", "City_Connection":"München-Toronto", "City_Start":"München", "City_Landing":"Toronto", "Timestamp":"2014-04-17T10:00:00"}</t>
  </si>
  <si>
    <t>{"Country_Connection":"Canada-Germany", "Country_Start":"Canada", "Country_Landing":"Germany", "City_Connection":"Montreal-München", "City_Start":"Montreal", "City_Landing":"München", "Timestamp":"2014-05-02T10:00:00"}</t>
  </si>
  <si>
    <t>{"Country_Connection":"Canada-France", "Country_Start":"Canada", "Country_Landing":"France", "City_Connection":"Ottawa-Paris", "City_Start":"Ottawa", "City_Landing":"Paris", "Timestamp":"2014-05-01T10:00:00"}</t>
  </si>
  <si>
    <t>{"Country_Connection":"Canada-Australia", "Country_Start":"Canada", "Country_Landing":"Australia", "City_Connection":"Ottawa-Brisbane", "City_Start":"Ottawa", "City_Landing":"Brisbane", "Timestamp":"2014-04-27T10:00:00"}</t>
  </si>
  <si>
    <t>{"Country_Connection":"Canada-England", "Country_Start":"Canada", "Country_Landing":"England", "City_Connection":"Vancouver-Bristol", "City_Start":"Vancouver", "City_Landing":"Bristol", "Timestamp":"2014-04-19T10:00:00"}</t>
  </si>
  <si>
    <t>{"Country_Connection":"Germany-England", "Country_Start":"Germany", "Country_Landing":"England", "City_Connection":"München-Dublin", "City_Start":"München", "City_Landing":"Dublin", "Timestamp":"2014-04-25T10:00:00"}</t>
  </si>
  <si>
    <t>{"Country_Connection":"Canada-Germany", "Country_Start":"Canada", "Country_Landing":"Germany", "City_Connection":"Montreal-München", "City_Start":"Montreal", "City_Landing":"München", "Timestamp":"2014-05-04T10:00:00"}</t>
  </si>
  <si>
    <t>{"Country_Connection":"USA-England", "Country_Start":"USA", "Country_Landing":"England", "City_Connection":"Las Vegas-Edinburgh", "City_Start":"Las Vegas", "City_Landing":"Edinburgh", "Timestamp":"2014-04-21T10:00:00"}</t>
  </si>
  <si>
    <t>{"Country_Connection":"Australia-France", "Country_Start":"Australia", "Country_Landing":"France", "City_Connection":"Melbourne-Nizza", "City_Start":"Melbourne", "City_Landing":"Nizza", "Timestamp":"2014-04-23T10:00:00"}</t>
  </si>
  <si>
    <t>{"Country_Connection":"France-Australia", "Country_Start":"France", "Country_Landing":"Australia", "City_Connection":"La Rochelle-Brisbane", "City_Start":"La Rochelle", "City_Landing":"Brisbane", "Timestamp":"2014-04-18T10:00:00"}</t>
  </si>
  <si>
    <t>{"Country_Connection":"Germany-USA", "Country_Start":"Germany", "Country_Landing":"USA", "City_Connection":"Hamburg-Dallas", "City_Start":"Hamburg", "City_Landing":"Dallas", "Timestamp":"2014-05-03T10:00:00"}</t>
  </si>
  <si>
    <t>{"Country_Connection":"Australia-England", "Country_Start":"Australia", "Country_Landing":"England", "City_Connection":"Perth-Bristol", "City_Start":"Perth", "City_Landing":"Bristol", "Timestamp":"2014-04-19T10:00:00"}</t>
  </si>
  <si>
    <t>{"Country_Connection":"Australia-England", "Country_Start":"Australia", "Country_Landing":"England", "City_Connection":"Brisbane-London", "City_Start":"Brisbane", "City_Landing":"London", "Timestamp":"2014-04-19T10:00:00"}</t>
  </si>
  <si>
    <t>{"Country_Connection":"Germany-USA", "Country_Start":"Germany", "Country_Landing":"USA", "City_Connection":"Frankfurt-New York", "City_Start":"Frankfurt", "City_Landing":"New York", "Timestamp":"2014-04-27T10:00:00"}</t>
  </si>
  <si>
    <t>{"Country_Connection":"Australia-USA", "Country_Start":"Australia", "Country_Landing":"USA", "City_Connection":"Sydney-New York", "City_Start":"Sydney", "City_Landing":"New York", "Timestamp":"2014-04-19T10:00:00"}</t>
  </si>
  <si>
    <t>{"Country_Connection":"Australia-Canada", "Country_Start":"Australia", "Country_Landing":"Canada", "City_Connection":"Melbourne-Montreal", "City_Start":"Melbourne", "City_Landing":"Montreal", "Timestamp":"2014-04-20T10:00:00"}</t>
  </si>
  <si>
    <t>{"Country_Connection":"USA-Canada", "Country_Start":"USA", "Country_Landing":"Canada", "City_Connection":"San Francisco-Montreal", "City_Start":"San Francisco", "City_Landing":"Montreal", "Timestamp":"2014-05-04T10:00:00"}</t>
  </si>
  <si>
    <t>{"Country_Connection":"USA-Germany", "Country_Start":"USA", "Country_Landing":"Germany", "City_Connection":"New York-Stuttgart", "City_Start":"New York", "City_Landing":"Stuttgart", "Timestamp":"2014-05-03T10:00:00"}</t>
  </si>
  <si>
    <t>{"Country_Connection":"USA-Australia", "Country_Start":"USA", "Country_Landing":"Australia", "City_Connection":"New York-Sydney", "City_Start":"New York", "City_Landing":"Sydney", "Timestamp":"2014-04-28T10:00:00"}</t>
  </si>
  <si>
    <t>{"Country_Connection":"USA-Germany", "Country_Start":"USA", "Country_Landing":"Germany", "City_Connection":"Las Vegas-Leipzig", "City_Start":"Las Vegas", "City_Landing":"Leipzig", "Timestamp":"2014-05-02T10:00:00"}</t>
  </si>
  <si>
    <t>{"Country_Connection":"Canada-Germany", "Country_Start":"Canada", "Country_Landing":"Germany", "City_Connection":"Vancouver-Frankfurt", "City_Start":"Vancouver", "City_Landing":"Frankfurt", "Timestamp":"2014-04-17T10:00:00"}</t>
  </si>
  <si>
    <t>{"Country_Connection":"USA-Germany", "Country_Start":"USA", "Country_Landing":"Germany", "City_Connection":"San Francisco-München", "City_Start":"San Francisco", "City_Landing":"München", "Timestamp":"2014-04-28T10:00:00"}</t>
  </si>
  <si>
    <t>{"Country_Connection":"Canada-Germany", "Country_Start":"Canada", "Country_Landing":"Germany", "City_Connection":"Toronto-Bonn", "City_Start":"Toronto", "City_Landing":"Bonn", "Timestamp":"2014-05-01T10:00:00"}</t>
  </si>
  <si>
    <t>{"Country_Connection":"Canada-Australia", "Country_Start":"Canada", "Country_Landing":"Australia", "City_Connection":"Toronto-Melbourne", "City_Start":"Toronto", "City_Landing":"Melbourne", "Timestamp":"2014-05-04T10:00:00"}</t>
  </si>
  <si>
    <t>{"Country_Connection":"Australia-USA", "Country_Start":"Australia", "Country_Landing":"USA", "City_Connection":"Perth-Las Vegas", "City_Start":"Perth", "City_Landing":"Las Vegas", "Timestamp":"2014-04-18T10:00:00"}</t>
  </si>
  <si>
    <t>{"Country_Connection":"Canada-England", "Country_Start":"Canada", "Country_Landing":"England", "City_Connection":"Vancouver-London", "City_Start":"Vancouver", "City_Landing":"London", "Timestamp":"2014-04-28T10:00:00"}</t>
  </si>
  <si>
    <t>{"Country_Connection":"Australia-France", "Country_Start":"Australia", "Country_Landing":"France", "City_Connection":"Melbourne-Paris", "City_Start":"Melbourne", "City_Landing":"Paris", "Timestamp":"2014-04-19T10:00:00"}</t>
  </si>
  <si>
    <t>{"Country_Connection":"France-Canada", "Country_Start":"France", "Country_Landing":"Canada", "City_Connection":"Paris-Vancouver", "City_Start":"Paris", "City_Landing":"Vancouver", "Timestamp":"2014-04-21T10:00:00"}</t>
  </si>
  <si>
    <t>{"Country_Connection":"USA-France", "Country_Start":"USA", "Country_Landing":"France", "City_Connection":"Los Angeles-Toulous", "City_Start":"Los Angeles", "City_Landing":"Toulous", "Timestamp":"2014-05-04T10:00:00"}</t>
  </si>
  <si>
    <t>{"Country_Connection":"Germany-France", "Country_Start":"Germany", "Country_Landing":"France", "City_Connection":"München-Paris", "City_Start":"München", "City_Landing":"Paris", "Timestamp":"2014-04-17T10:00:00"}</t>
  </si>
  <si>
    <t>{"Country_Connection":"USA-Australia", "Country_Start":"USA", "Country_Landing":"Australia", "City_Connection":"New York-Melbourne", "City_Start":"New York", "City_Landing":"Melbourne", "Timestamp":"2014-04-25T10:00:00"}</t>
  </si>
  <si>
    <t>{"Country_Connection":"Australia-Australia", "Country_Start":"Australia", "Country_Landing":"Australia", "City_Connection":"Sydney-Perth", "City_Start":"Sydney", "City_Landing":"Perth", "Timestamp":"2014-04-27T10:00:00"}</t>
  </si>
  <si>
    <t>{"Country_Connection":"Canada-USA", "Country_Start":"Canada", "Country_Landing":"USA", "City_Connection":"Toronto-New York", "City_Start":"Toronto", "City_Landing":"New York", "Timestamp":"2014-04-27T10:00:00"}</t>
  </si>
  <si>
    <t>{"Country_Connection":"Australia-USA", "Country_Start":"Australia", "Country_Landing":"USA", "City_Connection":"Perth-Washington", "City_Start":"Perth", "City_Landing":"Washington", "Timestamp":"2014-04-20T10:00:00"}</t>
  </si>
  <si>
    <t>{"Country_Connection":"Canada-England", "Country_Start":"Canada", "Country_Landing":"England", "City_Connection":"Toronto-London", "City_Start":"Toronto", "City_Landing":"London", "Timestamp":"2014-04-23T10:00:00"}</t>
  </si>
  <si>
    <t>{"Country_Connection":"Australia-Canada", "Country_Start":"Australia", "Country_Landing":"Canada", "City_Connection":"Perth-Toronto", "City_Start":"Perth", "City_Landing":"Toronto", "Timestamp":"2014-04-24T10:00:00"}</t>
  </si>
  <si>
    <t>{"Country_Connection":"Germany-Canada", "Country_Start":"Germany", "Country_Landing":"Canada", "City_Connection":"Frankfurt-Toronto", "City_Start":"Frankfurt", "City_Landing":"Toronto", "Timestamp":"2014-05-02T10:00:00"}</t>
  </si>
  <si>
    <t>{"Country_Connection":"USA-England", "Country_Start":"USA", "Country_Landing":"England", "City_Connection":"Los Angeles-Edinburgh", "City_Start":"Los Angeles", "City_Landing":"Edinburgh", "Timestamp":"2014-04-18T10:00:00"}</t>
  </si>
  <si>
    <t>{"Country_Connection":"Germany-USA", "Country_Start":"Germany", "Country_Landing":"USA", "City_Connection":"Frankfurt-Los Angeles", "City_Start":"Frankfurt", "City_Landing":"Los Angeles", "Timestamp":"2014-05-03T10:00:00"}</t>
  </si>
  <si>
    <t>{"Country_Connection":"Canada-Germany", "Country_Start":"Canada", "Country_Landing":"Germany", "City_Connection":"Montreal-München", "City_Start":"Montreal", "City_Landing":"München", "Timestamp":"2014-04-27T10:00:00"}</t>
  </si>
  <si>
    <t>{"Country_Connection":"Canada-Australia", "Country_Start":"Canada", "Country_Landing":"Australia", "City_Connection":"Toronto-Melbourne", "City_Start":"Toronto", "City_Landing":"Melbourne", "Timestamp":"2014-04-16T10:00:00"}</t>
  </si>
  <si>
    <t>{"Country_Connection":"Australia-Canada", "Country_Start":"Australia", "Country_Landing":"Canada", "City_Connection":"Sydney-Ottawa", "City_Start":"Sydney", "City_Landing":"Ottawa", "Timestamp":"2014-04-18T10:00:00"}</t>
  </si>
  <si>
    <t>{"Country_Connection":"Australia-USA", "Country_Start":"Australia", "Country_Landing":"USA", "City_Connection":"Sydney-San Francisco", "City_Start":"Sydney", "City_Landing":"San Francisco", "Timestamp":"2014-05-02T10:00:00"}</t>
  </si>
  <si>
    <t>{"Country_Connection":"Australia-Canada", "Country_Start":"Australia", "Country_Landing":"Canada", "City_Connection":"Adelaide-Toronto", "City_Start":"Adelaide", "City_Landing":"Toronto", "Timestamp":"2014-04-19T10:00:00"}</t>
  </si>
  <si>
    <t>{"Country_Connection":"Canada-Australia", "Country_Start":"Canada", "Country_Landing":"Australia", "City_Connection":"Toronto-Adelaide", "City_Start":"Toronto", "City_Landing":"Adelaide", "Timestamp":"2014-05-02T10:00:00"}</t>
  </si>
  <si>
    <t>{"Country_Connection":"England-Australia", "Country_Start":"England", "Country_Landing":"Australia", "City_Connection":"Bristol-Brisbane", "City_Start":"Bristol", "City_Landing":"Brisbane", "Timestamp":"2014-04-17T10:00:00"}</t>
  </si>
  <si>
    <t>{"Country_Connection":"Germany-USA", "Country_Start":"Germany", "Country_Landing":"USA", "City_Connection":"Frankfurt-Washington", "City_Start":"Frankfurt", "City_Landing":"Washington", "Timestamp":"2014-04-14T10:00:00"}</t>
  </si>
  <si>
    <t>{"Country_Connection":"Germany-Australia", "Country_Start":"Germany", "Country_Landing":"Australia", "City_Connection":"Berlin-Sydney", "City_Start":"Berlin", "City_Landing":"Sydney", "Timestamp":"2014-04-17T10:00:00"}</t>
  </si>
  <si>
    <t>{"Country_Connection":"Australia-Germany", "Country_Start":"Australia", "Country_Landing":"Germany", "City_Connection":"Brisbane-Frankfurt", "City_Start":"Brisbane", "City_Landing":"Frankfurt", "Timestamp":"2014-05-02T10:00:00"}</t>
  </si>
  <si>
    <t>{"Country_Connection":"USA-Canada", "Country_Start":"USA", "Country_Landing":"Canada", "City_Connection":"Las Vegas-Toronto", "City_Start":"Las Vegas", "City_Landing":"Toronto", "Timestamp":"2014-04-23T10:00:00"}</t>
  </si>
  <si>
    <t>{"Country_Connection":"USA-Canada", "Country_Start":"USA", "Country_Landing":"Canada", "City_Connection":"Los Angeles-Montreal", "City_Start":"Los Angeles", "City_Landing":"Montreal", "Timestamp":"2014-05-02T10:00:00"}</t>
  </si>
  <si>
    <t>{"Country_Connection":"USA-Germany", "Country_Start":"USA", "Country_Landing":"Germany", "City_Connection":"Denver-Frankfurt", "City_Start":"Denver", "City_Landing":"Frankfurt", "Timestamp":"2014-04-15T10:00:00"}</t>
  </si>
  <si>
    <t>{"Country_Connection":"USA-England", "Country_Start":"USA", "Country_Landing":"England", "City_Connection":"New York-Glasgow", "City_Start":"New York", "City_Landing":"Glasgow", "Timestamp":"2014-04-20T10:00:00"}</t>
  </si>
  <si>
    <t>{"Country_Connection":"Canada-Australia", "Country_Start":"Canada", "Country_Landing":"Australia", "City_Connection":"Toronto-Sydney", "City_Start":"Toronto", "City_Landing":"Sydney", "Timestamp":"2014-04-19T10:00:00"}</t>
  </si>
  <si>
    <t>{"Country_Connection":"Australia-USA", "Country_Start":"Australia", "Country_Landing":"USA", "City_Connection":"Brisbane-New York", "City_Start":"Brisbane", "City_Landing":"New York", "Timestamp":"2014-04-27T10:00:00"}</t>
  </si>
  <si>
    <t>{"Country_Connection":"Australia-Germany", "Country_Start":"Australia", "Country_Landing":"Germany", "City_Connection":"Brisbane-München", "City_Start":"Brisbane", "City_Landing":"München", "Timestamp":"2014-04-19T10:00:00"}</t>
  </si>
  <si>
    <t>{"Country_Connection":"Canada-France", "Country_Start":"Canada", "Country_Landing":"France", "City_Connection":"Montreal-Paris", "City_Start":"Montreal", "City_Landing":"Paris", "Timestamp":"2014-04-22T10:00:00"}</t>
  </si>
  <si>
    <t>{"Country_Connection":"Canada-Australia", "Country_Start":"Canada", "Country_Landing":"Australia", "City_Connection":"Vancouver-Brisbane", "City_Start":"Vancouver", "City_Landing":"Brisbane", "Timestamp":"2014-04-22T10:00:00"}</t>
  </si>
  <si>
    <t>{"Country_Connection":"Germany-Canada", "Country_Start":"Germany", "Country_Landing":"Canada", "City_Connection":"München-Vancouver", "City_Start":"München", "City_Landing":"Vancouver", "Timestamp":"2014-04-29T10:00:00"}</t>
  </si>
  <si>
    <t>{"Country_Connection":"USA-Australia", "Country_Start":"USA", "Country_Landing":"Australia", "City_Connection":"New York-Sydney", "City_Start":"New York", "City_Landing":"Sydney", "Timestamp":"2014-04-18T10:00:00"}</t>
  </si>
  <si>
    <t>{"Country_Connection":"USA-England", "Country_Start":"USA", "Country_Landing":"England", "City_Connection":"San Francisco-London", "City_Start":"San Francisco", "City_Landing":"London", "Timestamp":"2014-05-02T10:00:00"}</t>
  </si>
  <si>
    <t>{"Country_Connection":"USA-Australia", "Country_Start":"USA", "Country_Landing":"Australia", "City_Connection":"San Francisco-Adelaide", "City_Start":"San Francisco", "City_Landing":"Adelaide", "Timestamp":"2014-04-19T10:00:00"}</t>
  </si>
  <si>
    <t>{"Country_Connection":"Canada-England", "Country_Start":"Canada", "Country_Landing":"England", "City_Connection":"Calagary-London", "City_Start":"Calagary", "City_Landing":"London", "Timestamp":"2014-04-20T10:00:00"}</t>
  </si>
  <si>
    <t>{"Country_Connection":"France-Canada", "Country_Start":"France", "Country_Landing":"Canada", "City_Connection":"Paris-Vancouver", "City_Start":"Paris", "City_Landing":"Vancouver", "Timestamp":"2014-04-27T10:00:00"}</t>
  </si>
  <si>
    <t>{"Country_Connection":"Germany-USA", "Country_Start":"Germany", "Country_Landing":"USA", "City_Connection":"München-New York", "City_Start":"München", "City_Landing":"New York", "Timestamp":"2014-04-19T10:00:00"}</t>
  </si>
  <si>
    <t>{"Country_Connection":"England-Germany", "Country_Start":"England", "Country_Landing":"Germany", "City_Connection":"Cardiff-Frankfurt", "City_Start":"Cardiff", "City_Landing":"Frankfurt", "Timestamp":"2014-04-21T10:00:00"}</t>
  </si>
  <si>
    <t>{"Country_Connection":"Australia-Canada", "Country_Start":"Australia", "Country_Landing":"Canada", "City_Connection":"Brisbane-Montreal", "City_Start":"Brisbane", "City_Landing":"Montreal", "Timestamp":"2014-04-20T10:00:00"}</t>
  </si>
  <si>
    <t>{"Country_Connection":"England-Australia", "Country_Start":"England", "Country_Landing":"Australia", "City_Connection":"London-Adelaide", "City_Start":"London", "City_Landing":"Adelaide", "Timestamp":"2014-04-19T10:00:00"}</t>
  </si>
  <si>
    <t>{"Country_Connection":"USA-Germany", "Country_Start":"USA", "Country_Landing":"Germany", "City_Connection":"New York-München", "City_Start":"New York", "City_Landing":"München", "Timestamp":"2014-04-24T10:00:00"}</t>
  </si>
  <si>
    <t>{"Country_Connection":"Canada-Germany", "Country_Start":"Canada", "Country_Landing":"Germany", "City_Connection":"Vancouver-Berlin", "City_Start":"Vancouver", "City_Landing":"Berlin", "Timestamp":"2014-04-19T10:00:00"}</t>
  </si>
  <si>
    <t>{"Country_Connection":"Canada-Australia", "Country_Start":"Canada", "Country_Landing":"Australia", "City_Connection":"Montreal-Perth", "City_Start":"Montreal", "City_Landing":"Perth", "Timestamp":"2014-04-22T10:00:00"}</t>
  </si>
  <si>
    <t>{"Country_Connection":"Australia-Australia", "Country_Start":"Australia", "Country_Landing":"Australia", "City_Connection":"Sydney-Brisbane", "City_Start":"Sydney", "City_Landing":"Brisbane", "Timestamp":"2014-04-14T10:00:00"}</t>
  </si>
  <si>
    <t>{"Country_Connection":"Australia-USA", "Country_Start":"Australia", "Country_Landing":"USA", "City_Connection":"Sydney-New York", "City_Start":"Sydney", "City_Landing":"New York", "Timestamp":"2014-05-03T10:00:00"}</t>
  </si>
  <si>
    <t>{"Country_Connection":"Canada-France", "Country_Start":"Canada", "Country_Landing":"France", "City_Connection":"Vancouver-Paris", "City_Start":"Vancouver", "City_Landing":"Paris", "Timestamp":"2014-04-17T10:00:00"}</t>
  </si>
  <si>
    <t>{"Country_Connection":"Germany-Australia", "Country_Start":"Germany", "Country_Landing":"Australia", "City_Connection":"Frankfurt-Perth", "City_Start":"Frankfurt", "City_Landing":"Perth", "Timestamp":"2014-04-19T10:00:00"}</t>
  </si>
  <si>
    <t>{"Country_Connection":"Australia-Canada", "Country_Start":"Australia", "Country_Landing":"Canada", "City_Connection":"Brisbane-Toronto", "City_Start":"Brisbane", "City_Landing":"Toronto", "Timestamp":"2014-04-23T10:00:00"}</t>
  </si>
  <si>
    <t>{"Country_Connection":"England-USA", "Country_Start":"England", "Country_Landing":"USA", "City_Connection":"Edinburgh-San Francisco", "City_Start":"Edinburgh", "City_Landing":"San Francisco", "Timestamp":"2014-04-15T10:00:00"}</t>
  </si>
  <si>
    <t>{"Country_Connection":"Germany-Australia", "Country_Start":"Germany", "Country_Landing":"Australia", "City_Connection":"Hamburg-Melbourne", "City_Start":"Hamburg", "City_Landing":"Melbourne", "Timestamp":"2014-04-18T10:00:00"}</t>
  </si>
  <si>
    <t>{"Country_Connection":"Germany-Canada", "Country_Start":"Germany", "Country_Landing":"Canada", "City_Connection":"Frankfurt-Montreal", "City_Start":"Frankfurt", "City_Landing":"Montreal", "Timestamp":"2014-04-21T10:00:00"}</t>
  </si>
  <si>
    <t>{"Country_Connection":"Australia-England", "Country_Start":"Australia", "Country_Landing":"England", "City_Connection":"Brisbane-London", "City_Start":"Brisbane", "City_Landing":"London", "Timestamp":"2014-05-03T10:00:00"}</t>
  </si>
  <si>
    <t>{"Country_Connection":"Australia-Canada", "Country_Start":"Australia", "Country_Landing":"Canada", "City_Connection":"Sydney-Toronto", "City_Start":"Sydney", "City_Landing":"Toronto", "Timestamp":"2014-04-17T10:00:00"}</t>
  </si>
  <si>
    <t>{"Country_Connection":"France-USA", "Country_Start":"France", "Country_Landing":"USA", "City_Connection":"Paris-Los Angeles", "City_Start":"Paris", "City_Landing":"Los Angeles", "Timestamp":"2014-05-03T10:00:00"}</t>
  </si>
  <si>
    <t>{"Country_Connection":"USA-Australia", "Country_Start":"USA", "Country_Landing":"Australia", "City_Connection":"Los Angeles-Melbourne", "City_Start":"Los Angeles", "City_Landing":"Melbourne", "Timestamp":"2014-04-14T10:00:00"}</t>
  </si>
  <si>
    <t>{"Country_Connection":"Germany-Canada", "Country_Start":"Germany", "Country_Landing":"Canada", "City_Connection":"Frankfurt-Vancouver", "City_Start":"Frankfurt", "City_Landing":"Vancouver", "Timestamp":"2014-04-20T10:00:00"}</t>
  </si>
  <si>
    <t>{"Country_Connection":"France-USA", "Country_Start":"France", "Country_Landing":"USA", "City_Connection":"Paris-New York", "City_Start":"Paris", "City_Landing":"New York", "Timestamp":"2014-04-14T10:00:00"}</t>
  </si>
  <si>
    <t>{"Country_Connection":"Canada-Germany", "Country_Start":"Canada", "Country_Landing":"Germany", "City_Connection":"Ottawa-München", "City_Start":"Ottawa", "City_Landing":"München", "Timestamp":"2014-04-27T10:00:00"}</t>
  </si>
  <si>
    <t>{"Country_Connection":"USA-England", "Country_Start":"USA", "Country_Landing":"England", "City_Connection":"New York-Dublin", "City_Start":"New York", "City_Landing":"Dublin", "Timestamp":"2014-05-01T10:00:00"}</t>
  </si>
  <si>
    <t>{"Country_Connection":"Canada-Australia", "Country_Start":"Canada", "Country_Landing":"Australia", "City_Connection":"Toronto-Perth", "City_Start":"Toronto", "City_Landing":"Perth", "Timestamp":"2014-04-27T10:00:00"}</t>
  </si>
  <si>
    <t>{"Country_Connection":"Australia-Canada", "Country_Start":"Australia", "Country_Landing":"Canada", "City_Connection":"Brisbane-Vancouver", "City_Start":"Brisbane", "City_Landing":"Vancouver", "Timestamp":"2014-04-19T10:00:00"}</t>
  </si>
  <si>
    <t>{"Country_Connection":"USA-Australia", "Country_Start":"USA", "Country_Landing":"Australia", "City_Connection":"Los Angeles-Sydney", "City_Start":"Los Angeles", "City_Landing":"Sydney", "Timestamp":"2014-04-15T10:00:00"}</t>
  </si>
  <si>
    <t>{"Country_Connection":"Australia-Germany", "Country_Start":"Australia", "Country_Landing":"Germany", "City_Connection":"Sydney-München", "City_Start":"Sydney", "City_Landing":"München", "Timestamp":"2014-04-17T10:00:00"}</t>
  </si>
  <si>
    <t>{"Country_Connection":"Canada-Australia", "Country_Start":"Canada", "Country_Landing":"Australia", "City_Connection":"Ottawa-Sydney", "City_Start":"Ottawa", "City_Landing":"Sydney", "Timestamp":"2014-04-18T10:00:00"}</t>
  </si>
  <si>
    <t>{"Country_Connection":"Germany-USA", "Country_Start":"Germany", "Country_Landing":"USA", "City_Connection":"München-Denver", "City_Start":"München", "City_Landing":"Denver", "Timestamp":"2014-04-19T10:00:00"}</t>
  </si>
  <si>
    <t>{"Country_Connection":"Canada-France", "Country_Start":"Canada", "Country_Landing":"France", "City_Connection":"Montreal-Paris", "City_Start":"Montreal", "City_Landing":"Paris", "Timestamp":"2014-04-18T10:00:00"}</t>
  </si>
  <si>
    <t>{"Country_Connection":"Germany-England", "Country_Start":"Germany", "Country_Landing":"England", "City_Connection":"Frankfurt-London", "City_Start":"Frankfurt", "City_Landing":"London", "Timestamp":"2014-05-03T10:00:00"}</t>
  </si>
  <si>
    <t>{"Country_Connection":"England-Canada", "Country_Start":"England", "Country_Landing":"Canada", "City_Connection":"Edinburgh-Montreal", "City_Start":"Edinburgh", "City_Landing":"Montreal", "Timestamp":"2014-05-02T10:00:00"}</t>
  </si>
  <si>
    <t>{"Country_Connection":"Canada-Australia", "Country_Start":"Canada", "Country_Landing":"Australia", "City_Connection":"Toronto-Sydney", "City_Start":"Toronto", "City_Landing":"Sydney", "Timestamp":"2014-04-30T10:00:00"}</t>
  </si>
  <si>
    <t>{"Country_Connection":"USA-Germany", "Country_Start":"USA", "Country_Landing":"Germany", "City_Connection":"New York-Berlin", "City_Start":"New York", "City_Landing":"Berlin", "Timestamp":"2014-04-18T10:00:00"}</t>
  </si>
  <si>
    <t>{"Country_Connection":"USA-Australia", "Country_Start":"USA", "Country_Landing":"Australia", "City_Connection":"Seattle-Sydney", "City_Start":"Seattle", "City_Landing":"Sydney", "Timestamp":"2014-04-17T10:00:00"}</t>
  </si>
  <si>
    <t>{"Country_Connection":"USA-USA", "Country_Start":"USA", "Country_Landing":"USA", "City_Connection":"San Francisco-New York", "City_Start":"San Francisco", "City_Landing":"New York", "Timestamp":"2014-04-19T10:00:00"}</t>
  </si>
  <si>
    <t>{"Country_Connection":"Canada-USA", "Country_Start":"Canada", "Country_Landing":"USA", "City_Connection":"Ottawa-New York", "City_Start":"Ottawa", "City_Landing":"New York", "Timestamp":"2014-05-02T10:00:00"}</t>
  </si>
  <si>
    <t>{"Country_Connection":"Australia-Germany", "Country_Start":"Australia", "Country_Landing":"Germany", "City_Connection":"Brisbane-München", "City_Start":"Brisbane", "City_Landing":"München", "Timestamp":"2014-04-14T10:00:00"}</t>
  </si>
  <si>
    <t>{"Country_Connection":"Australia-England", "Country_Start":"Australia", "Country_Landing":"England", "City_Connection":"Melbourne-Belfast", "City_Start":"Melbourne", "City_Landing":"Belfast", "Timestamp":"2014-04-17T10:00:00"}</t>
  </si>
  <si>
    <t>{"Country_Connection":"USA-England", "Country_Start":"USA", "Country_Landing":"England", "City_Connection":"Dallas-Edinburgh", "City_Start":"Dallas", "City_Landing":"Edinburgh", "Timestamp":"2014-05-03T10:00:00"}</t>
  </si>
  <si>
    <t>{"Country_Connection":"USA-Australia", "Country_Start":"USA", "Country_Landing":"Australia", "City_Connection":"New York-Brisbane", "City_Start":"New York", "City_Landing":"Brisbane", "Timestamp":"2014-04-25T10:00:00"}</t>
  </si>
  <si>
    <t>{"Country_Connection":"Germany-England", "Country_Start":"Germany", "Country_Landing":"England", "City_Connection":"Berlin-Dublin", "City_Start":"Berlin", "City_Landing":"Dublin", "Timestamp":"2014-04-19T10:00:00"}</t>
  </si>
  <si>
    <t>{"Country_Connection":"Germany-USA", "Country_Start":"Germany", "Country_Landing":"USA", "City_Connection":"München-Dallas", "City_Start":"München", "City_Landing":"Dallas", "Timestamp":"2014-04-24T10:00:00"}</t>
  </si>
  <si>
    <t>{"Country_Connection":"Australia-England", "Country_Start":"Australia", "Country_Landing":"England", "City_Connection":"Melbourne-Bristol", "City_Start":"Melbourne", "City_Landing":"Bristol", "Timestamp":"2014-04-17T10:00:00"}</t>
  </si>
  <si>
    <t>{"Country_Connection":"USA-Germany", "Country_Start":"USA", "Country_Landing":"Germany", "City_Connection":"Denver-Berlin", "City_Start":"Denver", "City_Landing":"Berlin", "Timestamp":"2014-05-04T10:00:00"}</t>
  </si>
  <si>
    <t>{"Country_Connection":"Canada-Germany", "Country_Start":"Canada", "Country_Landing":"Germany", "City_Connection":"Montreal-Frankfurt", "City_Start":"Montreal", "City_Landing":"Frankfurt", "Timestamp":"2014-05-03T10:00:00"}</t>
  </si>
  <si>
    <t>{"Country_Connection":"England-France", "Country_Start":"England", "Country_Landing":"France", "City_Connection":"Glasgow-Nizza", "City_Start":"Glasgow", "City_Landing":"Nizza", "Timestamp":"2014-04-18T10:00:00"}</t>
  </si>
  <si>
    <t>{"Country_Connection":"Canada-Germany", "Country_Start":"Canada", "Country_Landing":"Germany", "City_Connection":"Vancouver-Stuttgart", "City_Start":"Vancouver", "City_Landing":"Stuttgart", "Timestamp":"2014-05-04T10:00:00"}</t>
  </si>
  <si>
    <t>{"Country_Connection":"France-USA", "Country_Start":"France", "Country_Landing":"USA", "City_Connection":"Paris-Washington", "City_Start":"Paris", "City_Landing":"Washington", "Timestamp":"2014-04-19T10:00:00"}</t>
  </si>
  <si>
    <t>{"Country_Connection":"England-Australia", "Country_Start":"England", "Country_Landing":"Australia", "City_Connection":"Edinburgh-Sydney", "City_Start":"Edinburgh", "City_Landing":"Sydney", "Timestamp":"2014-04-26T10:00:00"}</t>
  </si>
  <si>
    <t>{"Country_Connection":"USA-England", "Country_Start":"USA", "Country_Landing":"England", "City_Connection":"Washington-London", "City_Start":"Washington", "City_Landing":"London", "Timestamp":"2014-04-27T10:00:00"}</t>
  </si>
  <si>
    <t>{"Country_Connection":"France-USA", "Country_Start":"France", "Country_Landing":"USA", "City_Connection":"Paris-New York", "City_Start":"Paris", "City_Landing":"New York", "Timestamp":"2014-04-16T10:00:00"}</t>
  </si>
  <si>
    <t>{"Country_Connection":"Australia-Canada", "Country_Start":"Australia", "Country_Landing":"Canada", "City_Connection":"Sydney-Toronto", "City_Start":"Sydney", "City_Landing":"Toronto", "Timestamp":"2014-04-19T10:00:00"}</t>
  </si>
  <si>
    <t>{"Country_Connection":"Australia-Canada", "Country_Start":"Australia", "Country_Landing":"Canada", "City_Connection":"Sydney-Calagary", "City_Start":"Sydney", "City_Landing":"Calagary", "Timestamp":"2014-04-23T10:00:00"}</t>
  </si>
  <si>
    <t>{"Country_Connection":"England-France", "Country_Start":"England", "Country_Landing":"France", "City_Connection":"London-Paris", "City_Start":"London", "City_Landing":"Paris", "Timestamp":"2014-04-17T10:00:00"}</t>
  </si>
  <si>
    <t>{"Country_Connection":"Germany-Canada", "Country_Start":"Germany", "Country_Landing":"Canada", "City_Connection":"Frankfurt-Montreal", "City_Start":"Frankfurt", "City_Landing":"Montreal", "Timestamp":"2014-04-30T10:00:00"}</t>
  </si>
  <si>
    <t>{"Country_Connection":"England-England", "Country_Start":"England", "Country_Landing":"England", "City_Connection":"London-Belfast", "City_Start":"London", "City_Landing":"Belfast", "Timestamp":"2014-04-15T10:00:00"}</t>
  </si>
  <si>
    <t>{"Country_Connection":"Canada-USA", "Country_Start":"Canada", "Country_Landing":"USA", "City_Connection":"Vancouver-Dallas", "City_Start":"Vancouver", "City_Landing":"Dallas", "Timestamp":"2014-04-19T10:00:00"}</t>
  </si>
  <si>
    <t>{"Country_Connection":"Germany-USA", "Country_Start":"Germany", "Country_Landing":"USA", "City_Connection":"München-New York", "City_Start":"München", "City_Landing":"New York", "Timestamp":"2014-04-27T10:00:00"}</t>
  </si>
  <si>
    <t>{"Country_Connection":"Australia-Canada", "Country_Start":"Australia", "Country_Landing":"Canada", "City_Connection":"Brisbane-Toronto", "City_Start":"Brisbane", "City_Landing":"Toronto", "Timestamp":"2014-04-21T10:00:00"}</t>
  </si>
  <si>
    <t>{"Country_Connection":"USA-USA", "Country_Start":"USA", "Country_Landing":"USA", "City_Connection":"Dallas-Washington", "City_Start":"Dallas", "City_Landing":"Washington", "Timestamp":"2014-05-03T10:00:00"}</t>
  </si>
  <si>
    <t>{"Country_Connection":"Germany-Canada", "Country_Start":"Germany", "Country_Landing":"Canada", "City_Connection":"Frankfurt-Vancouver", "City_Start":"Frankfurt", "City_Landing":"Vancouver", "Timestamp":"2014-05-02T10:00:00"}</t>
  </si>
  <si>
    <t>{"Country_Connection":"England-Canada", "Country_Start":"England", "Country_Landing":"Canada", "City_Connection":"London-Calagary", "City_Start":"London", "City_Landing":"Calagary", "Timestamp":"2014-05-02T10:00:00"}</t>
  </si>
  <si>
    <t>{"Country_Connection":"USA-England", "Country_Start":"USA", "Country_Landing":"England", "City_Connection":"Los Angeles-Dublin", "City_Start":"Los Angeles", "City_Landing":"Dublin", "Timestamp":"2014-04-26T10:00:00"}</t>
  </si>
  <si>
    <t>{"Country_Connection":"England-Canada", "Country_Start":"England", "Country_Landing":"Canada", "City_Connection":"London-Edmonton", "City_Start":"London", "City_Landing":"Edmonton", "Timestamp":"2014-04-25T10:00:00"}</t>
  </si>
  <si>
    <t>{"Country_Connection":"France-Australia", "Country_Start":"France", "Country_Landing":"Australia", "City_Connection":"Paris-Brisbane", "City_Start":"Paris", "City_Landing":"Brisbane", "Timestamp":"2014-04-17T10:00:00"}</t>
  </si>
  <si>
    <t>{"Country_Connection":"Germany-Canada", "Country_Start":"Germany", "Country_Landing":"Canada", "City_Connection":"München-Toronto", "City_Start":"München", "City_Landing":"Toronto", "Timestamp":"2014-05-02T10:00:00"}</t>
  </si>
  <si>
    <t>{"Country_Connection":"England-USA", "Country_Start":"England", "Country_Landing":"USA", "City_Connection":"Dublin-Dallas", "City_Start":"Dublin", "City_Landing":"Dallas", "Timestamp":"2014-04-21T10:00:00"}</t>
  </si>
  <si>
    <t>{"Country_Connection":"Australia-Canada", "Country_Start":"Australia", "Country_Landing":"Canada", "City_Connection":"Adelaide-Vancouver", "City_Start":"Adelaide", "City_Landing":"Vancouver", "Timestamp":"2014-04-18T10:00:00"}</t>
  </si>
  <si>
    <t>{"Country_Connection":"Germany-Canada", "Country_Start":"Germany", "Country_Landing":"Canada", "City_Connection":"München-Calagary", "City_Start":"München", "City_Landing":"Calagary", "Timestamp":"2014-05-02T10:00:00"}</t>
  </si>
  <si>
    <t>{"Country_Connection":"France-Australia", "Country_Start":"France", "Country_Landing":"Australia", "City_Connection":"Paris-Perth", "City_Start":"Paris", "City_Landing":"Perth", "Timestamp":"2014-04-23T10:00:00"}</t>
  </si>
  <si>
    <t>{"Country_Connection":"USA-Australia", "Country_Start":"USA", "Country_Landing":"Australia", "City_Connection":"San Francisco-Perth", "City_Start":"San Francisco", "City_Landing":"Perth", "Timestamp":"2014-04-19T10:00:00"}</t>
  </si>
  <si>
    <t>{"Country_Connection":"Australia-Germany", "Country_Start":"Australia", "Country_Landing":"Germany", "City_Connection":"Adelaide-Berlin", "City_Start":"Adelaide", "City_Landing":"Berlin", "Timestamp":"2014-05-04T10:00:00"}</t>
  </si>
  <si>
    <t>{"Country_Connection":"USA-France", "Country_Start":"USA", "Country_Landing":"France", "City_Connection":"Denver-Paris", "City_Start":"Denver", "City_Landing":"Paris", "Timestamp":"2014-04-29T10:00:00"}</t>
  </si>
  <si>
    <t>{"Country_Connection":"Australia-USA", "Country_Start":"Australia", "Country_Landing":"USA", "City_Connection":"Melbourne-Las Vegas", "City_Start":"Melbourne", "City_Landing":"Las Vegas", "Timestamp":"2014-04-19T10:00:00"}</t>
  </si>
  <si>
    <t>{"Country_Connection":"Australia-France", "Country_Start":"Australia", "Country_Landing":"France", "City_Connection":"Melbourne-Paris", "City_Start":"Melbourne", "City_Landing":"Paris", "Timestamp":"2014-04-26T10:00:00"}</t>
  </si>
  <si>
    <t>{"Country_Connection":"Australia-Germany", "Country_Start":"Australia", "Country_Landing":"Germany", "City_Connection":"Sydney-München", "City_Start":"Sydney", "City_Landing":"München", "Timestamp":"2014-05-01T10:00:00"}</t>
  </si>
  <si>
    <t>{"Country_Connection":"USA-Australia", "Country_Start":"USA", "Country_Landing":"Australia", "City_Connection":"Dallas-Sydney", "City_Start":"Dallas", "City_Landing":"Sydney", "Timestamp":"2014-04-19T10:00:00"}</t>
  </si>
  <si>
    <t>{"Country_Connection":"USA-Germany", "Country_Start":"USA", "Country_Landing":"Germany", "City_Connection":"San Francisco-Frankfurt", "City_Start":"San Francisco", "City_Landing":"Frankfurt", "Timestamp":"2014-04-16T10:00:00"}</t>
  </si>
  <si>
    <t>{"Country_Connection":"Canada-France", "Country_Start":"Canada", "Country_Landing":"France", "City_Connection":"Toronto-Paris", "City_Start":"Toronto", "City_Landing":"Paris", "Timestamp":"2014-04-18T10:00:00"}</t>
  </si>
  <si>
    <t>{"Country_Connection":"Canada-Australia", "Country_Start":"Canada", "Country_Landing":"Australia", "City_Connection":"Ottawa-Melbourne", "City_Start":"Ottawa", "City_Landing":"Melbourne", "Timestamp":"2014-04-30T10:00:00"}</t>
  </si>
  <si>
    <t>{"Country_Connection":"USA-Germany", "Country_Start":"USA", "Country_Landing":"Germany", "City_Connection":"New York-Frankfurt", "City_Start":"New York", "City_Landing":"Frankfurt", "Timestamp":"2014-04-19T10:00:00"}</t>
  </si>
  <si>
    <t>{"Country_Connection":"Australia-Germany", "Country_Start":"Australia", "Country_Landing":"Germany", "City_Connection":"Melbourne-Bonn", "City_Start":"Melbourne", "City_Landing":"Bonn", "Timestamp":"2014-05-03T10:00:00"}</t>
  </si>
  <si>
    <t>{"Country_Connection":"Germany-Australia", "Country_Start":"Germany", "Country_Landing":"Australia", "City_Connection":"München-Brisbane", "City_Start":"München", "City_Landing":"Brisbane", "Timestamp":"2014-04-14T10:00:00"}</t>
  </si>
  <si>
    <t>{"Country_Connection":"France-Canada", "Country_Start":"France", "Country_Landing":"Canada", "City_Connection":"Paris-Toronto", "City_Start":"Paris", "City_Landing":"Toronto", "Timestamp":"2014-04-21T10:00:00"}</t>
  </si>
  <si>
    <t>{"Country_Connection":"Germany-Australia", "Country_Start":"Germany", "Country_Landing":"Australia", "City_Connection":"München-Melbourne", "City_Start":"München", "City_Landing":"Melbourne", "Timestamp":"2014-04-14T10:00:00"}</t>
  </si>
  <si>
    <t>{"Country_Connection":"Canada-England", "Country_Start":"Canada", "Country_Landing":"England", "City_Connection":"Montreal-Belfast", "City_Start":"Montreal", "City_Landing":"Belfast", "Timestamp":"2014-04-22T10:00:00"}</t>
  </si>
  <si>
    <t>{"Country_Connection":"France-USA", "Country_Start":"France", "Country_Landing":"USA", "City_Connection":"Paris-Los Angeles", "City_Start":"Paris", "City_Landing":"Los Angeles", "Timestamp":"2014-04-27T10:00:00"}</t>
  </si>
  <si>
    <t>{"Country_Connection":"Australia-France", "Country_Start":"Australia", "Country_Landing":"France", "City_Connection":"Sydney-Paris", "City_Start":"Sydney", "City_Landing":"Paris", "Timestamp":"2014-04-21T10:00:00"}</t>
  </si>
  <si>
    <t>{"Country_Connection":"England-USA", "Country_Start":"England", "Country_Landing":"USA", "City_Connection":"Belfast-Las Vegas", "City_Start":"Belfast", "City_Landing":"Las Vegas", "Timestamp":"2014-04-21T10:00:00"}</t>
  </si>
  <si>
    <t>{"Country_Connection":"Australia-Germany", "Country_Start":"Australia", "Country_Landing":"Germany", "City_Connection":"Brisbane-Bonn", "City_Start":"Brisbane", "City_Landing":"Bonn", "Timestamp":"2014-04-14T10:00:00"}</t>
  </si>
  <si>
    <t>{"Country_Connection":"Canada-England", "Country_Start":"Canada", "Country_Landing":"England", "City_Connection":"Regina-London", "City_Start":"Regina", "City_Landing":"London", "Timestamp":"2014-04-26T10:00:00"}</t>
  </si>
  <si>
    <t>{"Country_Connection":"England-France", "Country_Start":"England", "Country_Landing":"France", "City_Connection":"London-Nizza", "City_Start":"London", "City_Landing":"Nizza", "Timestamp":"2014-04-19T10:00:00"}</t>
  </si>
  <si>
    <t>{"Country_Connection":"Australia-USA", "Country_Start":"Australia", "Country_Landing":"USA", "City_Connection":"Melbourne-Los Angeles", "City_Start":"Melbourne", "City_Landing":"Los Angeles", "Timestamp":"2014-04-15T10:00:00"}</t>
  </si>
  <si>
    <t>{"Country_Connection":"Australia-France", "Country_Start":"Australia", "Country_Landing":"France", "City_Connection":"Melbourne-Paris", "City_Start":"Melbourne", "City_Landing":"Paris", "Timestamp":"2014-05-01T10:00:00"}</t>
  </si>
  <si>
    <t>{"Country_Connection":"Australia-Canada", "Country_Start":"Australia", "Country_Landing":"Canada", "City_Connection":"Sydney-Vancouver", "City_Start":"Sydney", "City_Landing":"Vancouver", "Timestamp":"2014-04-21T10:00:00"}</t>
  </si>
  <si>
    <t>{"Country_Connection":"Australia-Australia", "Country_Start":"Australia", "Country_Landing":"Australia", "City_Connection":"Brisbane-Sydney", "City_Start":"Brisbane", "City_Landing":"Sydney", "Timestamp":"2014-04-19T10:00:00"}</t>
  </si>
  <si>
    <t>{"Country_Connection":"France-USA", "Country_Start":"France", "Country_Landing":"USA", "City_Connection":"Paris-Los Angeles", "City_Start":"Paris", "City_Landing":"Los Angeles", "Timestamp":"2014-04-25T10:00:00"}</t>
  </si>
  <si>
    <t>{"Country_Connection":"France-USA", "Country_Start":"France", "Country_Landing":"USA", "City_Connection":"Nizza-New York", "City_Start":"Nizza", "City_Landing":"New York", "Timestamp":"2014-04-17T10:00:00"}</t>
  </si>
  <si>
    <t>{"Country_Connection":"Canada-USA", "Country_Start":"Canada", "Country_Landing":"USA", "City_Connection":"Vancouver-New York", "City_Start":"Vancouver", "City_Landing":"New York", "Timestamp":"2014-05-02T10:00:00"}</t>
  </si>
  <si>
    <t>{"Country_Connection":"Australia-Canada", "Country_Start":"Australia", "Country_Landing":"Canada", "City_Connection":"Melbourne-Vancouver", "City_Start":"Melbourne", "City_Landing":"Vancouver", "Timestamp":"2014-05-03T10:00:00"}</t>
  </si>
  <si>
    <t>{"Country_Connection":"USA-Germany", "Country_Start":"USA", "Country_Landing":"Germany", "City_Connection":"Los Angeles-Bonn", "City_Start":"Los Angeles", "City_Landing":"Bonn", "Timestamp":"2014-04-28T10:00:00"}</t>
  </si>
  <si>
    <t>{"Country_Connection":"Canada-Australia", "Country_Start":"Canada", "Country_Landing":"Australia", "City_Connection":"Vancouver-Perth", "City_Start":"Vancouver", "City_Landing":"Perth", "Timestamp":"2014-05-01T10:00:00"}</t>
  </si>
  <si>
    <t>{"Country_Connection":"Germany-Australia", "Country_Start":"Germany", "Country_Landing":"Australia", "City_Connection":"München-Sydney", "City_Start":"München", "City_Landing":"Sydney", "Timestamp":"2014-04-25T10:00:00"}</t>
  </si>
  <si>
    <t>{"Country_Connection":"USA-Canada", "Country_Start":"USA", "Country_Landing":"Canada", "City_Connection":"Los Angeles-Toronto", "City_Start":"Los Angeles", "City_Landing":"Toronto", "Timestamp":"2014-05-04T10:00:00"}</t>
  </si>
  <si>
    <t>{"Country_Connection":"Canada-Australia", "Country_Start":"Canada", "Country_Landing":"Australia", "City_Connection":"Montreal-Sydney", "City_Start":"Montreal", "City_Landing":"Sydney", "Timestamp":"2014-05-03T10:00:00"}</t>
  </si>
  <si>
    <t>{"Country_Connection":"Australia-Germany", "Country_Start":"Australia", "Country_Landing":"Germany", "City_Connection":"Melbourne-München", "City_Start":"Melbourne", "City_Landing":"München", "Timestamp":"2014-04-17T10:00:00"}</t>
  </si>
  <si>
    <t>{"Country_Connection":"Germany-USA", "Country_Start":"Germany", "Country_Landing":"USA", "City_Connection":"Frankfurt-New York", "City_Start":"Frankfurt", "City_Landing":"New York", "Timestamp":"2014-04-19T10:00:00"}</t>
  </si>
  <si>
    <t>{"Country_Connection":"Canada-Australia", "Country_Start":"Canada", "Country_Landing":"Australia", "City_Connection":"Montreal-Melbourne", "City_Start":"Montreal", "City_Landing":"Melbourne", "Timestamp":"2014-04-19T10:00:00"}</t>
  </si>
  <si>
    <t>{"Country_Connection":"Canada-Australia", "Country_Start":"Canada", "Country_Landing":"Australia", "City_Connection":"Toronto-Sydney", "City_Start":"Toronto", "City_Landing":"Sydney", "Timestamp":"2014-04-20T10:00:00"}</t>
  </si>
  <si>
    <t>{"Country_Connection":"Germany-Canada", "Country_Start":"Germany", "Country_Landing":"Canada", "City_Connection":"Leipzig-Toronto", "City_Start":"Leipzig", "City_Landing":"Toronto", "Timestamp":"2014-04-14T10:00:00"}</t>
  </si>
  <si>
    <t>{"Country_Connection":"Canada-Australia", "Country_Start":"Canada", "Country_Landing":"Australia", "City_Connection":"Vancouver-Perth", "City_Start":"Vancouver", "City_Landing":"Perth", "Timestamp":"2014-04-21T10:00:00"}</t>
  </si>
  <si>
    <t>{"Country_Connection":"Australia-Canada", "Country_Start":"Australia", "Country_Landing":"Canada", "City_Connection":"Perth-Montreal", "City_Start":"Perth", "City_Landing":"Montreal", "Timestamp":"2014-04-20T10:00:00"}</t>
  </si>
  <si>
    <t>{"Country_Connection":"Canada-Germany", "Country_Start":"Canada", "Country_Landing":"Germany", "City_Connection":"Ottawa-Bonn", "City_Start":"Ottawa", "City_Landing":"Bonn", "Timestamp":"2014-04-19T10:00:00"}</t>
  </si>
  <si>
    <t>{"Country_Connection":"England-Germany", "Country_Start":"England", "Country_Landing":"Germany", "City_Connection":"London-München", "City_Start":"London", "City_Landing":"München", "Timestamp":"2014-05-02T10:00:00"}</t>
  </si>
  <si>
    <t>{"Country_Connection":"USA-England", "Country_Start":"USA", "Country_Landing":"England", "City_Connection":"Dallas-Bristol", "City_Start":"Dallas", "City_Landing":"Bristol", "Timestamp":"2014-04-20T10:00:00"}</t>
  </si>
  <si>
    <t>{"Country_Connection":"USA-Australia", "Country_Start":"USA", "Country_Landing":"Australia", "City_Connection":"Washington-Brisbane", "City_Start":"Washington", "City_Landing":"Brisbane", "Timestamp":"2014-04-19T10:00:00"}</t>
  </si>
  <si>
    <t>{"Country_Connection":"Canada-Germany", "Country_Start":"Canada", "Country_Landing":"Germany", "City_Connection":"Calagary-München", "City_Start":"Calagary", "City_Landing":"München", "Timestamp":"2014-05-03T10:00:00"}</t>
  </si>
  <si>
    <t>{"Country_Connection":"Germany-Canada", "Country_Start":"Germany", "Country_Landing":"Canada", "City_Connection":"Frankfurt-Vancouver", "City_Start":"Frankfurt", "City_Landing":"Vancouver", "Timestamp":"2014-04-16T10:00:00"}</t>
  </si>
  <si>
    <t>{"Country_Connection":"USA-Australia", "Country_Start":"USA", "Country_Landing":"Australia", "City_Connection":"Los Angeles-Melbourne", "City_Start":"Los Angeles", "City_Landing":"Melbourne", "Timestamp":"2014-04-25T10:00:00"}</t>
  </si>
  <si>
    <t>{"Country_Connection":"USA-Germany", "Country_Start":"USA", "Country_Landing":"Germany", "City_Connection":"San Francisco-München", "City_Start":"San Francisco", "City_Landing":"München", "Timestamp":"2014-04-19T10:00:00"}</t>
  </si>
  <si>
    <t>{"Country_Connection":"Australia-Australia", "Country_Start":"Australia", "Country_Landing":"Australia", "City_Connection":"Brisbane-Melbourne", "City_Start":"Brisbane", "City_Landing":"Melbourne", "Timestamp":"2014-05-02T10:00:00"}</t>
  </si>
  <si>
    <t>{"Country_Connection":"USA-Germany", "Country_Start":"USA", "Country_Landing":"Germany", "City_Connection":"Dallas-München", "City_Start":"Dallas", "City_Landing":"München", "Timestamp":"2014-04-26T10:00:00"}</t>
  </si>
  <si>
    <t>{"Country_Connection":"Australia-France", "Country_Start":"Australia", "Country_Landing":"France", "City_Connection":"Adelaide-Paris", "City_Start":"Adelaide", "City_Landing":"Paris", "Timestamp":"2014-04-18T10:00:00"}</t>
  </si>
  <si>
    <t>{"Country_Connection":"Australia-Canada", "Country_Start":"Australia", "Country_Landing":"Canada", "City_Connection":"Adelaide-Ottawa", "City_Start":"Adelaide", "City_Landing":"Ottawa", "Timestamp":"2014-04-27T10:00:00"}</t>
  </si>
  <si>
    <t>{"Country_Connection":"Germany-Australia", "Country_Start":"Germany", "Country_Landing":"Australia", "City_Connection":"Köln-Adelaide", "City_Start":"Köln", "City_Landing":"Adelaide", "Timestamp":"2014-04-19T10:00:00"}</t>
  </si>
  <si>
    <t>{"Country_Connection":"Germany-USA", "Country_Start":"Germany", "Country_Landing":"USA", "City_Connection":"Frankfurt-Los Angeles", "City_Start":"Frankfurt", "City_Landing":"Los Angeles", "Timestamp":"2014-05-02T10:00:00"}</t>
  </si>
  <si>
    <t>{"Country_Connection":"Australia-Australia", "Country_Start":"Australia", "Country_Landing":"Australia", "City_Connection":"Brisbane-Perth", "City_Start":"Brisbane", "City_Landing":"Perth", "Timestamp":"2014-05-01T10:00:00"}</t>
  </si>
  <si>
    <t>{"Country_Connection":"England-France", "Country_Start":"England", "Country_Landing":"France", "City_Connection":"London-Paris", "City_Start":"London", "City_Landing":"Paris", "Timestamp":"2014-04-25T10:00:00"}</t>
  </si>
  <si>
    <t>{"Country_Connection":"Australia-France", "Country_Start":"Australia", "Country_Landing":"France", "City_Connection":"Adelaide-Nizza", "City_Start":"Adelaide", "City_Landing":"Nizza", "Timestamp":"2014-04-17T10:00:00"}</t>
  </si>
  <si>
    <t>{"Country_Connection":"USA-Germany", "Country_Start":"USA", "Country_Landing":"Germany", "City_Connection":"New York-München", "City_Start":"New York", "City_Landing":"München", "Timestamp":"2014-05-04T10:00:00"}</t>
  </si>
  <si>
    <t>{"Country_Connection":"Australia-Canada", "Country_Start":"Australia", "Country_Landing":"Canada", "City_Connection":"Sydney-Vancouver", "City_Start":"Sydney", "City_Landing":"Vancouver", "Timestamp":"2014-04-19T10:00:00"}</t>
  </si>
  <si>
    <t>{"Country_Connection":"Australia-USA", "Country_Start":"Australia", "Country_Landing":"USA", "City_Connection":"Adelaide-Los Angeles", "City_Start":"Adelaide", "City_Landing":"Los Angeles", "Timestamp":"2014-04-20T10:00:00"}</t>
  </si>
  <si>
    <t>{"Country_Connection":"England-Australia", "Country_Start":"England", "Country_Landing":"Australia", "City_Connection":"Dublin-Adelaide", "City_Start":"Dublin", "City_Landing":"Adelaide", "Timestamp":"2014-04-30T10:00:00"}</t>
  </si>
  <si>
    <t>{"Country_Connection":"Canada-USA", "Country_Start":"Canada", "Country_Landing":"USA", "City_Connection":"Toronto-Denver", "City_Start":"Toronto", "City_Landing":"Denver", "Timestamp":"2014-05-03T10:00:00"}</t>
  </si>
  <si>
    <t>{"Country_Connection":"Canada-Germany", "Country_Start":"Canada", "Country_Landing":"Germany", "City_Connection":"Ottawa-Bonn", "City_Start":"Ottawa", "City_Landing":"Bonn", "Timestamp":"2014-04-18T10:00:00"}</t>
  </si>
  <si>
    <t>{"Country_Connection":"Canada-England", "Country_Start":"Canada", "Country_Landing":"England", "City_Connection":"Montreal-London", "City_Start":"Montreal", "City_Landing":"London", "Timestamp":"2014-04-17T10:00:00"}</t>
  </si>
  <si>
    <t>{"Country_Connection":"USA-Germany", "Country_Start":"USA", "Country_Landing":"Germany", "City_Connection":"Denver-Berlin", "City_Start":"Denver", "City_Landing":"Berlin", "Timestamp":"2014-04-19T10:00:00"}</t>
  </si>
  <si>
    <t>{"Country_Connection":"France-Australia", "Country_Start":"France", "Country_Landing":"Australia", "City_Connection":"Paris-Melbourne", "City_Start":"Paris", "City_Landing":"Melbourne", "Timestamp":"2014-04-17T10:00:00"}</t>
  </si>
  <si>
    <t>{"Country_Connection":"USA-England", "Country_Start":"USA", "Country_Landing":"England", "City_Connection":"New York-Belfast", "City_Start":"New York", "City_Landing":"Belfast", "Timestamp":"2014-04-21T10:00:00"}</t>
  </si>
  <si>
    <t>{"Country_Connection":"USA-France", "Country_Start":"USA", "Country_Landing":"France", "City_Connection":"Las Vegas-Nizza", "City_Start":"Las Vegas", "City_Landing":"Nizza", "Timestamp":"2014-05-02T10:00:00"}</t>
  </si>
  <si>
    <t>{"Country_Connection":"Canada-Australia", "Country_Start":"Canada", "Country_Landing":"Australia", "City_Connection":"Montreal-Brisbane", "City_Start":"Montreal", "City_Landing":"Brisbane", "Timestamp":"2014-05-02T10:00:00"}</t>
  </si>
  <si>
    <t>{"Country_Connection":"Germany-Canada", "Country_Start":"Germany", "Country_Landing":"Canada", "City_Connection":"Frankfurt-Toronto", "City_Start":"Frankfurt", "City_Landing":"Toronto", "Timestamp":"2014-05-01T10:00:00"}</t>
  </si>
  <si>
    <t>{"Country_Connection":"USA-Canada", "Country_Start":"USA", "Country_Landing":"Canada", "City_Connection":"San Francisco-Toronto", "City_Start":"San Francisco", "City_Landing":"Toronto", "Timestamp":"2014-04-22T10:00:00"}</t>
  </si>
  <si>
    <t>{"Country_Connection":"USA-Australia", "Country_Start":"USA", "Country_Landing":"Australia", "City_Connection":"Washington-Perth", "City_Start":"Washington", "City_Landing":"Perth", "Timestamp":"2014-04-21T10:00:00"}</t>
  </si>
  <si>
    <t>{"Country_Connection":"Australia-Germany", "Country_Start":"Australia", "Country_Landing":"Germany", "City_Connection":"Perth-Berlin", "City_Start":"Perth", "City_Landing":"Berlin", "Timestamp":"2014-04-14T10:00:00"}</t>
  </si>
  <si>
    <t>{"Country_Connection":"Canada-Germany", "Country_Start":"Canada", "Country_Landing":"Germany", "City_Connection":"Montreal-Frankfurt", "City_Start":"Montreal", "City_Landing":"Frankfurt", "Timestamp":"2014-04-19T10:00:00"}</t>
  </si>
  <si>
    <t>{"Country_Connection":"USA-England", "Country_Start":"USA", "Country_Landing":"England", "City_Connection":"Las Vegas-London", "City_Start":"Las Vegas", "City_Landing":"London", "Timestamp":"2014-04-17T10:00:00"}</t>
  </si>
  <si>
    <t>{"Country_Connection":"Germany-Germany", "Country_Start":"Germany", "Country_Landing":"Germany", "City_Connection":"Frankfurt-Berlin", "City_Start":"Frankfurt", "City_Landing":"Berlin", "Timestamp":"2014-05-02T10:00:00"}</t>
  </si>
  <si>
    <t>{"Country_Connection":"Canada-Germany", "Country_Start":"Canada", "Country_Landing":"Germany", "City_Connection":"Ottawa-Frankfurt", "City_Start":"Ottawa", "City_Landing":"Frankfurt", "Timestamp":"2014-04-20T10:00:00"}</t>
  </si>
  <si>
    <t>{"Country_Connection":"USA-Canada", "Country_Start":"USA", "Country_Landing":"Canada", "City_Connection":"New York-Vancouver", "City_Start":"New York", "City_Landing":"Vancouver", "Timestamp":"2014-04-19T10:00:00"}</t>
  </si>
  <si>
    <t>{"Country_Connection":"England-Australia", "Country_Start":"England", "Country_Landing":"Australia", "City_Connection":"London-Sydney", "City_Start":"London", "City_Landing":"Sydney", "Timestamp":"2014-05-02T10:00:00"}</t>
  </si>
  <si>
    <t>{"Country_Connection":"Germany-Australia", "Country_Start":"Germany", "Country_Landing":"Australia", "City_Connection":"Frankfurt-Melbourne", "City_Start":"Frankfurt", "City_Landing":"Melbourne", "Timestamp":"2014-04-21T10:00:00"}</t>
  </si>
  <si>
    <t>{"Country_Connection":"USA-Australia", "Country_Start":"USA", "Country_Landing":"Australia", "City_Connection":"Los Angeles-Sydney", "City_Start":"Los Angeles", "City_Landing":"Sydney", "Timestamp":"2014-04-30T10:00:00"}</t>
  </si>
  <si>
    <t>{"Country_Connection":"USA-Canada", "Country_Start":"USA", "Country_Landing":"Canada", "City_Connection":"Dallas-Toronto", "City_Start":"Dallas", "City_Landing":"Toronto", "Timestamp":"2014-04-19T10:00:00"}</t>
  </si>
  <si>
    <t>{"Country_Connection":"Australia-England", "Country_Start":"Australia", "Country_Landing":"England", "City_Connection":"Perth-Dublin", "City_Start":"Perth", "City_Landing":"Dublin", "Timestamp":"2014-05-04T10:00:00"}</t>
  </si>
  <si>
    <t>{"Country_Connection":"Australia-Germany", "Country_Start":"Australia", "Country_Landing":"Germany", "City_Connection":"Brisbane-Berlin", "City_Start":"Brisbane", "City_Landing":"Berlin", "Timestamp":"2014-04-17T10:00:00"}</t>
  </si>
  <si>
    <t>{"Country_Connection":"Australia-England", "Country_Start":"Australia", "Country_Landing":"England", "City_Connection":"Sydney-Cardiff", "City_Start":"Sydney", "City_Landing":"Cardiff", "Timestamp":"2014-05-03T10:00:00"}</t>
  </si>
  <si>
    <t>{"Country_Connection":"Australia-Australia", "Country_Start":"Australia", "Country_Landing":"Australia", "City_Connection":"Sydney-Melbourne", "City_Start":"Sydney", "City_Landing":"Melbourne", "Timestamp":"2014-04-15T10:00:00"}</t>
  </si>
  <si>
    <t>{"Country_Connection":"France-Australia", "Country_Start":"France", "Country_Landing":"Australia", "City_Connection":"Paris-Brisbane", "City_Start":"Paris", "City_Landing":"Brisbane", "Timestamp":"2014-04-30T10:00:00"}</t>
  </si>
  <si>
    <t>{"Country_Connection":"Australia-USA", "Country_Start":"Australia", "Country_Landing":"USA", "City_Connection":"Perth-Seattle", "City_Start":"Perth", "City_Landing":"Seattle", "Timestamp":"2014-04-18T10:00:00"}</t>
  </si>
  <si>
    <t>{"Country_Connection":"Canada-Australia", "Country_Start":"Canada", "Country_Landing":"Australia", "City_Connection":"Vancouver-Sydney", "City_Start":"Vancouver", "City_Landing":"Sydney", "Timestamp":"2014-05-02T10:00:00"}</t>
  </si>
  <si>
    <t>{"Country_Connection":"Australia-France", "Country_Start":"Australia", "Country_Landing":"France", "City_Connection":"Brisbane-Paris", "City_Start":"Brisbane", "City_Landing":"Paris", "Timestamp":"2014-04-20T10:00:00"}</t>
  </si>
  <si>
    <t>{"Country_Connection":"Canada-Australia", "Country_Start":"Canada", "Country_Landing":"Australia", "City_Connection":"Vancouver-Adelaide", "City_Start":"Vancouver", "City_Landing":"Adelaide", "Timestamp":"2014-05-02T10:00:00"}</t>
  </si>
  <si>
    <t>{"Country_Connection":"Canada-France", "Country_Start":"Canada", "Country_Landing":"France", "City_Connection":"Vancouver-Marseille", "City_Start":"Vancouver", "City_Landing":"Marseille", "Timestamp":"2014-04-20T10:00:00"}</t>
  </si>
  <si>
    <t>{"Country_Connection":"USA-France", "Country_Start":"USA", "Country_Landing":"France", "City_Connection":"Las Vegas-Paris", "City_Start":"Las Vegas", "City_Landing":"Paris", "Timestamp":"2014-04-27T10:00:00"}</t>
  </si>
  <si>
    <t>{"Country_Connection":"Germany-USA", "Country_Start":"Germany", "Country_Landing":"USA", "City_Connection":"München-New York", "City_Start":"München", "City_Landing":"New York", "Timestamp":"2014-05-02T10:00:00"}</t>
  </si>
  <si>
    <t>{"Country_Connection":"USA-Australia", "Country_Start":"USA", "Country_Landing":"Australia", "City_Connection":"New York-Sydney", "City_Start":"New York", "City_Landing":"Sydney", "Timestamp":"2014-04-26T10:00:00"}</t>
  </si>
  <si>
    <t>{"Country_Connection":"Germany-England", "Country_Start":"Germany", "Country_Landing":"England", "City_Connection":"Frankfurt-Belfast", "City_Start":"Frankfurt", "City_Landing":"Belfast", "Timestamp":"2014-05-03T10:00:00"}</t>
  </si>
  <si>
    <t>{"Country_Connection":"Germany-Canada", "Country_Start":"Germany", "Country_Landing":"Canada", "City_Connection":"München-Montreal", "City_Start":"München", "City_Landing":"Montreal", "Timestamp":"2014-04-21T10:00:00"}</t>
  </si>
  <si>
    <t>{"Country_Connection":"Canada-France", "Country_Start":"Canada", "Country_Landing":"France", "City_Connection":"Vancouver-Paris", "City_Start":"Vancouver", "City_Landing":"Paris", "Timestamp":"2014-04-30T10:00:00"}</t>
  </si>
  <si>
    <t>{"Country_Connection":"Canada-USA", "Country_Start":"Canada", "Country_Landing":"USA", "City_Connection":"Vancouver-Seattle", "City_Start":"Vancouver", "City_Landing":"Seattle", "Timestamp":"2014-04-17T10:00:00"}</t>
  </si>
  <si>
    <t>{"Country_Connection":"France-Australia", "Country_Start":"France", "Country_Landing":"Australia", "City_Connection":"Paris-Melbourne", "City_Start":"Paris", "City_Landing":"Melbourne", "Timestamp":"2014-04-26T10:00:00"}</t>
  </si>
  <si>
    <t>{"Country_Connection":"USA-France", "Country_Start":"USA", "Country_Landing":"France", "City_Connection":"Las Vegas-Paris", "City_Start":"Las Vegas", "City_Landing":"Paris", "Timestamp":"2014-04-21T10:00:00"}</t>
  </si>
  <si>
    <t>{"Country_Connection":"Canada-Germany", "Country_Start":"Canada", "Country_Landing":"Germany", "City_Connection":"Toronto-Berlin", "City_Start":"Toronto", "City_Landing":"Berlin", "Timestamp":"2014-05-02T10:00:00"}</t>
  </si>
  <si>
    <t>{"Country_Connection":"England-Australia", "Country_Start":"England", "Country_Landing":"Australia", "City_Connection":"London-Sydney", "City_Start":"London", "City_Landing":"Sydney", "Timestamp":"2014-04-23T10:00:00"}</t>
  </si>
  <si>
    <t>{"Country_Connection":"France-Canada", "Country_Start":"France", "Country_Landing":"Canada", "City_Connection":"Paris-Toronto", "City_Start":"Paris", "City_Landing":"Toronto", "Timestamp":"2014-04-27T10:00:00"}</t>
  </si>
  <si>
    <t>{"Country_Connection":"France-Canada", "Country_Start":"France", "Country_Landing":"Canada", "City_Connection":"Paris-Montreal", "City_Start":"Paris", "City_Landing":"Montreal", "Timestamp":"2014-04-27T10:00:00"}</t>
  </si>
  <si>
    <t>{"Country_Connection":"USA-Australia", "Country_Start":"USA", "Country_Landing":"Australia", "City_Connection":"Los Angeles-Perth", "City_Start":"Los Angeles", "City_Landing":"Perth", "Timestamp":"2014-04-19T10:00:00"}</t>
  </si>
  <si>
    <t>{"Country_Connection":"USA-Australia", "Country_Start":"USA", "Country_Landing":"Australia", "City_Connection":"San Francisco-Brisbane", "City_Start":"San Francisco", "City_Landing":"Brisbane", "Timestamp":"2014-05-02T10:00:00"}</t>
  </si>
  <si>
    <t>{"Country_Connection":"Australia-France", "Country_Start":"Australia", "Country_Landing":"France", "City_Connection":"Sydney-Paris", "City_Start":"Sydney", "City_Landing":"Paris", "Timestamp":"2014-04-20T10:00:00"}</t>
  </si>
  <si>
    <t>{"Country_Connection":"Australia-France", "Country_Start":"Australia", "Country_Landing":"France", "City_Connection":"Brisbane-Paris", "City_Start":"Brisbane", "City_Landing":"Paris", "Timestamp":"2014-05-02T10:00:00"}</t>
  </si>
  <si>
    <t>{"Country_Connection":"England-Canada", "Country_Start":"England", "Country_Landing":"Canada", "City_Connection":"Bristol-Vancouver", "City_Start":"Bristol", "City_Landing":"Vancouver", "Timestamp":"2014-04-18T10:00:00"}</t>
  </si>
  <si>
    <t>{"Country_Connection":"England-Germany", "Country_Start":"England", "Country_Landing":"Germany", "City_Connection":"London-München", "City_Start":"London", "City_Landing":"München", "Timestamp":"2014-04-18T10:00:00"}</t>
  </si>
  <si>
    <t>{"Country_Connection":"USA-Canada", "Country_Start":"USA", "Country_Landing":"Canada", "City_Connection":"Seattle-Toronto", "City_Start":"Seattle", "City_Landing":"Toronto", "Timestamp":"2014-04-19T10:00:00"}</t>
  </si>
  <si>
    <t>{"Country_Connection":"England-Australia", "Country_Start":"England", "Country_Landing":"Australia", "City_Connection":"Edinburgh-Perth", "City_Start":"Edinburgh", "City_Landing":"Perth", "Timestamp":"2014-04-18T10:00:00"}</t>
  </si>
  <si>
    <t>{"Country_Connection":"Australia-Australia", "Country_Start":"Australia", "Country_Landing":"Australia", "City_Connection":"Perth-Brisbane", "City_Start":"Perth", "City_Landing":"Brisbane", "Timestamp":"2014-04-15T10:00:00"}</t>
  </si>
  <si>
    <t>{"Country_Connection":"Australia-Canada", "Country_Start":"Australia", "Country_Landing":"Canada", "City_Connection":"Perth-Vancouver", "City_Start":"Perth", "City_Landing":"Vancouver", "Timestamp":"2014-04-15T10:00:00"}</t>
  </si>
  <si>
    <t>{"Country_Connection":"England-Canada", "Country_Start":"England", "Country_Landing":"Canada", "City_Connection":"London-Toronto", "City_Start":"London", "City_Landing":"Toronto", "Timestamp":"2014-04-25T10:00:00"}</t>
  </si>
  <si>
    <t>{"Country_Connection":"USA-Australia", "Country_Start":"USA", "Country_Landing":"Australia", "City_Connection":"Denver-Melbourne", "City_Start":"Denver", "City_Landing":"Melbourne", "Timestamp":"2014-04-24T10:00:00"}</t>
  </si>
  <si>
    <t>{"Country_Connection":"USA-England", "Country_Start":"USA", "Country_Landing":"England", "City_Connection":"Los Angeles-London", "City_Start":"Los Angeles", "City_Landing":"London", "Timestamp":"2014-04-20T10:00:00"}</t>
  </si>
  <si>
    <t>{"Country_Connection":"USA-Canada", "Country_Start":"USA", "Country_Landing":"Canada", "City_Connection":"Los Angeles-Montreal", "City_Start":"Los Angeles", "City_Landing":"Montreal", "Timestamp":"2014-04-30T10:00:00"}</t>
  </si>
  <si>
    <t>{"Country_Connection":"Australia-USA", "Country_Start":"Australia", "Country_Landing":"USA", "City_Connection":"Brisbane-Denver", "City_Start":"Brisbane", "City_Landing":"Denver", "Timestamp":"2014-04-26T10:00:00"}</t>
  </si>
  <si>
    <t>{"Country_Connection":"England-Canada", "Country_Start":"England", "Country_Landing":"Canada", "City_Connection":"Dublin-Vancouver", "City_Start":"Dublin", "City_Landing":"Vancouver", "Timestamp":"2014-04-21T10:00:00"}</t>
  </si>
  <si>
    <t>{"Country_Connection":"France-USA", "Country_Start":"France", "Country_Landing":"USA", "City_Connection":"Paris-New York", "City_Start":"Paris", "City_Landing":"New York", "Timestamp":"2014-04-15T10:00:00"}</t>
  </si>
  <si>
    <t>{"Country_Connection":"Canada-Germany", "Country_Start":"Canada", "Country_Landing":"Germany", "City_Connection":"Toronto-München", "City_Start":"Toronto", "City_Landing":"München", "Timestamp":"2014-05-02T10:00:00"}</t>
  </si>
  <si>
    <t>{"Country_Connection":"England-France", "Country_Start":"England", "Country_Landing":"France", "City_Connection":"Edinburgh-Toulous", "City_Start":"Edinburgh", "City_Landing":"Toulous", "Timestamp":"2014-05-02T10:00:00"}</t>
  </si>
  <si>
    <t>{"Country_Connection":"Canada-Australia", "Country_Start":"Canada", "Country_Landing":"Australia", "City_Connection":"Toronto-Melbourne", "City_Start":"Toronto", "City_Landing":"Melbourne", "Timestamp":"2014-05-02T10:00:00"}</t>
  </si>
  <si>
    <t>{"Country_Connection":"Canada-Germany", "Country_Start":"Canada", "Country_Landing":"Germany", "City_Connection":"Toronto-Frankfurt", "City_Start":"Toronto", "City_Landing":"Frankfurt", "Timestamp":"2014-04-18T10:00:00"}</t>
  </si>
  <si>
    <t>{"Country_Connection":"France-USA", "Country_Start":"France", "Country_Landing":"USA", "City_Connection":"Nizza-Washington", "City_Start":"Nizza", "City_Landing":"Washington", "Timestamp":"2014-05-02T10:00:00"}</t>
  </si>
  <si>
    <t>{"Country_Connection":"Canada-USA", "Country_Start":"Canada", "Country_Landing":"USA", "City_Connection":"Calagary-Los Angeles", "City_Start":"Calagary", "City_Landing":"Los Angeles", "Timestamp":"2014-04-28T10:00:00"}</t>
  </si>
  <si>
    <t>{"Country_Connection":"Canada-USA", "Country_Start":"Canada", "Country_Landing":"USA", "City_Connection":"Toronto-New York", "City_Start":"Toronto", "City_Landing":"New York", "Timestamp":"2014-05-04T10:00:00"}</t>
  </si>
  <si>
    <t>{"Country_Connection":"Australia-USA", "Country_Start":"Australia", "Country_Landing":"USA", "City_Connection":"Sydney-Dallas", "City_Start":"Sydney", "City_Landing":"Dallas", "Timestamp":"2014-05-03T10:00:00"}</t>
  </si>
  <si>
    <t>{"Country_Connection":"England-Australia", "Country_Start":"England", "Country_Landing":"Australia", "City_Connection":"London-Melbourne", "City_Start":"London", "City_Landing":"Melbourne", "Timestamp":"2014-04-25T10:00:00"}</t>
  </si>
  <si>
    <t>{"Country_Connection":"USA-Germany", "Country_Start":"USA", "Country_Landing":"Germany", "City_Connection":"New York-Bonn", "City_Start":"New York", "City_Landing":"Bonn", "Timestamp":"2014-04-25T10:00:00"}</t>
  </si>
  <si>
    <t>{"Country_Connection":"USA-Germany", "Country_Start":"USA", "Country_Landing":"Germany", "City_Connection":"New York-München", "City_Start":"New York", "City_Landing":"München", "Timestamp":"2014-05-02T10:00:00"}</t>
  </si>
  <si>
    <t>{"Country_Connection":"USA-France", "Country_Start":"USA", "Country_Landing":"France", "City_Connection":"Dallas-Marseille", "City_Start":"Dallas", "City_Landing":"Marseille", "Timestamp":"2014-04-20T10:00:00"}</t>
  </si>
  <si>
    <t>{"Country_Connection":"USA-France", "Country_Start":"USA", "Country_Landing":"France", "City_Connection":"Seattle-Toulous", "City_Start":"Seattle", "City_Landing":"Toulous", "Timestamp":"2014-04-21T10:00:00"}</t>
  </si>
  <si>
    <t>{"Country_Connection":"Australia-England", "Country_Start":"Australia", "Country_Landing":"England", "City_Connection":"Sydney-London", "City_Start":"Sydney", "City_Landing":"London", "Timestamp":"2014-04-30T10:00:00"}</t>
  </si>
  <si>
    <t>{"Country_Connection":"USA-USA", "Country_Start":"USA", "Country_Landing":"USA", "City_Connection":"Las Vegas-New York", "City_Start":"Las Vegas", "City_Landing":"New York", "Timestamp":"2014-04-20T10:00:00"}</t>
  </si>
  <si>
    <t>{"Country_Connection":"USA-England", "Country_Start":"USA", "Country_Landing":"England", "City_Connection":"New York-Glasgow", "City_Start":"New York", "City_Landing":"Glasgow", "Timestamp":"2014-05-02T10:00:00"}</t>
  </si>
  <si>
    <t>{"Country_Connection":"France-USA", "Country_Start":"France", "Country_Landing":"USA", "City_Connection":"Paris-Seattle", "City_Start":"Paris", "City_Landing":"Seattle", "Timestamp":"2014-04-19T10:00:00"}</t>
  </si>
  <si>
    <t>{"Country_Connection":"France-Canada", "Country_Start":"France", "Country_Landing":"Canada", "City_Connection":"Paris-Vancouver", "City_Start":"Paris", "City_Landing":"Vancouver", "Timestamp":"2014-04-20T10:00:00"}</t>
  </si>
  <si>
    <t>{"Country_Connection":"England-USA", "Country_Start":"England", "Country_Landing":"USA", "City_Connection":"Bristol-Los Angeles", "City_Start":"Bristol", "City_Landing":"Los Angeles", "Timestamp":"2014-04-19T10:00:00"}</t>
  </si>
  <si>
    <t>{"Country_Connection":"France-USA", "Country_Start":"France", "Country_Landing":"USA", "City_Connection":"Paris-San Francisco", "City_Start":"Paris", "City_Landing":"San Francisco", "Timestamp":"2014-04-25T10:00:00"}</t>
  </si>
  <si>
    <t>{"Country_Connection":"Australia-USA", "Country_Start":"Australia", "Country_Landing":"USA", "City_Connection":"Melbourne-Los Angeles", "City_Start":"Melbourne", "City_Landing":"Los Angeles", "Timestamp":"2014-04-27T10:00:00"}</t>
  </si>
  <si>
    <t>{"Country_Connection":"Germany-USA", "Country_Start":"Germany", "Country_Landing":"USA", "City_Connection":"Frankfurt-San Francisco", "City_Start":"Frankfurt", "City_Landing":"San Francisco", "Timestamp":"2014-04-18T10:00:00"}</t>
  </si>
  <si>
    <t>{"Country_Connection":"England-Australia", "Country_Start":"England", "Country_Landing":"Australia", "City_Connection":"London-Melbourne", "City_Start":"London", "City_Landing":"Melbourne", "Timestamp":"2014-04-19T10:00:00"}</t>
  </si>
  <si>
    <t>{"Country_Connection":"USA-Australia", "Country_Start":"USA", "Country_Landing":"Australia", "City_Connection":"Washington-Sydney", "City_Start":"Washington", "City_Landing":"Sydney", "Timestamp":"2014-05-01T10:00:00"}</t>
  </si>
  <si>
    <t>{"Country_Connection":"Canada-Australia", "Country_Start":"Canada", "Country_Landing":"Australia", "City_Connection":"Toronto-Melbourne", "City_Start":"Toronto", "City_Landing":"Melbourne", "Timestamp":"2014-04-17T10:00:00"}</t>
  </si>
  <si>
    <t>{"Country_Connection":"Germany-France", "Country_Start":"Germany", "Country_Landing":"France", "City_Connection":"Berlin-Paris", "City_Start":"Berlin", "City_Landing":"Paris", "Timestamp":"2014-04-14T10:00:00"}</t>
  </si>
  <si>
    <t>{"Country_Connection":"Germany-Canada", "Country_Start":"Germany", "Country_Landing":"Canada", "City_Connection":"Frankfurt-Toronto", "City_Start":"Frankfurt", "City_Landing":"Toronto", "Timestamp":"2014-05-04T10:00:00"}</t>
  </si>
  <si>
    <t>{"Country_Connection":"England-Germany", "Country_Start":"England", "Country_Landing":"Germany", "City_Connection":"London-München", "City_Start":"London", "City_Landing":"München", "Timestamp":"2014-04-20T10:00:00"}</t>
  </si>
  <si>
    <t>{"Country_Connection":"France-Australia", "Country_Start":"France", "Country_Landing":"Australia", "City_Connection":"Paris-Sydney", "City_Start":"Paris", "City_Landing":"Sydney", "Timestamp":"2014-04-27T10:00:00"}</t>
  </si>
  <si>
    <t>{"Country_Connection":"Australia-Germany", "Country_Start":"Australia", "Country_Landing":"Germany", "City_Connection":"Melbourne-Bonn", "City_Start":"Melbourne", "City_Landing":"Bonn", "Timestamp":"2014-04-15T10:00:00"}</t>
  </si>
  <si>
    <t>{"Country_Connection":"England-USA", "Country_Start":"England", "Country_Landing":"USA", "City_Connection":"Glasgow-Washington", "City_Start":"Glasgow", "City_Landing":"Washington", "Timestamp":"2014-04-18T10:00:00"}</t>
  </si>
  <si>
    <t>{"Country_Connection":"Germany-Germany", "Country_Start":"Germany", "Country_Landing":"Germany", "City_Connection":"Frankfurt-Berlin", "City_Start":"Frankfurt", "City_Landing":"Berlin", "Timestamp":"2014-04-19T10:00:00"}</t>
  </si>
  <si>
    <t>{"Country_Connection":"Australia-France", "Country_Start":"Australia", "Country_Landing":"France", "City_Connection":"Sydney-Paris", "City_Start":"Sydney", "City_Landing":"Paris", "Timestamp":"2014-04-27T10:00:00"}</t>
  </si>
  <si>
    <t>{"Country_Connection":"Australia-Germany", "Country_Start":"Australia", "Country_Landing":"Germany", "City_Connection":"Adelaide-Frankfurt", "City_Start":"Adelaide", "City_Landing":"Frankfurt", "Timestamp":"2014-05-02T10:00:00"}</t>
  </si>
  <si>
    <t>{"Country_Connection":"Australia-USA", "Country_Start":"Australia", "Country_Landing":"USA", "City_Connection":"Brisbane-Las Vegas", "City_Start":"Brisbane", "City_Landing":"Las Vegas", "Timestamp":"2014-05-02T10:00:00"}</t>
  </si>
  <si>
    <t>{"Country_Connection":"Australia-England", "Country_Start":"Australia", "Country_Landing":"England", "City_Connection":"Brisbane-Belfast", "City_Start":"Brisbane", "City_Landing":"Belfast", "Timestamp":"2014-05-03T10:00:00"}</t>
  </si>
  <si>
    <t>{"Country_Connection":"Canada-England", "Country_Start":"Canada", "Country_Landing":"England", "City_Connection":"Vancouver-Dublin", "City_Start":"Vancouver", "City_Landing":"Dublin", "Timestamp":"2014-04-21T10:00:00"}</t>
  </si>
  <si>
    <t>{"Country_Connection":"Australia-USA", "Country_Start":"Australia", "Country_Landing":"USA", "City_Connection":"Melbourne-San Francisco", "City_Start":"Melbourne", "City_Landing":"San Francisco", "Timestamp":"2014-05-02T10:00:00"}</t>
  </si>
  <si>
    <t>{"Country_Connection":"Germany-Australia", "Country_Start":"Germany", "Country_Landing":"Australia", "City_Connection":"Bonn-Melbourne", "City_Start":"Bonn", "City_Landing":"Melbourne", "Timestamp":"2014-04-19T10:00:00"}</t>
  </si>
  <si>
    <t>{"Country_Connection":"USA-Australia", "Country_Start":"USA", "Country_Landing":"Australia", "City_Connection":"Washington-Brisbane", "City_Start":"Washington", "City_Landing":"Brisbane", "Timestamp":"2014-04-25T10:00:00"}</t>
  </si>
  <si>
    <t>{"Country_Connection":"Australia-Australia", "Country_Start":"Australia", "Country_Landing":"Australia", "City_Connection":"Brisbane-Sydney", "City_Start":"Brisbane", "City_Landing":"Sydney", "Timestamp":"2014-04-15T10:00:00"}</t>
  </si>
  <si>
    <t>{"Country_Connection":"Canada-France", "Country_Start":"Canada", "Country_Landing":"France", "City_Connection":"Vancouver-Paris", "City_Start":"Vancouver", "City_Landing":"Paris", "Timestamp":"2014-04-26T10:00:00"}</t>
  </si>
  <si>
    <t>{"Country_Connection":"Canada-Australia", "Country_Start":"Canada", "Country_Landing":"Australia", "City_Connection":"Vancouver-Brisbane", "City_Start":"Vancouver", "City_Landing":"Brisbane", "Timestamp":"2014-05-02T10:00:00"}</t>
  </si>
  <si>
    <t>{"Country_Connection":"USA-Germany", "Country_Start":"USA", "Country_Landing":"Germany", "City_Connection":"Los Angeles-München", "City_Start":"Los Angeles", "City_Landing":"München", "Timestamp":"2014-05-02T10:00:00"}</t>
  </si>
  <si>
    <t>{"Country_Connection":"USA-Australia", "Country_Start":"USA", "Country_Landing":"Australia", "City_Connection":"Seattle-Melbourne", "City_Start":"Seattle", "City_Landing":"Melbourne", "Timestamp":"2014-05-02T10:00:00"}</t>
  </si>
  <si>
    <t>{"Country_Connection":"USA-Germany", "Country_Start":"USA", "Country_Landing":"Germany", "City_Connection":"Washington-Berlin", "City_Start":"Washington", "City_Landing":"Berlin", "Timestamp":"2014-04-25T10:00:00"}</t>
  </si>
  <si>
    <t>{"Country_Connection":"Germany-USA", "Country_Start":"Germany", "Country_Landing":"USA", "City_Connection":"München-New York", "City_Start":"München", "City_Landing":"New York", "Timestamp":"2014-05-03T10:00:00"}</t>
  </si>
  <si>
    <t>{"Country_Connection":"Australia-Canada", "Country_Start":"Australia", "Country_Landing":"Canada", "City_Connection":"Adelaide-Montreal", "City_Start":"Adelaide", "City_Landing":"Montreal", "Timestamp":"2014-04-20T10:00:00"}</t>
  </si>
  <si>
    <t>{"Country_Connection":"Germany-USA", "Country_Start":"Germany", "Country_Landing":"USA", "City_Connection":"Leipzig-Las Vegas", "City_Start":"Leipzig", "City_Landing":"Las Vegas", "Timestamp":"2014-04-27T10:00:00"}</t>
  </si>
  <si>
    <t>{"Country_Connection":"Germany-Australia", "Country_Start":"Germany", "Country_Landing":"Australia", "City_Connection":"Frankfurt-Sydney", "City_Start":"Frankfurt", "City_Landing":"Sydney", "Timestamp":"2014-04-25T10:00:00"}</t>
  </si>
  <si>
    <t>{"Country_Connection":"Canada-Australia", "Country_Start":"Canada", "Country_Landing":"Australia", "City_Connection":"Toronto-Melbourne", "City_Start":"Toronto", "City_Landing":"Melbourne", "Timestamp":"2014-04-18T10:00:00"}</t>
  </si>
  <si>
    <t>{"Country_Connection":"Canada-Germany", "Country_Start":"Canada", "Country_Landing":"Germany", "City_Connection":"Toronto-Berlin", "City_Start":"Toronto", "City_Landing":"Berlin", "Timestamp":"2014-04-17T10:00:00"}</t>
  </si>
  <si>
    <t>{"Country_Connection":"USA-Australia", "Country_Start":"USA", "Country_Landing":"Australia", "City_Connection":"Denver-Sydney", "City_Start":"Denver", "City_Landing":"Sydney", "Timestamp":"2014-05-03T10:00:00"}</t>
  </si>
  <si>
    <t>{"Country_Connection":"Australia-USA", "Country_Start":"Australia", "Country_Landing":"USA", "City_Connection":"Perth-Las Vegas", "City_Start":"Perth", "City_Landing":"Las Vegas", "Timestamp":"2014-04-30T10:00:00"}</t>
  </si>
  <si>
    <t>{"Country_Connection":"England-Canada", "Country_Start":"England", "Country_Landing":"Canada", "City_Connection":"Bristol-Toronto", "City_Start":"Bristol", "City_Landing":"Toronto", "Timestamp":"2014-05-03T10:00:00"}</t>
  </si>
  <si>
    <t>{"Country_Connection":"Australia-USA", "Country_Start":"Australia", "Country_Landing":"USA", "City_Connection":"Brisbane-New York", "City_Start":"Brisbane", "City_Landing":"New York", "Timestamp":"2014-04-30T10:00:00"}</t>
  </si>
  <si>
    <t>{"Country_Connection":"USA-Australia", "Country_Start":"USA", "Country_Landing":"Australia", "City_Connection":"Dallas-Adelaide", "City_Start":"Dallas", "City_Landing":"Adelaide", "Timestamp":"2014-04-30T10:00:00"}</t>
  </si>
  <si>
    <t>{"Country_Connection":"USA-France", "Country_Start":"USA", "Country_Landing":"France", "City_Connection":"New York-Nizza", "City_Start":"New York", "City_Landing":"Nizza", "Timestamp":"2014-04-26T10:00:00"}</t>
  </si>
  <si>
    <t>{"Country_Connection":"Canada-France", "Country_Start":"Canada", "Country_Landing":"France", "City_Connection":"Vancouver-Paris", "City_Start":"Vancouver", "City_Landing":"Paris", "Timestamp":"2014-04-19T10:00:00"}</t>
  </si>
  <si>
    <t>{"Country_Connection":"USA-Germany", "Country_Start":"USA", "Country_Landing":"Germany", "City_Connection":"Los Angeles-Berlin", "City_Start":"Los Angeles", "City_Landing":"Berlin", "Timestamp":"2014-04-27T10:00:00"}</t>
  </si>
  <si>
    <t>{"Country_Connection":"Germany-Australia", "Country_Start":"Germany", "Country_Landing":"Australia", "City_Connection":"Frankfurt-Brisbane", "City_Start":"Frankfurt", "City_Landing":"Brisbane", "Timestamp":"2014-05-02T10:00:00"}</t>
  </si>
  <si>
    <t>{"Country_Connection":"Germany-Australia", "Country_Start":"Germany", "Country_Landing":"Australia", "City_Connection":"München-Melbourne", "City_Start":"München", "City_Landing":"Melbourne", "Timestamp":"2014-04-19T10:00:00"}</t>
  </si>
  <si>
    <t>{"Country_Connection":"Germany-Canada", "Country_Start":"Germany", "Country_Landing":"Canada", "City_Connection":"Frankfurt-Whitehorse", "City_Start":"Frankfurt", "City_Landing":"Whitehorse", "Timestamp":"2014-05-03T10:00:00"}</t>
  </si>
  <si>
    <t>{"Country_Connection":"Germany-USA", "Country_Start":"Germany", "Country_Landing":"USA", "City_Connection":"München-New York", "City_Start":"München", "City_Landing":"New York", "Timestamp":"2014-04-20T10:00:00"}</t>
  </si>
  <si>
    <t>{"Country_Connection":"Australia-Germany", "Country_Start":"Australia", "Country_Landing":"Germany", "City_Connection":"Perth-Köln", "City_Start":"Perth", "City_Landing":"Köln", "Timestamp":"2014-04-21T10:00:00"}</t>
  </si>
  <si>
    <t>{"Country_Connection":"Australia-Canada", "Country_Start":"Australia", "Country_Landing":"Canada", "City_Connection":"Perth-Toronto", "City_Start":"Perth", "City_Landing":"Toronto", "Timestamp":"2014-04-19T10:00:00"}</t>
  </si>
  <si>
    <t>{"Country_Connection":"USA-England", "Country_Start":"USA", "Country_Landing":"England", "City_Connection":"Denver-Birmingham", "City_Start":"Denver", "City_Landing":"Birmingham", "Timestamp":"2014-04-17T10:00:00"}</t>
  </si>
  <si>
    <t>{"Country_Connection":"England-Canada", "Country_Start":"England", "Country_Landing":"Canada", "City_Connection":"London-Montreal", "City_Start":"London", "City_Landing":"Montreal", "Timestamp":"2014-04-26T10:00:00"}</t>
  </si>
  <si>
    <t>{"Country_Connection":"USA-Germany", "Country_Start":"USA", "Country_Landing":"Germany", "City_Connection":"Los Angeles-Frankfurt", "City_Start":"Los Angeles", "City_Landing":"Frankfurt", "Timestamp":"2014-04-19T10:00:00"}</t>
  </si>
  <si>
    <t>{"Country_Connection":"Germany-USA", "Country_Start":"Germany", "Country_Landing":"USA", "City_Connection":"Frankfurt-New York", "City_Start":"Frankfurt", "City_Landing":"New York", "Timestamp":"2014-05-02T10:00:00"}</t>
  </si>
  <si>
    <t>{"Country_Connection":"Canada-France", "Country_Start":"Canada", "Country_Landing":"France", "City_Connection":"Toronto-Paris", "City_Start":"Toronto", "City_Landing":"Paris", "Timestamp":"2014-04-19T10:00:00"}</t>
  </si>
  <si>
    <t>{"Country_Connection":"Canada-USA", "Country_Start":"Canada", "Country_Landing":"USA", "City_Connection":"Montreal-New York", "City_Start":"Montreal", "City_Landing":"New York", "Timestamp":"2014-05-03T10:00:00"}</t>
  </si>
  <si>
    <t>{"Country_Connection":"Australia-USA", "Country_Start":"Australia", "Country_Landing":"USA", "City_Connection":"Sydney-Washington", "City_Start":"Sydney", "City_Landing":"Washington", "Timestamp":"2014-05-01T10:00:00"}</t>
  </si>
  <si>
    <t>{"Country_Connection":"Canada-Australia", "Country_Start":"Canada", "Country_Landing":"Australia", "City_Connection":"Toronto-Perth", "City_Start":"Toronto", "City_Landing":"Perth", "Timestamp":"2014-04-29T10:00:00"}</t>
  </si>
  <si>
    <t>{"Country_Connection":"Canada-Australia", "Country_Start":"Canada", "Country_Landing":"Australia", "City_Connection":"Toronto-Melbourne", "City_Start":"Toronto", "City_Landing":"Melbourne", "Timestamp":"2014-04-20T10:00:00"}</t>
  </si>
  <si>
    <t>{"Country_Connection":"Australia-France", "Country_Start":"Australia", "Country_Landing":"France", "City_Connection":"Brisbane-Marseille", "City_Start":"Brisbane", "City_Landing":"Marseille", "Timestamp":"2014-04-19T10:00:00"}</t>
  </si>
  <si>
    <t>{"Country_Connection":"Canada-Australia", "Country_Start":"Canada", "Country_Landing":"Australia", "City_Connection":"Toronto-Sydney", "City_Start":"Toronto", "City_Landing":"Sydney", "Timestamp":"2014-04-26T10:00:00"}</t>
  </si>
  <si>
    <t>{"Country_Connection":"Germany-USA", "Country_Start":"Germany", "Country_Landing":"USA", "City_Connection":"Frankfurt-Los Angeles", "City_Start":"Frankfurt", "City_Landing":"Los Angeles", "Timestamp":"2014-04-26T10:00:00"}</t>
  </si>
  <si>
    <t>{"Country_Connection":"Australia-England", "Country_Start":"Australia", "Country_Landing":"England", "City_Connection":"Brisbane-Edinburgh", "City_Start":"Brisbane", "City_Landing":"Edinburgh", "Timestamp":"2014-04-27T10:00:00"}</t>
  </si>
  <si>
    <t>{"Country_Connection":"Canada-Australia", "Country_Start":"Canada", "Country_Landing":"Australia", "City_Connection":"Toronto-Melbourne", "City_Start":"Toronto", "City_Landing":"Melbourne", "Timestamp":"2014-05-01T10:00:00"}</t>
  </si>
  <si>
    <t>{"Country_Connection":"Germany-USA", "Country_Start":"Germany", "Country_Landing":"USA", "City_Connection":"München-Boston", "City_Start":"München", "City_Landing":"Boston", "Timestamp":"2014-05-04T10:00:00"}</t>
  </si>
  <si>
    <t>{"Country_Connection":"USA-USA", "Country_Start":"USA", "Country_Landing":"USA", "City_Connection":"Denver-Los Angeles", "City_Start":"Denver", "City_Landing":"Los Angeles", "Timestamp":"2014-04-25T10:00:00"}</t>
  </si>
  <si>
    <t>{"Country_Connection":"Canada-Australia", "Country_Start":"Canada", "Country_Landing":"Australia", "City_Connection":"Toronto-Brisbane", "City_Start":"Toronto", "City_Landing":"Brisbane", "Timestamp":"2014-04-20T10:00:00"}</t>
  </si>
  <si>
    <t>{"Country_Connection":"Australia-Canada", "Country_Start":"Australia", "Country_Landing":"Canada", "City_Connection":"Sydney-Vancouver", "City_Start":"Sydney", "City_Landing":"Vancouver", "Timestamp":"2014-05-02T10:00:00"}</t>
  </si>
  <si>
    <t>{"Country_Connection":"Canada-Canada", "Country_Start":"Canada", "Country_Landing":"Canada", "City_Connection":"Ottawa-Vancouver", "City_Start":"Ottawa", "City_Landing":"Vancouver", "Timestamp":"2014-04-19T10:00:00"}</t>
  </si>
  <si>
    <t>{"Country_Connection":"Germany-USA", "Country_Start":"Germany", "Country_Landing":"USA", "City_Connection":"Bonn-New York", "City_Start":"Bonn", "City_Landing":"New York", "Timestamp":"2014-04-16T10:00:00"}</t>
  </si>
  <si>
    <t>{"Country_Connection":"Canada-USA", "Country_Start":"Canada", "Country_Landing":"USA", "City_Connection":"Montreal-San Francisco", "City_Start":"Montreal", "City_Landing":"San Francisco", "Timestamp":"2014-04-17T10:00:00"}</t>
  </si>
  <si>
    <t>{"Country_Connection":"Canada-Australia", "Country_Start":"Canada", "Country_Landing":"Australia", "City_Connection":"Edmonton-Sydney", "City_Start":"Edmonton", "City_Landing":"Sydney", "Timestamp":"2014-04-16T10:00:00"}</t>
  </si>
  <si>
    <t>{"Country_Connection":"Australia-Canada", "Country_Start":"Australia", "Country_Landing":"Canada", "City_Connection":"Perth-Ottawa", "City_Start":"Perth", "City_Landing":"Ottawa", "Timestamp":"2014-04-18T10:00:00"}</t>
  </si>
  <si>
    <t>{"Country_Connection":"Australia-USA", "Country_Start":"Australia", "Country_Landing":"USA", "City_Connection":"Perth-Los Angeles", "City_Start":"Perth", "City_Landing":"Los Angeles", "Timestamp":"2014-05-03T10:00:00"}</t>
  </si>
  <si>
    <t>{"Country_Connection":"England-Australia", "Country_Start":"England", "Country_Landing":"Australia", "City_Connection":"Glasgow-Adelaide", "City_Start":"Glasgow", "City_Landing":"Adelaide", "Timestamp":"2014-04-24T10:00:00"}</t>
  </si>
  <si>
    <t>{"Country_Connection":"France-Australia", "Country_Start":"France", "Country_Landing":"Australia", "City_Connection":"Marseille-Adelaide", "City_Start":"Marseille", "City_Landing":"Adelaide", "Timestamp":"2014-04-23T10:00:00"}</t>
  </si>
  <si>
    <t>{"Country_Connection":"Canada-Germany", "Country_Start":"Canada", "Country_Landing":"Germany", "City_Connection":"Montreal-Frankfurt", "City_Start":"Montreal", "City_Landing":"Frankfurt", "Timestamp":"2014-05-04T10:00:00"}</t>
  </si>
  <si>
    <t>{"Country_Connection":"Germany-Canada", "Country_Start":"Germany", "Country_Landing":"Canada", "City_Connection":"Frankfurt-Montreal", "City_Start":"Frankfurt", "City_Landing":"Montreal", "Timestamp":"2014-04-20T10:00:00"}</t>
  </si>
  <si>
    <t>{"Country_Connection":"England-Germany", "Country_Start":"England", "Country_Landing":"Germany", "City_Connection":"Edinburgh-München", "City_Start":"Edinburgh", "City_Landing":"München", "Timestamp":"2014-04-21T10:00:00"}</t>
  </si>
  <si>
    <t>{"Country_Connection":"Australia-Germany", "Country_Start":"Australia", "Country_Landing":"Germany", "City_Connection":"Sydney-München", "City_Start":"Sydney", "City_Landing":"München", "Timestamp":"2014-04-26T10:00:00"}</t>
  </si>
  <si>
    <t>{"Country_Connection":"Australia-Germany", "Country_Start":"Australia", "Country_Landing":"Germany", "City_Connection":"Perth-Frankfurt", "City_Start":"Perth", "City_Landing":"Frankfurt", "Timestamp":"2014-05-03T10:00:00"}</t>
  </si>
  <si>
    <t>{"Country_Connection":"France-Australia", "Country_Start":"France", "Country_Landing":"Australia", "City_Connection":"Paris-Sydney", "City_Start":"Paris", "City_Landing":"Sydney", "Timestamp":"2014-05-01T10:00:00"}</t>
  </si>
  <si>
    <t>{"Country_Connection":"Canada-England", "Country_Start":"Canada", "Country_Landing":"England", "City_Connection":"Toronto-London", "City_Start":"Toronto", "City_Landing":"London", "Timestamp":"2014-04-20T10:00:00"}</t>
  </si>
  <si>
    <t>{"Country_Connection":"USA-France", "Country_Start":"USA", "Country_Landing":"France", "City_Connection":"New York-Paris", "City_Start":"New York", "City_Landing":"Paris", "Timestamp":"2014-04-19T10:00:00"}</t>
  </si>
  <si>
    <t>{"Country_Connection":"Australia-USA", "Country_Start":"Australia", "Country_Landing":"USA", "City_Connection":"Adelaide-Dallas", "City_Start":"Adelaide", "City_Landing":"Dallas", "Timestamp":"2014-05-03T10:00:00"}</t>
  </si>
  <si>
    <t>{"Country_Connection":"Australia-Canada", "Country_Start":"Australia", "Country_Landing":"Canada", "City_Connection":"Perth-Ottawa", "City_Start":"Perth", "City_Landing":"Ottawa", "Timestamp":"2014-04-19T10:00:00"}</t>
  </si>
  <si>
    <t>{"Country_Connection":"USA-Australia", "Country_Start":"USA", "Country_Landing":"Australia", "City_Connection":"Las Vegas-Perth", "City_Start":"Las Vegas", "City_Landing":"Perth", "Timestamp":"2014-04-19T10:00:00"}</t>
  </si>
  <si>
    <t>{"Country_Connection":"Canada-Australia", "Country_Start":"Canada", "Country_Landing":"Australia", "City_Connection":"Toronto-Melbourne", "City_Start":"Toronto", "City_Landing":"Melbourne", "Timestamp":"2014-04-19T10:00:00"}</t>
  </si>
  <si>
    <t>{"Country_Connection":"USA-Canada", "Country_Start":"USA", "Country_Landing":"Canada", "City_Connection":"New York-Montreal", "City_Start":"New York", "City_Landing":"Montreal", "Timestamp":"2014-04-21T10:00:00"}</t>
  </si>
  <si>
    <t>{"Country_Connection":"USA-Australia", "Country_Start":"USA", "Country_Landing":"Australia", "City_Connection":"Washington-Sydney", "City_Start":"Washington", "City_Landing":"Sydney", "Timestamp":"2014-04-27T10:00:00"}</t>
  </si>
  <si>
    <t>{"Country_Connection":"Australia-USA", "Country_Start":"Australia", "Country_Landing":"USA", "City_Connection":"Sydney-San Francisco", "City_Start":"Sydney", "City_Landing":"San Francisco", "Timestamp":"2014-05-04T10:00:00"}</t>
  </si>
  <si>
    <t>{"Country_Connection":"Australia-Germany", "Country_Start":"Australia", "Country_Landing":"Germany", "City_Connection":"Brisbane-München", "City_Start":"Brisbane", "City_Landing":"München", "Timestamp":"2014-04-24T10:00:00"}</t>
  </si>
  <si>
    <t>{"Country_Connection":"Canada-Germany", "Country_Start":"Canada", "Country_Landing":"Germany", "City_Connection":"Vancouver-Frankfurt", "City_Start":"Vancouver", "City_Landing":"Frankfurt", "Timestamp":"2014-04-19T10:00:00"}</t>
  </si>
  <si>
    <t>{"Country_Connection":"Canada-Australia", "Country_Start":"Canada", "Country_Landing":"Australia", "City_Connection":"Vancouver-Melbourne", "City_Start":"Vancouver", "City_Landing":"Melbourne", "Timestamp":"2014-05-03T10:00:00"}</t>
  </si>
  <si>
    <t>{"Country_Connection":"Canada-Australia", "Country_Start":"Canada", "Country_Landing":"Australia", "City_Connection":"Ottawa-Brisbane", "City_Start":"Ottawa", "City_Landing":"Brisbane", "Timestamp":"2014-04-20T10:00:00"}</t>
  </si>
  <si>
    <t>{"Country_Connection":"Australia-USA", "Country_Start":"Australia", "Country_Landing":"USA", "City_Connection":"Melbourne-Las Vegas", "City_Start":"Melbourne", "City_Landing":"Las Vegas", "Timestamp":"2014-04-17T10:00:00"}</t>
  </si>
  <si>
    <t>{"Country_Connection":"England-Canada", "Country_Start":"England", "Country_Landing":"Canada", "City_Connection":"Belfast-Montreal", "City_Start":"Belfast", "City_Landing":"Montreal", "Timestamp":"2014-04-28T10:00:00"}</t>
  </si>
  <si>
    <t>{"Country_Connection":"USA-France", "Country_Start":"USA", "Country_Landing":"France", "City_Connection":"New York-Marseille", "City_Start":"New York", "City_Landing":"Marseille", "Timestamp":"2014-04-20T10:00:00"}</t>
  </si>
  <si>
    <t>{"Country_Connection":"USA-England", "Country_Start":"USA", "Country_Landing":"England", "City_Connection":"New York-Dublin", "City_Start":"New York", "City_Landing":"Dublin", "Timestamp":"2014-04-18T10:00:00"}</t>
  </si>
  <si>
    <t>{"Country_Connection":"Germany-Australia", "Country_Start":"Germany", "Country_Landing":"Australia", "City_Connection":"Frankfurt-Sydney", "City_Start":"Frankfurt", "City_Landing":"Sydney", "Timestamp":"2014-04-20T10:00:00"}</t>
  </si>
  <si>
    <t>{"Country_Connection":"USA-Australia", "Country_Start":"USA", "Country_Landing":"Australia", "City_Connection":"New York-Sydney", "City_Start":"New York", "City_Landing":"Sydney", "Timestamp":"2014-04-15T10:00:00"}</t>
  </si>
  <si>
    <t>{"Country_Connection":"USA-Germany", "Country_Start":"USA", "Country_Landing":"Germany", "City_Connection":"New York-Frankfurt", "City_Start":"New York", "City_Landing":"Frankfurt", "Timestamp":"2014-05-03T10:00:00"}</t>
  </si>
  <si>
    <t>{"Country_Connection":"Australia-Australia", "Country_Start":"Australia", "Country_Landing":"Australia", "City_Connection":"Perth-Adelaide", "City_Start":"Perth", "City_Landing":"Adelaide", "Timestamp":"2014-04-14T10:00:00"}</t>
  </si>
  <si>
    <t>{"Country_Connection":"Australia-England", "Country_Start":"Australia", "Country_Landing":"England", "City_Connection":"Brisbane-Bristol", "City_Start":"Brisbane", "City_Landing":"Bristol", "Timestamp":"2014-04-22T10:00:00"}</t>
  </si>
  <si>
    <t>{"Country_Connection":"Australia-Germany", "Country_Start":"Australia", "Country_Landing":"Germany", "City_Connection":"Brisbane-München", "City_Start":"Brisbane", "City_Landing":"München", "Timestamp":"2014-04-20T10:00:00"}</t>
  </si>
  <si>
    <t>{"Country_Connection":"USA-France", "Country_Start":"USA", "Country_Landing":"France", "City_Connection":"San Francisco-Paris", "City_Start":"San Francisco", "City_Landing":"Paris", "Timestamp":"2014-04-19T10:00:00"}</t>
  </si>
  <si>
    <t>{"Country_Connection":"Australia-USA", "Country_Start":"Australia", "Country_Landing":"USA", "City_Connection":"Melbourne-Dallas", "City_Start":"Melbourne", "City_Landing":"Dallas", "Timestamp":"2014-04-19T10:00:00"}</t>
  </si>
  <si>
    <t>{"Country_Connection":"Canada-England", "Country_Start":"Canada", "Country_Landing":"England", "City_Connection":"Ottawa-London", "City_Start":"Ottawa", "City_Landing":"London", "Timestamp":"2014-04-21T10:00:00"}</t>
  </si>
  <si>
    <t>{"Country_Connection":"Australia-Germany", "Country_Start":"Australia", "Country_Landing":"Germany", "City_Connection":"Melbourne-München", "City_Start":"Melbourne", "City_Landing":"München", "Timestamp":"2014-04-26T10:00:00"}</t>
  </si>
  <si>
    <t>{"Country_Connection":"Germany-Canada", "Country_Start":"Germany", "Country_Landing":"Canada", "City_Connection":"München-Toronto", "City_Start":"München", "City_Landing":"Toronto", "Timestamp":"2014-04-20T10:00:00"}</t>
  </si>
  <si>
    <t>{"Country_Connection":"Australia-Germany", "Country_Start":"Australia", "Country_Landing":"Germany", "City_Connection":"Adelaide-München", "City_Start":"Adelaide", "City_Landing":"München", "Timestamp":"2014-04-26T10:00:00"}</t>
  </si>
  <si>
    <t>{"Country_Connection":"Australia-Canada", "Country_Start":"Australia", "Country_Landing":"Canada", "City_Connection":"Adelaide-Toronto", "City_Start":"Adelaide", "City_Landing":"Toronto", "Timestamp":"2014-05-04T10:00:00"}</t>
  </si>
  <si>
    <t>{"Country_Connection":"Germany-Canada", "Country_Start":"Germany", "Country_Landing":"Canada", "City_Connection":"Frankfurt-Toronto", "City_Start":"Frankfurt", "City_Landing":"Toronto", "Timestamp":"2014-04-19T10:00:00"}</t>
  </si>
  <si>
    <t>{"Country_Connection":"France-England", "Country_Start":"France", "Country_Landing":"England", "City_Connection":"Paris-Bristol", "City_Start":"Paris", "City_Landing":"Bristol", "Timestamp":"2014-04-19T10:00:00"}</t>
  </si>
  <si>
    <t>{"Country_Connection":"Canada-Germany", "Country_Start":"Canada", "Country_Landing":"Germany", "City_Connection":"Vancouver-München", "City_Start":"Vancouver", "City_Landing":"München", "Timestamp":"2014-04-28T10:00:00"}</t>
  </si>
  <si>
    <t>{"Country_Connection":"Australia-Canada", "Country_Start":"Australia", "Country_Landing":"Canada", "City_Connection":"Adelaide-Calagary", "City_Start":"Adelaide", "City_Landing":"Calagary", "Timestamp":"2014-04-18T10:00:00"}</t>
  </si>
  <si>
    <t>{"Country_Connection":"Germany-USA", "Country_Start":"Germany", "Country_Landing":"USA", "City_Connection":"München-Las Vegas", "City_Start":"München", "City_Landing":"Las Vegas", "Timestamp":"2014-05-04T10:00:00"}</t>
  </si>
  <si>
    <t>{"Country_Connection":"USA-England", "Country_Start":"USA", "Country_Landing":"England", "City_Connection":"Washington-Glasgow", "City_Start":"Washington", "City_Landing":"Glasgow", "Timestamp":"2014-04-19T10:00:00"}</t>
  </si>
  <si>
    <t>{"Country_Connection":"USA-England", "Country_Start":"USA", "Country_Landing":"England", "City_Connection":"Los Angeles-London", "City_Start":"Los Angeles", "City_Landing":"London", "Timestamp":"2014-05-04T10:00:00"}</t>
  </si>
  <si>
    <t>{"Country_Connection":"Australia-England", "Country_Start":"Australia", "Country_Landing":"England", "City_Connection":"Perth-Belfast", "City_Start":"Perth", "City_Landing":"Belfast", "Timestamp":"2014-04-23T10:00:00"}</t>
  </si>
  <si>
    <t>{"Country_Connection":"Germany-Canada", "Country_Start":"Germany", "Country_Landing":"Canada", "City_Connection":"Frankfurt-Vancouver", "City_Start":"Frankfurt", "City_Landing":"Vancouver", "Timestamp":"2014-04-21T10:00:00"}</t>
  </si>
  <si>
    <t>{"Country_Connection":"Australia-France", "Country_Start":"Australia", "Country_Landing":"France", "City_Connection":"Sydney-Paris", "City_Start":"Sydney", "City_Landing":"Paris", "Timestamp":"2014-05-03T10:00:00"}</t>
  </si>
  <si>
    <t>{"Country_Connection":"Germany-Canada", "Country_Start":"Germany", "Country_Landing":"Canada", "City_Connection":"Frankfurt-Toronto", "City_Start":"Frankfurt", "City_Landing":"Toronto", "Timestamp":"2014-04-17T10:00:00"}</t>
  </si>
  <si>
    <t>{"Country_Connection":"Canada-Australia", "Country_Start":"Canada", "Country_Landing":"Australia", "City_Connection":"Toronto-Adelaide", "City_Start":"Toronto", "City_Landing":"Adelaide", "Timestamp":"2014-04-20T10:00:00"}</t>
  </si>
  <si>
    <t>{"Country_Connection":"Australia-Germany", "Country_Start":"Australia", "Country_Landing":"Germany", "City_Connection":"Brisbane-Leipzig", "City_Start":"Brisbane", "City_Landing":"Leipzig", "Timestamp":"2014-04-20T10:00:00"}</t>
  </si>
  <si>
    <t>{"Country_Connection":"USA-USA", "Country_Start":"USA", "Country_Landing":"USA", "City_Connection":"Los Angeles-Dallas", "City_Start":"Los Angeles", "City_Landing":"Dallas", "Timestamp":"2014-04-25T10:00:00"}</t>
  </si>
  <si>
    <t>{"Country_Connection":"USA-Germany", "Country_Start":"USA", "Country_Landing":"Germany", "City_Connection":"Dallas-Frankfurt", "City_Start":"Dallas", "City_Landing":"Frankfurt", "Timestamp":"2014-05-01T10:00:00"}</t>
  </si>
  <si>
    <t>{"Country_Connection":"Canada-Australia", "Country_Start":"Canada", "Country_Landing":"Australia", "City_Connection":"Montreal-Perth", "City_Start":"Montreal", "City_Landing":"Perth", "Timestamp":"2014-04-25T10:00:00"}</t>
  </si>
  <si>
    <t>{"Country_Connection":"England-USA", "Country_Start":"England", "Country_Landing":"USA", "City_Connection":"Bristol-Washington", "City_Start":"Bristol", "City_Landing":"Washington", "Timestamp":"2014-04-20T10:00:00"}</t>
  </si>
  <si>
    <t>{"Country_Connection":"Australia-France", "Country_Start":"Australia", "Country_Landing":"France", "City_Connection":"Melbourne-Paris", "City_Start":"Melbourne", "City_Landing":"Paris", "Timestamp":"2014-04-16T10:00:00"}</t>
  </si>
  <si>
    <t>{"Country_Connection":"Canada-USA", "Country_Start":"Canada", "Country_Landing":"USA", "City_Connection":"Edmonton-Los Angeles", "City_Start":"Edmonton", "City_Landing":"Los Angeles", "Timestamp":"2014-04-30T10:00:00"}</t>
  </si>
  <si>
    <t>{"Country_Connection":"USA-England", "Country_Start":"USA", "Country_Landing":"England", "City_Connection":"Seattle-London", "City_Start":"Seattle", "City_Landing":"London", "Timestamp":"2014-04-19T10:00:00"}</t>
  </si>
  <si>
    <t>{"Country_Connection":"France-England", "Country_Start":"France", "Country_Landing":"England", "City_Connection":"Paris-London", "City_Start":"Paris", "City_Landing":"London", "Timestamp":"2014-04-17T10:00:00"}</t>
  </si>
  <si>
    <t>{"Country_Connection":"England-USA", "Country_Start":"England", "Country_Landing":"USA", "City_Connection":"Bristol-New York", "City_Start":"Bristol", "City_Landing":"New York", "Timestamp":"2014-04-23T10:00:00"}</t>
  </si>
  <si>
    <t>{"Country_Connection":"Australia-Germany", "Country_Start":"Australia", "Country_Landing":"Germany", "City_Connection":"Melbourne-Hamburg", "City_Start":"Melbourne", "City_Landing":"Hamburg", "Timestamp":"2014-04-23T10:00:00"}</t>
  </si>
  <si>
    <t>{"Country_Connection":"USA-USA", "Country_Start":"USA", "Country_Landing":"USA", "City_Connection":"New York-Washington", "City_Start":"New York", "City_Landing":"Washington", "Timestamp":"2014-04-14T10:00:00"}</t>
  </si>
  <si>
    <t>{"Country_Connection":"Canada-France", "Country_Start":"Canada", "Country_Landing":"France", "City_Connection":"Toronto-Marseille", "City_Start":"Toronto", "City_Landing":"Marseille", "Timestamp":"2014-04-17T10:00:00"}</t>
  </si>
  <si>
    <t>{"Country_Connection":"Australia-USA", "Country_Start":"Australia", "Country_Landing":"USA", "City_Connection":"Brisbane-Washington", "City_Start":"Brisbane", "City_Landing":"Washington", "Timestamp":"2014-04-19T10:00:00"}</t>
  </si>
  <si>
    <t>{"Country_Connection":"USA-France", "Country_Start":"USA", "Country_Landing":"France", "City_Connection":"Seattle-Paris", "City_Start":"Seattle", "City_Landing":"Paris", "Timestamp":"2014-05-01T10:00:00"}</t>
  </si>
  <si>
    <t>{"Country_Connection":"Germany-USA", "Country_Start":"Germany", "Country_Landing":"USA", "City_Connection":"München-Los Angeles", "City_Start":"München", "City_Landing":"Los Angeles", "Timestamp":"2014-05-02T10:00:00"}</t>
  </si>
  <si>
    <t>{"Country_Connection":"Germany-USA", "Country_Start":"Germany", "Country_Landing":"USA", "City_Connection":"Frankfurt-Los Angeles", "City_Start":"Frankfurt", "City_Landing":"Los Angeles", "Timestamp":"2014-04-23T10:00:00"}</t>
  </si>
  <si>
    <t>{"Country_Connection":"Canada-Canada", "Country_Start":"Canada", "Country_Landing":"Canada", "City_Connection":"Vancouver-Regina", "City_Start":"Vancouver", "City_Landing":"Regina", "Timestamp":"2014-04-19T10:00:00"}</t>
  </si>
  <si>
    <t>{"Country_Connection":"Germany-Canada", "Country_Start":"Germany", "Country_Landing":"Canada", "City_Connection":"München-Ottawa", "City_Start":"München", "City_Landing":"Ottawa", "Timestamp":"2014-04-24T10:00:00"}</t>
  </si>
  <si>
    <t>{"Country_Connection":"Germany-USA", "Country_Start":"Germany", "Country_Landing":"USA", "City_Connection":"Bonn-New York", "City_Start":"Bonn", "City_Landing":"New York", "Timestamp":"2014-04-26T10:00:00"}</t>
  </si>
  <si>
    <t>{"Country_Connection":"Canada-England", "Country_Start":"Canada", "Country_Landing":"England", "City_Connection":"Vancouver-London", "City_Start":"Vancouver", "City_Landing":"London", "Timestamp":"2014-04-19T10:00:00"}</t>
  </si>
  <si>
    <t>{"Country_Connection":"Canada-Australia", "Country_Start":"Canada", "Country_Landing":"Australia", "City_Connection":"Edmonton-Sydney", "City_Start":"Edmonton", "City_Landing":"Sydney", "Timestamp":"2014-05-04T10:00:00"}</t>
  </si>
  <si>
    <t>{"Country_Connection":"England-England", "Country_Start":"England", "Country_Landing":"England", "City_Connection":"Edinburgh-Bristol", "City_Start":"Edinburgh", "City_Landing":"Bristol", "Timestamp":"2014-04-17T10:00:00"}</t>
  </si>
  <si>
    <t>{"Country_Connection":"Canada-England", "Country_Start":"Canada", "Country_Landing":"England", "City_Connection":"Toronto-Belfast", "City_Start":"Toronto", "City_Landing":"Belfast", "Timestamp":"2014-04-16T10:00:00"}</t>
  </si>
  <si>
    <t>{"Country_Connection":"England-Canada", "Country_Start":"England", "Country_Landing":"Canada", "City_Connection":"London-Vancouver", "City_Start":"London", "City_Landing":"Vancouver", "Timestamp":"2014-04-21T10:00:00"}</t>
  </si>
  <si>
    <t>{"Country_Connection":"Australia-USA", "Country_Start":"Australia", "Country_Landing":"USA", "City_Connection":"Adelaide-Dallas", "City_Start":"Adelaide", "City_Landing":"Dallas", "Timestamp":"2014-05-02T10:00:00"}</t>
  </si>
  <si>
    <t>{"Country_Connection":"Germany-England", "Country_Start":"Germany", "Country_Landing":"England", "City_Connection":"München-Glasgow", "City_Start":"München", "City_Landing":"Glasgow", "Timestamp":"2014-05-03T10:00:00"}</t>
  </si>
  <si>
    <t>{"Country_Connection":"Canada-Canada", "Country_Start":"Canada", "Country_Landing":"Canada", "City_Connection":"Montreal-Vancouver", "City_Start":"Montreal", "City_Landing":"Vancouver", "Timestamp":"2014-04-17T10:00:00"}</t>
  </si>
  <si>
    <t>{"Country_Connection":"Australia-USA", "Country_Start":"Australia", "Country_Landing":"USA", "City_Connection":"Brisbane-Denver", "City_Start":"Brisbane", "City_Landing":"Denver", "Timestamp":"2014-05-02T10:00:00"}</t>
  </si>
  <si>
    <t>{"Country_Connection":"Germany-Australia", "Country_Start":"Germany", "Country_Landing":"Australia", "City_Connection":"Frankfurt-Melbourne", "City_Start":"Frankfurt", "City_Landing":"Melbourne", "Timestamp":"2014-04-23T10:00:00"}</t>
  </si>
  <si>
    <t>{"Country_Connection":"USA-Germany", "Country_Start":"USA", "Country_Landing":"Germany", "City_Connection":"Washington-Frankfurt", "City_Start":"Washington", "City_Landing":"Frankfurt", "Timestamp":"2014-04-30T10:00:00"}</t>
  </si>
  <si>
    <t>{"Country_Connection":"Canada-France", "Country_Start":"Canada", "Country_Landing":"France", "City_Connection":"Montreal-Paris", "City_Start":"Montreal", "City_Landing":"Paris", "Timestamp":"2014-05-02T10:00:00"}</t>
  </si>
  <si>
    <t>{"Country_Connection":"Canada-Germany", "Country_Start":"Canada", "Country_Landing":"Germany", "City_Connection":"Vancouver-Frankfurt", "City_Start":"Vancouver", "City_Landing":"Frankfurt", "Timestamp":"2014-04-27T10:00:00"}</t>
  </si>
  <si>
    <t>{"Country_Connection":"Australia-Canada", "Country_Start":"Australia", "Country_Landing":"Canada", "City_Connection":"Melbourne-Toronto", "City_Start":"Melbourne", "City_Landing":"Toronto", "Timestamp":"2014-05-03T10:00:00"}</t>
  </si>
  <si>
    <t>{"Country_Connection":"Germany-USA", "Country_Start":"Germany", "Country_Landing":"USA", "City_Connection":"Bonn-Denver", "City_Start":"Bonn", "City_Landing":"Denver", "Timestamp":"2014-04-21T10:00:00"}</t>
  </si>
  <si>
    <t>{"Country_Connection":"USA-Germany", "Country_Start":"USA", "Country_Landing":"Germany", "City_Connection":"Washington-München", "City_Start":"Washington", "City_Landing":"München", "Timestamp":"2014-04-21T10:00:00"}</t>
  </si>
  <si>
    <t>{"Country_Connection":"Australia-USA", "Country_Start":"Australia", "Country_Landing":"USA", "City_Connection":"Melbourne-Las Vegas", "City_Start":"Melbourne", "City_Landing":"Las Vegas", "Timestamp":"2014-05-02T10:00:00"}</t>
  </si>
  <si>
    <t>{"Country_Connection":"Germany-USA", "Country_Start":"Germany", "Country_Landing":"USA", "City_Connection":"München-Los Angeles", "City_Start":"München", "City_Landing":"Los Angeles", "Timestamp":"2014-04-19T10:00:00"}</t>
  </si>
  <si>
    <t>{"Country_Connection":"Australia-France", "Country_Start":"Australia", "Country_Landing":"France", "City_Connection":"Brisbane-Paris", "City_Start":"Brisbane", "City_Landing":"Paris", "Timestamp":"2014-04-14T10:00:00"}</t>
  </si>
  <si>
    <t>{"Country_Connection":"Canada-Australia", "Country_Start":"Canada", "Country_Landing":"Australia", "City_Connection":"Ottawa-Brisbane", "City_Start":"Ottawa", "City_Landing":"Brisbane", "Timestamp":"2014-04-22T10:00:00"}</t>
  </si>
  <si>
    <t>{"Country_Connection":"Australia-USA", "Country_Start":"Australia", "Country_Landing":"USA", "City_Connection":"Melbourne-San Francisco", "City_Start":"Melbourne", "City_Landing":"San Francisco", "Timestamp":"2014-05-04T10:00:00"}</t>
  </si>
  <si>
    <t>{"Country_Connection":"Canada-Australia", "Country_Start":"Canada", "Country_Landing":"Australia", "City_Connection":"Toronto-Adelaide", "City_Start":"Toronto", "City_Landing":"Adelaide", "Timestamp":"2014-04-17T10:00:00"}</t>
  </si>
  <si>
    <t>{"Country_Connection":"Australia-Canada", "Country_Start":"Australia", "Country_Landing":"Canada", "City_Connection":"Melbourne-Vancouver", "City_Start":"Melbourne", "City_Landing":"Vancouver", "Timestamp":"2014-04-15T10:00:00"}</t>
  </si>
  <si>
    <t>{"Country_Connection":"Australia-USA", "Country_Start":"Australia", "Country_Landing":"USA", "City_Connection":"Melbourne-Las Vegas", "City_Start":"Melbourne", "City_Landing":"Las Vegas", "Timestamp":"2014-04-20T10:00:00"}</t>
  </si>
  <si>
    <t>{"Country_Connection":"Australia-USA", "Country_Start":"Australia", "Country_Landing":"USA", "City_Connection":"Melbourne-Las Vegas", "City_Start":"Melbourne", "City_Landing":"Las Vegas", "Timestamp":"2014-05-01T10:00:00"}</t>
  </si>
  <si>
    <t>{"Country_Connection":"Germany-Canada", "Country_Start":"Germany", "Country_Landing":"Canada", "City_Connection":"Frankfurt-Vancouver", "City_Start":"Frankfurt", "City_Landing":"Vancouver", "Timestamp":"2014-04-19T10:00:00"}</t>
  </si>
  <si>
    <t>{"Country_Connection":"USA-England", "Country_Start":"USA", "Country_Landing":"England", "City_Connection":"New York-Belfast", "City_Start":"New York", "City_Landing":"Belfast", "Timestamp":"2014-04-25T10:00:00"}</t>
  </si>
  <si>
    <t>{"Country_Connection":"USA-Australia", "Country_Start":"USA", "Country_Landing":"Australia", "City_Connection":"Dallas-Melbourne", "City_Start":"Dallas", "City_Landing":"Melbourne", "Timestamp":"2014-04-26T10:00:00"}</t>
  </si>
  <si>
    <t>{"Country_Connection":"Australia-Australia", "Country_Start":"Australia", "Country_Landing":"Australia", "City_Connection":"Sydney-Adelaide", "City_Start":"Sydney", "City_Landing":"Adelaide", "Timestamp":"2014-04-19T10:00:00"}</t>
  </si>
  <si>
    <t>{"Country_Connection":"Australia-Germany", "Country_Start":"Australia", "Country_Landing":"Germany", "City_Connection":"Brisbane-Berlin", "City_Start":"Brisbane", "City_Landing":"Berlin", "Timestamp":"2014-04-26T10:00:00"}</t>
  </si>
  <si>
    <t>{"Country_Connection":"Canada-Australia", "Country_Start":"Canada", "Country_Landing":"Australia", "City_Connection":"Calagary-Perth", "City_Start":"Calagary", "City_Landing":"Perth", "Timestamp":"2014-05-02T10:00:00"}</t>
  </si>
  <si>
    <t>{"Country_Connection":"Germany-USA", "Country_Start":"Germany", "Country_Landing":"USA", "City_Connection":"Berlin-Denver", "City_Start":"Berlin", "City_Landing":"Denver", "Timestamp":"2014-05-02T10:00:00"}</t>
  </si>
  <si>
    <t>{"Country_Connection":"Canada-Canada", "Country_Start":"Canada", "Country_Landing":"Canada", "City_Connection":"Toronto-Montreal", "City_Start":"Toronto", "City_Landing":"Montreal", "Timestamp":"2014-04-18T10:00:00"}</t>
  </si>
  <si>
    <t>{"Country_Connection":"USA-England", "Country_Start":"USA", "Country_Landing":"England", "City_Connection":"Washington-London", "City_Start":"Washington", "City_Landing":"London", "Timestamp":"2014-04-20T10:00:00"}</t>
  </si>
  <si>
    <t>{"Country_Connection":"Canada-Germany", "Country_Start":"Canada", "Country_Landing":"Germany", "City_Connection":"Montreal-München", "City_Start":"Montreal", "City_Landing":"München", "Timestamp":"2014-04-18T10:00:00"}</t>
  </si>
  <si>
    <t>{"Country_Connection":"England-Canada", "Country_Start":"England", "Country_Landing":"Canada", "City_Connection":"Dublin-Toronto", "City_Start":"Dublin", "City_Landing":"Toronto", "Timestamp":"2014-04-17T10:00:00"}</t>
  </si>
  <si>
    <t>{"Country_Connection":"Canada-England", "Country_Start":"Canada", "Country_Landing":"England", "City_Connection":"Vancouver-Dublin", "City_Start":"Vancouver", "City_Landing":"Dublin", "Timestamp":"2014-04-27T10:00:00"}</t>
  </si>
  <si>
    <t>{"Country_Connection":"Germany-Canada", "Country_Start":"Germany", "Country_Landing":"Canada", "City_Connection":"Berlin-Vancouver", "City_Start":"Berlin", "City_Landing":"Vancouver", "Timestamp":"2014-04-25T10:00:00"}</t>
  </si>
  <si>
    <t>{"Country_Connection":"Australia-Canada", "Country_Start":"Australia", "Country_Landing":"Canada", "City_Connection":"Brisbane-Toronto", "City_Start":"Brisbane", "City_Landing":"Toronto", "Timestamp":"2014-05-04T10:00:00"}</t>
  </si>
  <si>
    <t>{"Country_Connection":"USA-Germany", "Country_Start":"USA", "Country_Landing":"Germany", "City_Connection":"Denver-Hamburg", "City_Start":"Denver", "City_Landing":"Hamburg", "Timestamp":"2014-04-20T10:00:00"}</t>
  </si>
  <si>
    <t>{"Country_Connection":"England-Canada", "Country_Start":"England", "Country_Landing":"Canada", "City_Connection":"Bristol-Vancouver", "City_Start":"Bristol", "City_Landing":"Vancouver", "Timestamp":"2014-04-14T10:00:00"}</t>
  </si>
  <si>
    <t>{"Country_Connection":"USA-England", "Country_Start":"USA", "Country_Landing":"England", "City_Connection":"New York-Bristol", "City_Start":"New York", "City_Landing":"Bristol", "Timestamp":"2014-04-19T10:00:00"}</t>
  </si>
  <si>
    <t>{"Country_Connection":"USA-Australia", "Country_Start":"USA", "Country_Landing":"Australia", "City_Connection":"Washington-Sydney", "City_Start":"Washington", "City_Landing":"Sydney", "Timestamp":"2014-04-20T10:00:00"}</t>
  </si>
  <si>
    <t>{"Country_Connection":"USA-England", "Country_Start":"USA", "Country_Landing":"England", "City_Connection":"New York-Dublin", "City_Start":"New York", "City_Landing":"Dublin", "Timestamp":"2014-04-17T10:00:00"}</t>
  </si>
  <si>
    <t>{"Country_Connection":"Germany-USA", "Country_Start":"Germany", "Country_Landing":"USA", "City_Connection":"Frankfurt-Las Vegas", "City_Start":"Frankfurt", "City_Landing":"Las Vegas", "Timestamp":"2014-04-20T10:00:00"}</t>
  </si>
  <si>
    <t>{"Country_Connection":"USA-France", "Country_Start":"USA", "Country_Landing":"France", "City_Connection":"New York-Paris", "City_Start":"New York", "City_Landing":"Paris", "Timestamp":"2014-04-26T10:00:00"}</t>
  </si>
  <si>
    <t>{"Country_Connection":"Australia-USA", "Country_Start":"Australia", "Country_Landing":"USA", "City_Connection":"Brisbane-Washington", "City_Start":"Brisbane", "City_Landing":"Washington", "Timestamp":"2014-05-01T10:00:00"}</t>
  </si>
  <si>
    <t>{"Country_Connection":"England-USA", "Country_Start":"England", "Country_Landing":"USA", "City_Connection":"Edinburgh-New York", "City_Start":"Edinburgh", "City_Landing":"New York", "Timestamp":"2014-04-26T10:00:00"}</t>
  </si>
  <si>
    <t>{"Country_Connection":"USA-Germany", "Country_Start":"USA", "Country_Landing":"Germany", "City_Connection":"New York-München", "City_Start":"New York", "City_Landing":"München", "Timestamp":"2014-04-18T10:00:00"}</t>
  </si>
  <si>
    <t>{"Country_Connection":"Germany-Australia", "Country_Start":"Germany", "Country_Landing":"Australia", "City_Connection":"München-Brisbane", "City_Start":"München", "City_Landing":"Brisbane", "Timestamp":"2014-05-03T10:00:00"}</t>
  </si>
  <si>
    <t>{"Country_Connection":"Australia-USA", "Country_Start":"Australia", "Country_Landing":"USA", "City_Connection":"Brisbane-San Francisco", "City_Start":"Brisbane", "City_Landing":"San Francisco", "Timestamp":"2014-04-21T10:00:00"}</t>
  </si>
  <si>
    <t>{"Country_Connection":"Canada-France", "Country_Start":"Canada", "Country_Landing":"France", "City_Connection":"Vancouver-Paris", "City_Start":"Vancouver", "City_Landing":"Paris", "Timestamp":"2014-05-02T10:00:00"}</t>
  </si>
  <si>
    <t>{"Country_Connection":"Canada-Australia", "Country_Start":"Canada", "Country_Landing":"Australia", "City_Connection":"Vancouver-Melbourne", "City_Start":"Vancouver", "City_Landing":"Melbourne", "Timestamp":"2014-04-20T10:00:00"}</t>
  </si>
  <si>
    <t>{"Country_Connection":"England-Canada", "Country_Start":"England", "Country_Landing":"Canada", "City_Connection":"London-Toronto", "City_Start":"London", "City_Landing":"Toronto", "Timestamp":"2014-05-03T10:00:00"}</t>
  </si>
  <si>
    <t>{"Country_Connection":"Germany-Australia", "Country_Start":"Germany", "Country_Landing":"Australia", "City_Connection":"Berlin-Brisbane", "City_Start":"Berlin", "City_Landing":"Brisbane", "Timestamp":"2014-04-26T10:00:00"}</t>
  </si>
  <si>
    <t>{"Country_Connection":"Australia-USA", "Country_Start":"Australia", "Country_Landing":"USA", "City_Connection":"Sydney-Los Angeles", "City_Start":"Sydney", "City_Landing":"Los Angeles", "Timestamp":"2014-04-23T10:00:00"}</t>
  </si>
  <si>
    <t>{"Country_Connection":"USA-England", "Country_Start":"USA", "Country_Landing":"England", "City_Connection":"San Francisco-Edinburgh", "City_Start":"San Francisco", "City_Landing":"Edinburgh", "Timestamp":"2014-05-02T10:00:00"}</t>
  </si>
  <si>
    <t>{"Country_Connection":"England-USA", "Country_Start":"England", "Country_Landing":"USA", "City_Connection":"Bristol-Los Angeles", "City_Start":"Bristol", "City_Landing":"Los Angeles", "Timestamp":"2014-04-27T10:00:00"}</t>
  </si>
  <si>
    <t>{"Country_Connection":"Canada-France", "Country_Start":"Canada", "Country_Landing":"France", "City_Connection":"Vancouver-Paris", "City_Start":"Vancouver", "City_Landing":"Paris", "Timestamp":"2014-04-18T10:00:00"}</t>
  </si>
  <si>
    <t>{"Country_Connection":"France-Canada", "Country_Start":"France", "Country_Landing":"Canada", "City_Connection":"Paris-Toronto", "City_Start":"Paris", "City_Landing":"Toronto", "Timestamp":"2014-04-17T10:00:00"}</t>
  </si>
  <si>
    <t>{"Country_Connection":"Germany-USA", "Country_Start":"Germany", "Country_Landing":"USA", "City_Connection":"Frankfurt-Washington", "City_Start":"Frankfurt", "City_Landing":"Washington", "Timestamp":"2014-04-23T10:00:00"}</t>
  </si>
  <si>
    <t>{"Country_Connection":"Canada-England", "Country_Start":"Canada", "Country_Landing":"England", "City_Connection":"Ottawa-Edinburgh", "City_Start":"Ottawa", "City_Landing":"Edinburgh", "Timestamp":"2014-04-27T10:00:00"}</t>
  </si>
  <si>
    <t>{"Country_Connection":"USA-France", "Country_Start":"USA", "Country_Landing":"France", "City_Connection":"Seattle-Toulous", "City_Start":"Seattle", "City_Landing":"Toulous", "Timestamp":"2014-04-20T10:00:00"}</t>
  </si>
  <si>
    <t>{"Country_Connection":"USA-Australia", "Country_Start":"USA", "Country_Landing":"Australia", "City_Connection":"New York-Melbourne", "City_Start":"New York", "City_Landing":"Melbourne", "Timestamp":"2014-04-19T10:00:00"}</t>
  </si>
  <si>
    <t>{"Country_Connection":"England-USA", "Country_Start":"England", "Country_Landing":"USA", "City_Connection":"Dublin-San Francisco", "City_Start":"Dublin", "City_Landing":"San Francisco", "Timestamp":"2014-04-16T10:00:00"}</t>
  </si>
  <si>
    <t>{"Country_Connection":"USA-Canada", "Country_Start":"USA", "Country_Landing":"Canada", "City_Connection":"New York-Montreal", "City_Start":"New York", "City_Landing":"Montreal", "Timestamp":"2014-04-17T10:00:00"}</t>
  </si>
  <si>
    <t>{"Country_Connection":"England-USA", "Country_Start":"England", "Country_Landing":"USA", "City_Connection":"London-San Francisco", "City_Start":"London", "City_Landing":"San Francisco", "Timestamp":"2014-05-02T10:00:00"}</t>
  </si>
  <si>
    <t>{"Country_Connection":"USA-Canada", "Country_Start":"USA", "Country_Landing":"Canada", "City_Connection":"New York-Toronto", "City_Start":"New York", "City_Landing":"Toronto", "Timestamp":"2014-04-19T10:00:00"}</t>
  </si>
  <si>
    <t>{"Country_Connection":"Canada-Germany", "Country_Start":"Canada", "Country_Landing":"Germany", "City_Connection":"Montreal-München", "City_Start":"Montreal", "City_Landing":"München", "Timestamp":"2014-04-26T10:00:00"}</t>
  </si>
  <si>
    <t>{"Country_Connection":"England-Australia", "Country_Start":"England", "Country_Landing":"Australia", "City_Connection":"Glasgow-Brisbane", "City_Start":"Glasgow", "City_Landing":"Brisbane", "Timestamp":"2014-04-20T10:00:00"}</t>
  </si>
  <si>
    <t>{"Country_Connection":"Canada-Australia", "Country_Start":"Canada", "Country_Landing":"Australia", "City_Connection":"Ottawa-Sydney", "City_Start":"Ottawa", "City_Landing":"Sydney", "Timestamp":"2014-04-19T10:00:00"}</t>
  </si>
  <si>
    <t>{"Country_Connection":"Canada-England", "Country_Start":"Canada", "Country_Landing":"England", "City_Connection":"Toronto-London", "City_Start":"Toronto", "City_Landing":"London", "Timestamp":"2014-04-27T10:00:00"}</t>
  </si>
  <si>
    <t>{"Country_Connection":"USA-Australia", "Country_Start":"USA", "Country_Landing":"Australia", "City_Connection":"San Francisco-Brisbane", "City_Start":"San Francisco", "City_Landing":"Brisbane", "Timestamp":"2014-04-21T10:00:00"}</t>
  </si>
  <si>
    <t>{"Country_Connection":"USA-USA", "Country_Start":"USA", "Country_Landing":"USA", "City_Connection":"San Francisco-New York", "City_Start":"San Francisco", "City_Landing":"New York", "Timestamp":"2014-05-01T10:00:00"}</t>
  </si>
  <si>
    <t>{"Country_Connection":"Canada-Canada", "Country_Start":"Canada", "Country_Landing":"Canada", "City_Connection":"Toronto-Ottawa", "City_Start":"Toronto", "City_Landing":"Ottawa", "Timestamp":"2014-05-02T10:00:00"}</t>
  </si>
  <si>
    <t>{"Country_Connection":"Canada-Australia", "Country_Start":"Canada", "Country_Landing":"Australia", "City_Connection":"Vancouver-Brisbane", "City_Start":"Vancouver", "City_Landing":"Brisbane", "Timestamp":"2014-04-18T10:00:00"}</t>
  </si>
  <si>
    <t>{"Country_Connection":"USA-Germany", "Country_Start":"USA", "Country_Landing":"Germany", "City_Connection":"Washington-München", "City_Start":"Washington", "City_Landing":"München", "Timestamp":"2014-04-26T10:00:00"}</t>
  </si>
  <si>
    <t>{"Country_Connection":"USA-Canada", "Country_Start":"USA", "Country_Landing":"Canada", "City_Connection":"Las Vegas-Montreal", "City_Start":"Las Vegas", "City_Landing":"Montreal", "Timestamp":"2014-04-17T10:00:00"}</t>
  </si>
  <si>
    <t>{"Country_Connection":"Germany-Australia", "Country_Start":"Germany", "Country_Landing":"Australia", "City_Connection":"Berlin-Sydney", "City_Start":"Berlin", "City_Landing":"Sydney", "Timestamp":"2014-04-19T10:00:00"}</t>
  </si>
  <si>
    <t>{"Country_Connection":"USA-England", "Country_Start":"USA", "Country_Landing":"England", "City_Connection":"Los Angeles-Glasgow", "City_Start":"Los Angeles", "City_Landing":"Glasgow", "Timestamp":"2014-04-29T10:00:00"}</t>
  </si>
  <si>
    <t>{"Country_Connection":"USA-Australia", "Country_Start":"USA", "Country_Landing":"Australia", "City_Connection":"Las Vegas-Sydney", "City_Start":"Las Vegas", "City_Landing":"Sydney", "Timestamp":"2014-04-26T10:00:00"}</t>
  </si>
  <si>
    <t>{"Country_Connection":"USA-France", "Country_Start":"USA", "Country_Landing":"France", "City_Connection":"Las Vegas-Paris", "City_Start":"Las Vegas", "City_Landing":"Paris", "Timestamp":"2014-04-22T10:00:00"}</t>
  </si>
  <si>
    <t>{"Country_Connection":"USA-Germany", "Country_Start":"USA", "Country_Landing":"Germany", "City_Connection":"Washington-München", "City_Start":"Washington", "City_Landing":"München", "Timestamp":"2014-04-25T10:00:00"}</t>
  </si>
  <si>
    <t>{"Country_Connection":"Australia-England", "Country_Start":"Australia", "Country_Landing":"England", "City_Connection":"Brisbane-Dublin", "City_Start":"Brisbane", "City_Landing":"Dublin", "Timestamp":"2014-04-17T10:00:00"}</t>
  </si>
  <si>
    <t>{"Country_Connection":"Canada-Germany", "Country_Start":"Canada", "Country_Landing":"Germany", "City_Connection":"Ottawa-Berlin", "City_Start":"Ottawa", "City_Landing":"Berlin", "Timestamp":"2014-05-03T10:00:00"}</t>
  </si>
  <si>
    <t>{"Country_Connection":"Germany-USA", "Country_Start":"Germany", "Country_Landing":"USA", "City_Connection":"Bonn-Washington", "City_Start":"Bonn", "City_Landing":"Washington", "Timestamp":"2014-05-03T10:00:00"}</t>
  </si>
  <si>
    <t>{"Country_Connection":"Australia-USA", "Country_Start":"Australia", "Country_Landing":"USA", "City_Connection":"Perth-Los Angeles", "City_Start":"Perth", "City_Landing":"Los Angeles", "Timestamp":"2014-04-20T10:00:00"}</t>
  </si>
  <si>
    <t>{"Country_Connection":"Australia-England", "Country_Start":"Australia", "Country_Landing":"England", "City_Connection":"Brisbane-Edinburgh", "City_Start":"Brisbane", "City_Landing":"Edinburgh", "Timestamp":"2014-04-14T10:00:00"}</t>
  </si>
  <si>
    <t>{"Country_Connection":"USA-England", "Country_Start":"USA", "Country_Landing":"England", "City_Connection":"Dallas-Dublin", "City_Start":"Dallas", "City_Landing":"Dublin", "Timestamp":"2014-05-03T10:00:00"}</t>
  </si>
  <si>
    <t>{"Country_Connection":"Australia-England", "Country_Start":"Australia", "Country_Landing":"England", "City_Connection":"Perth-London", "City_Start":"Perth", "City_Landing":"London", "Timestamp":"2014-04-20T10:00:00"}</t>
  </si>
  <si>
    <t>{"Country_Connection":"France-USA", "Country_Start":"France", "Country_Landing":"USA", "City_Connection":"Toulous-San Francisco", "City_Start":"Toulous", "City_Landing":"San Francisco", "Timestamp":"2014-04-19T10:00:00"}</t>
  </si>
  <si>
    <t>{"Country_Connection":"USA-France", "Country_Start":"USA", "Country_Landing":"France", "City_Connection":"Los Angeles-Paris", "City_Start":"Los Angeles", "City_Landing":"Paris", "Timestamp":"2014-04-17T10:00:00"}</t>
  </si>
  <si>
    <t>{"Country_Connection":"Australia-England", "Country_Start":"Australia", "Country_Landing":"England", "City_Connection":"Brisbane-Belfast", "City_Start":"Brisbane", "City_Landing":"Belfast", "Timestamp":"2014-05-02T10:00:00"}</t>
  </si>
  <si>
    <t>{"Country_Connection":"Canada-England", "Country_Start":"Canada", "Country_Landing":"England", "City_Connection":"Montreal-London", "City_Start":"Montreal", "City_Landing":"London", "Timestamp":"2014-04-20T10:00:00"}</t>
  </si>
  <si>
    <t>{"Country_Connection":"Germany-Australia", "Country_Start":"Germany", "Country_Landing":"Australia", "City_Connection":"München-Sydney", "City_Start":"München", "City_Landing":"Sydney", "Timestamp":"2014-04-26T10:00:00"}</t>
  </si>
  <si>
    <t>{"Country_Connection":"Germany-Australia", "Country_Start":"Germany", "Country_Landing":"Australia", "City_Connection":"Bonn-Brisbane", "City_Start":"Bonn", "City_Landing":"Brisbane", "Timestamp":"2014-04-30T10:00:00"}</t>
  </si>
  <si>
    <t>{"Country_Connection":"Germany-Australia", "Country_Start":"Germany", "Country_Landing":"Australia", "City_Connection":"Bonn-Sydney", "City_Start":"Bonn", "City_Landing":"Sydney", "Timestamp":"2014-05-03T10:00:00"}</t>
  </si>
  <si>
    <t>{"Country_Connection":"USA-Australia", "Country_Start":"USA", "Country_Landing":"Australia", "City_Connection":"Las Vegas-Melbourne", "City_Start":"Las Vegas", "City_Landing":"Melbourne", "Timestamp":"2014-04-21T10:00:00"}</t>
  </si>
  <si>
    <t>{"Country_Connection":"France-Canada", "Country_Start":"France", "Country_Landing":"Canada", "City_Connection":"Toulous-Vancouver", "City_Start":"Toulous", "City_Landing":"Vancouver", "Timestamp":"2014-04-24T10:00:00"}</t>
  </si>
  <si>
    <t>{"Country_Connection":"USA-France", "Country_Start":"USA", "Country_Landing":"France", "City_Connection":"Washington-Paris", "City_Start":"Washington", "City_Landing":"Paris", "Timestamp":"2014-04-17T10:00:00"}</t>
  </si>
  <si>
    <t>{"Country_Connection":"USA-Germany", "Country_Start":"USA", "Country_Landing":"Germany", "City_Connection":"San Francisco-Frankfurt", "City_Start":"San Francisco", "City_Landing":"Frankfurt", "Timestamp":"2014-04-21T10:00:00"}</t>
  </si>
  <si>
    <t>{"Country_Connection":"France-USA", "Country_Start":"France", "Country_Landing":"USA", "City_Connection":"Nizza-Los Angeles", "City_Start":"Nizza", "City_Landing":"Los Angeles", "Timestamp":"2014-04-18T10:00:00"}</t>
  </si>
  <si>
    <t>{"Country_Connection":"Germany-Canada", "Country_Start":"Germany", "Country_Landing":"Canada", "City_Connection":"München-Regina", "City_Start":"München", "City_Landing":"Regina", "Timestamp":"2014-04-17T10:00:00"}</t>
  </si>
  <si>
    <t>{"Country_Connection":"Australia-USA", "Country_Start":"Australia", "Country_Landing":"USA", "City_Connection":"Adelaide-Washington", "City_Start":"Adelaide", "City_Landing":"Washington", "Timestamp":"2014-04-14T10:00:00"}</t>
  </si>
  <si>
    <t>{"Country_Connection":"England-Canada", "Country_Start":"England", "Country_Landing":"Canada", "City_Connection":"Dublin-Toronto", "City_Start":"Dublin", "City_Landing":"Toronto", "Timestamp":"2014-04-19T10:00:00"}</t>
  </si>
  <si>
    <t>{"Country_Connection":"Canada-USA", "Country_Start":"Canada", "Country_Landing":"USA", "City_Connection":"Vancouver-Washington", "City_Start":"Vancouver", "City_Landing":"Washington", "Timestamp":"2014-04-19T10:00:00"}</t>
  </si>
  <si>
    <t>{"Country_Connection":"USA-France", "Country_Start":"USA", "Country_Landing":"France", "City_Connection":"Las Vegas-Paris", "City_Start":"Las Vegas", "City_Landing":"Paris", "Timestamp":"2014-04-19T10:00:00"}</t>
  </si>
  <si>
    <t>{"Country_Connection":"Canada-Canada", "Country_Start":"Canada", "Country_Landing":"Canada", "City_Connection":"Ottawa-Toronto", "City_Start":"Ottawa", "City_Landing":"Toronto", "Timestamp":"2014-04-27T10:00:00"}</t>
  </si>
  <si>
    <t>{"Country_Connection":"Canada-England", "Country_Start":"Canada", "Country_Landing":"England", "City_Connection":"Vancouver-London", "City_Start":"Vancouver", "City_Landing":"London", "Timestamp":"2014-04-20T10:00:00"}</t>
  </si>
  <si>
    <t>{"Country_Connection":"Canada-Germany", "Country_Start":"Canada", "Country_Landing":"Germany", "City_Connection":"Montreal-Frankfurt", "City_Start":"Montreal", "City_Landing":"Frankfurt", "Timestamp":"2014-05-02T10:00:00"}</t>
  </si>
  <si>
    <t>{"Country_Connection":"USA-Germany", "Country_Start":"USA", "Country_Landing":"Germany", "City_Connection":"Los Angeles-München", "City_Start":"Los Angeles", "City_Landing":"München", "Timestamp":"2014-04-26T10:00:00"}</t>
  </si>
  <si>
    <t>{"Country_Connection":"Australia-USA", "Country_Start":"Australia", "Country_Landing":"USA", "City_Connection":"Sydney-Los Angeles", "City_Start":"Sydney", "City_Landing":"Los Angeles", "Timestamp":"2014-05-03T10:00:00"}</t>
  </si>
  <si>
    <t>{"Country_Connection":"Australia-USA", "Country_Start":"Australia", "Country_Landing":"USA", "City_Connection":"Brisbane-Los Angeles", "City_Start":"Brisbane", "City_Landing":"Los Angeles", "Timestamp":"2014-04-30T10:00:00"}</t>
  </si>
  <si>
    <t>{"Country_Connection":"Australia-USA", "Country_Start":"Australia", "Country_Landing":"USA", "City_Connection":"Perth-New York", "City_Start":"Perth", "City_Landing":"New York", "Timestamp":"2014-04-18T10:00:00"}</t>
  </si>
  <si>
    <t>{"Country_Connection":"USA-Germany", "Country_Start":"USA", "Country_Landing":"Germany", "City_Connection":"New York-Berlin", "City_Start":"New York", "City_Landing":"Berlin", "Timestamp":"2014-04-19T10:00:00"}</t>
  </si>
  <si>
    <t>{"Country_Connection":"Canada-France", "Country_Start":"Canada", "Country_Landing":"France", "City_Connection":"Vancouver-Marseille", "City_Start":"Vancouver", "City_Landing":"Marseille", "Timestamp":"2014-04-17T10:00:00"}</t>
  </si>
  <si>
    <t>{"Country_Connection":"France-Canada", "Country_Start":"France", "Country_Landing":"Canada", "City_Connection":"Paris-Ottawa", "City_Start":"Paris", "City_Landing":"Ottawa", "Timestamp":"2014-04-24T10:00:00"}</t>
  </si>
  <si>
    <t>{"Country_Connection":"Canada-Canada", "Country_Start":"Canada", "Country_Landing":"Canada", "City_Connection":"Toronto-Calagary", "City_Start":"Toronto", "City_Landing":"Calagary", "Timestamp":"2014-04-25T10:00:00"}</t>
  </si>
  <si>
    <t>{"Country_Connection":"England-Australia", "Country_Start":"England", "Country_Landing":"Australia", "City_Connection":"Dublin-Sydney", "City_Start":"Dublin", "City_Landing":"Sydney", "Timestamp":"2014-04-20T10:00:00"}</t>
  </si>
  <si>
    <t>{"Country_Connection":"Australia-USA", "Country_Start":"Australia", "Country_Landing":"USA", "City_Connection":"Sydney-Las Vegas", "City_Start":"Sydney", "City_Landing":"Las Vegas", "Timestamp":"2014-04-17T10:00:00"}</t>
  </si>
  <si>
    <t>{"Country_Connection":"Canada-France", "Country_Start":"Canada", "Country_Landing":"France", "City_Connection":"Vancouver-Nizza", "City_Start":"Vancouver", "City_Landing":"Nizza", "Timestamp":"2014-05-04T10:00:00"}</t>
  </si>
  <si>
    <t>{"Country_Connection":"Canada-England", "Country_Start":"Canada", "Country_Landing":"England", "City_Connection":"Toronto-London", "City_Start":"Toronto", "City_Landing":"London", "Timestamp":"2014-05-03T10:00:00"}</t>
  </si>
  <si>
    <t>{"Country_Connection":"Canada-Australia", "Country_Start":"Canada", "Country_Landing":"Australia", "City_Connection":"Toronto-Perth", "City_Start":"Toronto", "City_Landing":"Perth", "Timestamp":"2014-04-19T10:00:00"}</t>
  </si>
  <si>
    <t>{"Country_Connection":"Canada-France", "Country_Start":"Canada", "Country_Landing":"France", "City_Connection":"Vancouver-Nizza", "City_Start":"Vancouver", "City_Landing":"Nizza", "Timestamp":"2014-04-18T10:00:00"}</t>
  </si>
  <si>
    <t>{"Country_Connection":"Germany-Canada", "Country_Start":"Germany", "Country_Landing":"Canada", "City_Connection":"München-Toronto", "City_Start":"München", "City_Landing":"Toronto", "Timestamp":"2014-04-23T10:00:00"}</t>
  </si>
  <si>
    <t>{"Country_Connection":"Australia-France", "Country_Start":"Australia", "Country_Landing":"France", "City_Connection":"Perth-Paris", "City_Start":"Perth", "City_Landing":"Paris", "Timestamp":"2014-04-20T10:00:00"}</t>
  </si>
  <si>
    <t>{"Country_Connection":"Australia-USA", "Country_Start":"Australia", "Country_Landing":"USA", "City_Connection":"Sydney-San Francisco", "City_Start":"Sydney", "City_Landing":"San Francisco", "Timestamp":"2014-04-14T10:00:00"}</t>
  </si>
  <si>
    <t>{"Country_Connection":"England-Canada", "Country_Start":"England", "Country_Landing":"Canada", "City_Connection":"London-Toronto", "City_Start":"London", "City_Landing":"Toronto", "Timestamp":"2014-04-18T10:00:00"}</t>
  </si>
  <si>
    <t>{"Country_Connection":"Germany-Australia", "Country_Start":"Germany", "Country_Landing":"Australia", "City_Connection":"Berlin-Brisbane", "City_Start":"Berlin", "City_Landing":"Brisbane", "Timestamp":"2014-04-19T10:00:00"}</t>
  </si>
  <si>
    <t>{"Country_Connection":"USA-France", "Country_Start":"USA", "Country_Landing":"France", "City_Connection":"San Francisco-Paris", "City_Start":"San Francisco", "City_Landing":"Paris", "Timestamp":"2014-04-27T10:00:00"}</t>
  </si>
  <si>
    <t>{"Country_Connection":"England-Canada", "Country_Start":"England", "Country_Landing":"Canada", "City_Connection":"London-Whitehorse", "City_Start":"London", "City_Landing":"Whitehorse", "Timestamp":"2014-04-17T10:00:00"}</t>
  </si>
  <si>
    <t>{"Country_Connection":"Germany-USA", "Country_Start":"Germany", "Country_Landing":"USA", "City_Connection":"Frankfurt-Las Vegas", "City_Start":"Frankfurt", "City_Landing":"Las Vegas", "Timestamp":"2014-04-15T10:00:00"}</t>
  </si>
  <si>
    <t>{"Country_Connection":"USA-Germany", "Country_Start":"USA", "Country_Landing":"Germany", "City_Connection":"Washington-München", "City_Start":"Washington", "City_Landing":"München", "Timestamp":"2014-05-03T10:00:00"}</t>
  </si>
  <si>
    <t>{"Country_Connection":"USA-USA", "Country_Start":"USA", "Country_Landing":"USA", "City_Connection":"Las Vegas-New York", "City_Start":"Las Vegas", "City_Landing":"New York", "Timestamp":"2014-04-19T10:00:00"}</t>
  </si>
  <si>
    <t>{"Country_Connection":"Australia-France", "Country_Start":"Australia", "Country_Landing":"France", "City_Connection":"Brisbane-Paris", "City_Start":"Brisbane", "City_Landing":"Paris", "Timestamp":"2014-04-18T10:00:00"}</t>
  </si>
  <si>
    <t>{"Country_Connection":"Germany-France", "Country_Start":"Germany", "Country_Landing":"France", "City_Connection":"Berlin-Marseille", "City_Start":"Berlin", "City_Landing":"Marseille", "Timestamp":"2014-04-28T10:00:00"}</t>
  </si>
  <si>
    <t>{"Country_Connection":"England-USA", "Country_Start":"England", "Country_Landing":"USA", "City_Connection":"London-Denver", "City_Start":"London", "City_Landing":"Denver", "Timestamp":"2014-04-19T10:00:00"}</t>
  </si>
  <si>
    <t>{"Country_Connection":"Canada-France", "Country_Start":"Canada", "Country_Landing":"France", "City_Connection":"Montreal-Marseille", "City_Start":"Montreal", "City_Landing":"Marseille", "Timestamp":"2014-04-17T10:00:00"}</t>
  </si>
  <si>
    <t>{"Country_Connection":"Canada-England", "Country_Start":"Canada", "Country_Landing":"England", "City_Connection":"Vancouver-London", "City_Start":"Vancouver", "City_Landing":"London", "Timestamp":"2014-04-26T10:00:00"}</t>
  </si>
  <si>
    <t>{"Country_Connection":"USA-Australia", "Country_Start":"USA", "Country_Landing":"Australia", "City_Connection":"Los Angeles-Sydney", "City_Start":"Los Angeles", "City_Landing":"Sydney", "Timestamp":"2014-05-02T10:00:00"}</t>
  </si>
  <si>
    <t>{"Country_Connection":"France-Canada", "Country_Start":"France", "Country_Landing":"Canada", "City_Connection":"Paris-Montreal", "City_Start":"Paris", "City_Landing":"Montreal", "Timestamp":"2014-04-30T10:00:00"}</t>
  </si>
  <si>
    <t>{"Country_Connection":"Canada-England", "Country_Start":"Canada", "Country_Landing":"England", "City_Connection":"Toronto-London", "City_Start":"Toronto", "City_Landing":"London", "Timestamp":"2014-04-19T10:00:00"}</t>
  </si>
  <si>
    <t>{"Country_Connection":"Australia-Canada", "Country_Start":"Australia", "Country_Landing":"Canada", "City_Connection":"Brisbane-Toronto", "City_Start":"Brisbane", "City_Landing":"Toronto", "Timestamp":"2014-04-18T10:00:00"}</t>
  </si>
  <si>
    <t>{"Country_Connection":"Australia-Canada", "Country_Start":"Australia", "Country_Landing":"Canada", "City_Connection":"Melbourne-Edmonton", "City_Start":"Melbourne", "City_Landing":"Edmonton", "Timestamp":"2014-05-03T10:00:00"}</t>
  </si>
  <si>
    <t>{"Country_Connection":"USA-USA", "Country_Start":"USA", "Country_Landing":"USA", "City_Connection":"Omaha-Los Angeles", "City_Start":"Omaha", "City_Landing":"Los Angeles", "Timestamp":"2014-04-26T10:00:00"}</t>
  </si>
  <si>
    <t>{"Country_Connection":"USA-Germany", "Country_Start":"USA", "Country_Landing":"Germany", "City_Connection":"San Francisco-München", "City_Start":"San Francisco", "City_Landing":"München", "Timestamp":"2014-04-25T10:00:00"}</t>
  </si>
  <si>
    <t>{"Country_Connection":"Germany-Australia", "Country_Start":"Germany", "Country_Landing":"Australia", "City_Connection":"Frankfurt-Sydney", "City_Start":"Frankfurt", "City_Landing":"Sydney", "Timestamp":"2014-04-14T10:00:00"}</t>
  </si>
  <si>
    <t>{"Country_Connection":"Germany-Canada", "Country_Start":"Germany", "Country_Landing":"Canada", "City_Connection":"München-Vancouver", "City_Start":"München", "City_Landing":"Vancouver", "Timestamp":"2014-05-04T10:00:00"}</t>
  </si>
  <si>
    <t>{"Country_Connection":"France-Germany", "Country_Start":"France", "Country_Landing":"Germany", "City_Connection":"Marseille-Frankfurt", "City_Start":"Marseille", "City_Landing":"Frankfurt", "Timestamp":"2014-05-02T10:00:00"}</t>
  </si>
  <si>
    <t>{"Country_Connection":"USA-Canada", "Country_Start":"USA", "Country_Landing":"Canada", "City_Connection":"San Francisco-Vancouver", "City_Start":"San Francisco", "City_Landing":"Vancouver", "Timestamp":"2014-04-17T10:00:00"}</t>
  </si>
  <si>
    <t>{"Country_Connection":"Germany-Australia", "Country_Start":"Germany", "Country_Landing":"Australia", "City_Connection":"Frankfurt-Adelaide", "City_Start":"Frankfurt", "City_Landing":"Adelaide", "Timestamp":"2014-05-03T10:00:00"}</t>
  </si>
  <si>
    <t>{"Country_Connection":"Canada-England", "Country_Start":"Canada", "Country_Landing":"England", "City_Connection":"Regina-Dublin", "City_Start":"Regina", "City_Landing":"Dublin", "Timestamp":"2014-04-29T10:00:00"}</t>
  </si>
  <si>
    <t>{"Country_Connection":"Australia-Germany", "Country_Start":"Australia", "Country_Landing":"Germany", "City_Connection":"Sydney-Frankfurt", "City_Start":"Sydney", "City_Landing":"Frankfurt", "Timestamp":"2014-04-20T10:00:00"}</t>
  </si>
  <si>
    <t>{"Country_Connection":"Canada-Australia", "Country_Start":"Canada", "Country_Landing":"Australia", "City_Connection":"Montreal-Brisbane", "City_Start":"Montreal", "City_Landing":"Brisbane", "Timestamp":"2014-05-03T10:00:00"}</t>
  </si>
  <si>
    <t>{"Country_Connection":"England-Australia", "Country_Start":"England", "Country_Landing":"Australia", "City_Connection":"Belfast-Sydney", "City_Start":"Belfast", "City_Landing":"Sydney", "Timestamp":"2014-05-02T10:00:00"}</t>
  </si>
  <si>
    <t>{"Country_Connection":"Canada-Australia", "Country_Start":"Canada", "Country_Landing":"Australia", "City_Connection":"Toronto-Adelaide", "City_Start":"Toronto", "City_Landing":"Adelaide", "Timestamp":"2014-04-26T10:00:00"}</t>
  </si>
  <si>
    <t>{"Country_Connection":"Australia-Germany", "Country_Start":"Australia", "Country_Landing":"Germany", "City_Connection":"Melbourne-München", "City_Start":"Melbourne", "City_Landing":"München", "Timestamp":"2014-04-21T10:00:00"}</t>
  </si>
  <si>
    <t>{"Country_Connection":"Australia-USA", "Country_Start":"Australia", "Country_Landing":"USA", "City_Connection":"Melbourne-New York", "City_Start":"Melbourne", "City_Landing":"New York", "Timestamp":"2014-05-02T10:00:00"}</t>
  </si>
  <si>
    <t>{"Country_Connection":"USA-Germany", "Country_Start":"USA", "Country_Landing":"Germany", "City_Connection":"Las Vegas-Frankfurt", "City_Start":"Las Vegas", "City_Landing":"Frankfurt", "Timestamp":"2014-04-22T10:00:00"}</t>
  </si>
  <si>
    <t>{"Country_Connection":"Canada-USA", "Country_Start":"Canada", "Country_Landing":"USA", "City_Connection":"Vancouver-New York", "City_Start":"Vancouver", "City_Landing":"New York", "Timestamp":"2014-04-19T10:00:00"}</t>
  </si>
  <si>
    <t>{"Country_Connection":"Australia-Australia", "Country_Start":"Australia", "Country_Landing":"Australia", "City_Connection":"Sydney-Perth", "City_Start":"Sydney", "City_Landing":"Perth", "Timestamp":"2014-04-29T10:00:00"}</t>
  </si>
  <si>
    <t>{"Country_Connection":"USA-Australia", "Country_Start":"USA", "Country_Landing":"Australia", "City_Connection":"Las Vegas-Sydney", "City_Start":"Las Vegas", "City_Landing":"Sydney", "Timestamp":"2014-04-14T10:00:00"}</t>
  </si>
  <si>
    <t>{"Country_Connection":"Germany-USA", "Country_Start":"Germany", "Country_Landing":"USA", "City_Connection":"Frankfurt-New York", "City_Start":"Frankfurt", "City_Landing":"New York", "Timestamp":"2014-05-03T10:00:00"}</t>
  </si>
  <si>
    <t>{"Country_Connection":"England-Germany", "Country_Start":"England", "Country_Landing":"Germany", "City_Connection":"London-Frankfurt", "City_Start":"London", "City_Landing":"Frankfurt", "Timestamp":"2014-05-04T10:00:00"}</t>
  </si>
  <si>
    <t>{"Country_Connection":"Germany-Canada", "Country_Start":"Germany", "Country_Landing":"Canada", "City_Connection":"Frankfurt-Vancouver", "City_Start":"Frankfurt", "City_Landing":"Vancouver", "Timestamp":"2014-04-15T10:00:00"}</t>
  </si>
  <si>
    <t>{"Country_Connection":"Australia-Germany", "Country_Start":"Australia", "Country_Landing":"Germany", "City_Connection":"Brisbane-München", "City_Start":"Brisbane", "City_Landing":"München", "Timestamp":"2014-04-22T10:00:00"}</t>
  </si>
  <si>
    <t>{"Country_Connection":"Australia-Germany", "Country_Start":"Australia", "Country_Landing":"Germany", "City_Connection":"Perth-Frankfurt", "City_Start":"Perth", "City_Landing":"Frankfurt", "Timestamp":"2014-04-16T10:00:00"}</t>
  </si>
  <si>
    <t>{"Country_Connection":"Germany-Australia", "Country_Start":"Germany", "Country_Landing":"Australia", "City_Connection":"Frankfurt-Sydney", "City_Start":"Frankfurt", "City_Landing":"Sydney", "Timestamp":"2014-05-04T10:00:00"}</t>
  </si>
  <si>
    <t>{"Country_Connection":"Australia-USA", "Country_Start":"Australia", "Country_Landing":"USA", "City_Connection":"Melbourne-Denver", "City_Start":"Melbourne", "City_Landing":"Denver", "Timestamp":"2014-04-20T10:00:00"}</t>
  </si>
  <si>
    <t>{"Country_Connection":"Australia-Australia", "Country_Start":"Australia", "Country_Landing":"Australia", "City_Connection":"Sydney-Brisbane", "City_Start":"Sydney", "City_Landing":"Brisbane", "Timestamp":"2014-04-19T10:00:00"}</t>
  </si>
  <si>
    <t>{"Country_Connection":"Canada-Germany", "Country_Start":"Canada", "Country_Landing":"Germany", "City_Connection":"Montreal-Frankfurt", "City_Start":"Montreal", "City_Landing":"Frankfurt", "Timestamp":"2014-04-20T10:00:00"}</t>
  </si>
  <si>
    <t>{"Country_Connection":"Australia-USA", "Country_Start":"Australia", "Country_Landing":"USA", "City_Connection":"Sydney-Las Vegas", "City_Start":"Sydney", "City_Landing":"Las Vegas", "Timestamp":"2014-04-20T10:00:00"}</t>
  </si>
  <si>
    <t>{"Country_Connection":"USA-Germany", "Country_Start":"USA", "Country_Landing":"Germany", "City_Connection":"San Francisco-München", "City_Start":"San Francisco", "City_Landing":"München", "Timestamp":"2014-04-21T10:00:00"}</t>
  </si>
  <si>
    <t>{"Country_Connection":"France-Germany", "Country_Start":"France", "Country_Landing":"Germany", "City_Connection":"Paris-Frankfurt", "City_Start":"Paris", "City_Landing":"Frankfurt", "Timestamp":"2014-05-02T10:00:00"}</t>
  </si>
  <si>
    <t>{"Country_Connection":"France-Australia", "Country_Start":"France", "Country_Landing":"Australia", "City_Connection":"Marseille-Sydney", "City_Start":"Marseille", "City_Landing":"Sydney", "Timestamp":"2014-04-19T10:00:00"}</t>
  </si>
  <si>
    <t>{"Country_Connection":"Canada-Germany", "Country_Start":"Canada", "Country_Landing":"Germany", "City_Connection":"Montreal-Bonn", "City_Start":"Montreal", "City_Landing":"Bonn", "Timestamp":"2014-04-19T10:00:00"}</t>
  </si>
  <si>
    <t>{"Country_Connection":"Australia-France", "Country_Start":"Australia", "Country_Landing":"France", "City_Connection":"Sydney-Paris", "City_Start":"Sydney", "City_Landing":"Paris", "Timestamp":"2014-04-19T10:00:00"}</t>
  </si>
  <si>
    <t>{"Country_Connection":"Canada-England", "Country_Start":"Canada", "Country_Landing":"England", "City_Connection":"Edmonton-Bristol", "City_Start":"Edmonton", "City_Landing":"Bristol", "Timestamp":"2014-05-03T10:00:00"}</t>
  </si>
  <si>
    <t>{"Country_Connection":"Canada-Germany", "Country_Start":"Canada", "Country_Landing":"Germany", "City_Connection":"Toronto-Frankfurt", "City_Start":"Toronto", "City_Landing":"Frankfurt", "Timestamp":"2014-04-20T10:00:00"}</t>
  </si>
  <si>
    <t>{"Country_Connection":"Canada-Canada", "Country_Start":"Canada", "Country_Landing":"Canada", "City_Connection":"Ottawa-Regina", "City_Start":"Ottawa", "City_Landing":"Regina", "Timestamp":"2014-04-24T10:00:00"}</t>
  </si>
  <si>
    <t>{"Country_Connection":"Australia-USA", "Country_Start":"Australia", "Country_Landing":"USA", "City_Connection":"Perth-Omaha", "City_Start":"Perth", "City_Landing":"Omaha", "Timestamp":"2014-04-30T10:00:00"}</t>
  </si>
  <si>
    <t>{"Country_Connection":"England-USA", "Country_Start":"England", "Country_Landing":"USA", "City_Connection":"Dublin-New York", "City_Start":"Dublin", "City_Landing":"New York", "Timestamp":"2014-04-19T10:00:00"}</t>
  </si>
  <si>
    <t>{"Country_Connection":"USA-England", "Country_Start":"USA", "Country_Landing":"England", "City_Connection":"Dallas-Dublin", "City_Start":"Dallas", "City_Landing":"Dublin", "Timestamp":"2014-04-19T10:00:00"}</t>
  </si>
  <si>
    <t>{"Country_Connection":"Germany-Canada", "Country_Start":"Germany", "Country_Landing":"Canada", "City_Connection":"Berlin-Toronto", "City_Start":"Berlin", "City_Landing":"Toronto", "Timestamp":"2014-04-19T10:00:00"}</t>
  </si>
  <si>
    <t>{"Country_Connection":"Australia-Germany", "Country_Start":"Australia", "Country_Landing":"Germany", "City_Connection":"Perth-München", "City_Start":"Perth", "City_Landing":"München", "Timestamp":"2014-04-29T10:00:00"}</t>
  </si>
  <si>
    <t>{"Country_Connection":"USA-Germany", "Country_Start":"USA", "Country_Landing":"Germany", "City_Connection":"Las Vegas-München", "City_Start":"Las Vegas", "City_Landing":"München", "Timestamp":"2014-05-03T10:00:00"}</t>
  </si>
  <si>
    <t>{"Country_Connection":"Germany-Australia", "Country_Start":"Germany", "Country_Landing":"Australia", "City_Connection":"Frankfurt-Sydney", "City_Start":"Frankfurt", "City_Landing":"Sydney", "Timestamp":"2014-04-27T10:00:00"}</t>
  </si>
  <si>
    <t>{"Country_Connection":"Canada-USA", "Country_Start":"Canada", "Country_Landing":"USA", "City_Connection":"Calagary-Los Angeles", "City_Start":"Calagary", "City_Landing":"Los Angeles", "Timestamp":"2014-04-18T10:00:00"}</t>
  </si>
  <si>
    <t>{"Country_Connection":"USA-Canada", "Country_Start":"USA", "Country_Landing":"Canada", "City_Connection":"Washington-Ottawa", "City_Start":"Washington", "City_Landing":"Ottawa", "Timestamp":"2014-04-27T10:00:00"}</t>
  </si>
  <si>
    <t>{"Country_Connection":"France-Germany", "Country_Start":"France", "Country_Landing":"Germany", "City_Connection":"Paris-München", "City_Start":"Paris", "City_Landing":"München", "Timestamp":"2014-05-03T10:00:00"}</t>
  </si>
  <si>
    <t>{"Country_Connection":"Canada-Germany", "Country_Start":"Canada", "Country_Landing":"Germany", "City_Connection":"Ottawa-Frankfurt", "City_Start":"Ottawa", "City_Landing":"Frankfurt", "Timestamp":"2014-04-21T10:00:00"}</t>
  </si>
  <si>
    <t>{"Country_Connection":"Canada-Germany", "Country_Start":"Canada", "Country_Landing":"Germany", "City_Connection":"Montreal-Frankfurt", "City_Start":"Montreal", "City_Landing":"Frankfurt", "Timestamp":"2014-04-25T10:00:00"}</t>
  </si>
  <si>
    <t>{"Country_Connection":"USA-Australia", "Country_Start":"USA", "Country_Landing":"Australia", "City_Connection":"New York-Brisbane", "City_Start":"New York", "City_Landing":"Brisbane", "Timestamp":"2014-04-26T10:00:00"}</t>
  </si>
  <si>
    <t>{"Country_Connection":"Germany-Canada", "Country_Start":"Germany", "Country_Landing":"Canada", "City_Connection":"München-Toronto", "City_Start":"München", "City_Landing":"Toronto", "Timestamp":"2014-04-19T10:00:00"}</t>
  </si>
  <si>
    <t>{"Country_Connection":"Australia-Canada", "Country_Start":"Australia", "Country_Landing":"Canada", "City_Connection":"Brisbane-Vancouver", "City_Start":"Brisbane", "City_Landing":"Vancouver", "Timestamp":"2014-04-21T10:00:00"}</t>
  </si>
  <si>
    <t>{"Country_Connection":"USA-England", "Country_Start":"USA", "Country_Landing":"England", "City_Connection":"Las Vegas-Edinburgh", "City_Start":"Las Vegas", "City_Landing":"Edinburgh", "Timestamp":"2014-04-27T10:00:00"}</t>
  </si>
  <si>
    <t>{"Country_Connection":"Australia-Canada", "Country_Start":"Australia", "Country_Landing":"Canada", "City_Connection":"Brisbane-Montreal", "City_Start":"Brisbane", "City_Landing":"Montreal", "Timestamp":"2014-04-27T10:00:00"}</t>
  </si>
  <si>
    <t>{"Country_Connection":"USA-Germany", "Country_Start":"USA", "Country_Landing":"Germany", "City_Connection":"New York-Stuttgart", "City_Start":"New York", "City_Landing":"Stuttgart", "Timestamp":"2014-05-02T10:00:00"}</t>
  </si>
  <si>
    <t>{"Country_Connection":"Germany-Canada", "Country_Start":"Germany", "Country_Landing":"Canada", "City_Connection":"Frankfurt-Montreal", "City_Start":"Frankfurt", "City_Landing":"Montreal", "Timestamp":"2014-04-29T10:00:00"}</t>
  </si>
  <si>
    <t>{"Country_Connection":"USA-England", "Country_Start":"USA", "Country_Landing":"England", "City_Connection":"Los Angeles-Dublin", "City_Start":"Los Angeles", "City_Landing":"Dublin", "Timestamp":"2014-04-30T10:00:00"}</t>
  </si>
  <si>
    <t>{"Country_Connection":"Germany-USA", "Country_Start":"Germany", "Country_Landing":"USA", "City_Connection":"Frankfurt-San Francisco", "City_Start":"Frankfurt", "City_Landing":"San Francisco", "Timestamp":"2014-04-17T10:00:00"}</t>
  </si>
  <si>
    <t>{"Country_Connection":"Australia-USA", "Country_Start":"Australia", "Country_Landing":"USA", "City_Connection":"Brisbane-New York", "City_Start":"Brisbane", "City_Landing":"New York", "Timestamp":"2014-04-20T10:00:00"}</t>
  </si>
  <si>
    <t>{"Country_Connection":"USA-Canada", "Country_Start":"USA", "Country_Landing":"Canada", "City_Connection":"Dallas-Regina", "City_Start":"Dallas", "City_Landing":"Regina", "Timestamp":"2014-05-03T10:00:00"}</t>
  </si>
  <si>
    <t>{"Country_Connection":"France-Australia", "Country_Start":"France", "Country_Landing":"Australia", "City_Connection":"Paris-Brisbane", "City_Start":"Paris", "City_Landing":"Brisbane", "Timestamp":"2014-04-27T10:00:00"}</t>
  </si>
  <si>
    <t>{"Country_Connection":"Canada-France", "Country_Start":"Canada", "Country_Landing":"France", "City_Connection":"Vancouver-Paris", "City_Start":"Vancouver", "City_Landing":"Paris", "Timestamp":"2014-05-03T10:00:00"}</t>
  </si>
  <si>
    <t>{"Country_Connection":"Canada-Germany", "Country_Start":"Canada", "Country_Landing":"Germany", "City_Connection":"Ottawa-München", "City_Start":"Ottawa", "City_Landing":"München", "Timestamp":"2014-05-01T10:00:00"}</t>
  </si>
  <si>
    <t>{"Country_Connection":"Canada-Australia", "Country_Start":"Canada", "Country_Landing":"Australia", "City_Connection":"Toronto-Sydney", "City_Start":"Toronto", "City_Landing":"Sydney", "Timestamp":"2014-05-01T10:00:00"}</t>
  </si>
  <si>
    <t>{"Country_Connection":"France-Australia", "Country_Start":"France", "Country_Landing":"Australia", "City_Connection":"Paris-Melbourne", "City_Start":"Paris", "City_Landing":"Melbourne", "Timestamp":"2014-04-29T10:00:00"}</t>
  </si>
  <si>
    <t>{"Country_Connection":"Germany-Canada", "Country_Start":"Germany", "Country_Landing":"Canada", "City_Connection":"München-Vancouver", "City_Start":"München", "City_Landing":"Vancouver", "Timestamp":"2014-04-18T10:00:00"}</t>
  </si>
  <si>
    <t>{"Country_Connection":"Canada-France", "Country_Start":"Canada", "Country_Landing":"France", "City_Connection":"Montreal-Nizza", "City_Start":"Montreal", "City_Landing":"Nizza", "Timestamp":"2014-05-02T10:00:00"}</t>
  </si>
  <si>
    <t>{"Country_Connection":"Canada-Germany", "Country_Start":"Canada", "Country_Landing":"Germany", "City_Connection":"Ottawa-Bonn", "City_Start":"Ottawa", "City_Landing":"Bonn", "Timestamp":"2014-05-03T10:00:00"}</t>
  </si>
  <si>
    <t>{"Country_Connection":"USA-Germany", "Country_Start":"USA", "Country_Landing":"Germany", "City_Connection":"New York-Frankfurt", "City_Start":"New York", "City_Landing":"Frankfurt", "Timestamp":"2014-04-25T10:00:00"}</t>
  </si>
  <si>
    <t>{"Country_Connection":"USA-Germany", "Country_Start":"USA", "Country_Landing":"Germany", "City_Connection":"Washington-München", "City_Start":"Washington", "City_Landing":"München", "Timestamp":"2014-04-18T10:00:00"}</t>
  </si>
  <si>
    <t>{"Country_Connection":"Germany-Australia", "Country_Start":"Germany", "Country_Landing":"Australia", "City_Connection":"Hamburg-Brisbane", "City_Start":"Hamburg", "City_Landing":"Brisbane", "Timestamp":"2014-04-23T10:00:00"}</t>
  </si>
  <si>
    <t>{"Country_Connection":"Canada-England", "Country_Start":"Canada", "Country_Landing":"England", "City_Connection":"Vancouver-Belfast", "City_Start":"Vancouver", "City_Landing":"Belfast", "Timestamp":"2014-05-01T10:00:00"}</t>
  </si>
  <si>
    <t>{"Country_Connection":"Germany-USA", "Country_Start":"Germany", "Country_Landing":"USA", "City_Connection":"München-Las Vegas", "City_Start":"München", "City_Landing":"Las Vegas", "Timestamp":"2014-04-27T10:00:00"}</t>
  </si>
  <si>
    <t>{"Country_Connection":"England-Australia", "Country_Start":"England", "Country_Landing":"Australia", "City_Connection":"Glasgow-Sydney", "City_Start":"Glasgow", "City_Landing":"Sydney", "Timestamp":"2014-04-19T10:00:00"}</t>
  </si>
  <si>
    <t>{"Country_Connection":"Germany-USA", "Country_Start":"Germany", "Country_Landing":"USA", "City_Connection":"Berlin-Las Vegas", "City_Start":"Berlin", "City_Landing":"Las Vegas", "Timestamp":"2014-04-19T10:00:00"}</t>
  </si>
  <si>
    <t>{"Country_Connection":"Australia-England", "Country_Start":"Australia", "Country_Landing":"England", "City_Connection":"Perth-Bristol", "City_Start":"Perth", "City_Landing":"Bristol", "Timestamp":"2014-04-30T10:00:00"}</t>
  </si>
  <si>
    <t>{"Country_Connection":"Canada-England", "Country_Start":"Canada", "Country_Landing":"England", "City_Connection":"Montreal-Birmingham", "City_Start":"Montreal", "City_Landing":"Birmingham", "Timestamp":"2014-05-04T10:00:00"}</t>
  </si>
  <si>
    <t>{"Country_Connection":"France-Germany", "Country_Start":"France", "Country_Landing":"Germany", "City_Connection":"Paris-München", "City_Start":"Paris", "City_Landing":"München", "Timestamp":"2014-04-26T10:00:00"}</t>
  </si>
  <si>
    <t>{"Country_Connection":"Germany-Canada", "Country_Start":"Germany", "Country_Landing":"Canada", "City_Connection":"Berlin-Vancouver", "City_Start":"Berlin", "City_Landing":"Vancouver", "Timestamp":"2014-04-17T10:00:00"}</t>
  </si>
  <si>
    <t>{"Country_Connection":"Australia-France", "Country_Start":"Australia", "Country_Landing":"France", "City_Connection":"Sydney-Marseille", "City_Start":"Sydney", "City_Landing":"Marseille", "Timestamp":"2014-04-30T10:00:00"}</t>
  </si>
  <si>
    <t>{"Country_Connection":"Canada-Australia", "Country_Start":"Canada", "Country_Landing":"Australia", "City_Connection":"Toronto-Sydney", "City_Start":"Toronto", "City_Landing":"Sydney", "Timestamp":"2014-04-17T10:00:00"}</t>
  </si>
  <si>
    <t>{"Country_Connection":"Germany-Australia", "Country_Start":"Germany", "Country_Landing":"Australia", "City_Connection":"Hamburg-Sydney", "City_Start":"Hamburg", "City_Landing":"Sydney", "Timestamp":"2014-04-26T10:00:00"}</t>
  </si>
  <si>
    <t>{"Country_Connection":"Australia-Australia", "Country_Start":"Australia", "Country_Landing":"Australia", "City_Connection":"Sydney-Brisbane", "City_Start":"Sydney", "City_Landing":"Brisbane", "Timestamp":"2014-04-17T10:00:00"}</t>
  </si>
  <si>
    <t>{"Country_Connection":"USA-Germany", "Country_Start":"USA", "Country_Landing":"Germany", "City_Connection":"Seattle-München", "City_Start":"Seattle", "City_Landing":"München", "Timestamp":"2014-04-26T10:00:00"}</t>
  </si>
  <si>
    <t>{"Country_Connection":"England-USA", "Country_Start":"England", "Country_Landing":"USA", "City_Connection":"Edinburgh-Omaha", "City_Start":"Edinburgh", "City_Landing":"Omaha", "Timestamp":"2014-04-20T10:00:00"}</t>
  </si>
  <si>
    <t>{"Country_Connection":"Canada-England", "Country_Start":"Canada", "Country_Landing":"England", "City_Connection":"Montreal-Glasgow", "City_Start":"Montreal", "City_Landing":"Glasgow", "Timestamp":"2014-05-04T10:00:00"}</t>
  </si>
  <si>
    <t>{"Country_Connection":"Canada-Australia", "Country_Start":"Canada", "Country_Landing":"Australia", "City_Connection":"Toronto-Adelaide", "City_Start":"Toronto", "City_Landing":"Adelaide", "Timestamp":"2014-05-03T10:00:00"}</t>
  </si>
  <si>
    <t>{"Country_Connection":"Canada-France", "Country_Start":"Canada", "Country_Landing":"France", "City_Connection":"Toronto-Toulous", "City_Start":"Toronto", "City_Landing":"Toulous", "Timestamp":"2014-05-03T10:00:00"}</t>
  </si>
  <si>
    <t>{"Country_Connection":"Canada-Germany", "Country_Start":"Canada", "Country_Landing":"Germany", "City_Connection":"Ottawa-München", "City_Start":"Ottawa", "City_Landing":"München", "Timestamp":"2014-05-02T10:00:00"}</t>
  </si>
  <si>
    <t>{"Country_Connection":"France-Australia", "Country_Start":"France", "Country_Landing":"Australia", "City_Connection":"Paris-Brisbane", "City_Start":"Paris", "City_Landing":"Brisbane", "Timestamp":"2014-04-18T10:00:00"}</t>
  </si>
  <si>
    <t>{"Country_Connection":"England-USA", "Country_Start":"England", "Country_Landing":"USA", "City_Connection":"London-Denver", "City_Start":"London", "City_Landing":"Denver", "Timestamp":"2014-05-04T10:00:00"}</t>
  </si>
  <si>
    <t>{"Country_Connection":"Germany-USA", "Country_Start":"Germany", "Country_Landing":"USA", "City_Connection":"Frankfurt-San Francisco", "City_Start":"Frankfurt", "City_Landing":"San Francisco", "Timestamp":"2014-04-14T10:00:00"}</t>
  </si>
  <si>
    <t>{"Country_Connection":"England-Australia", "Country_Start":"England", "Country_Landing":"Australia", "City_Connection":"Dublin-Adelaide", "City_Start":"Dublin", "City_Landing":"Adelaide", "Timestamp":"2014-05-02T10:00:00"}</t>
  </si>
  <si>
    <t>{"Country_Connection":"Australia-Germany", "Country_Start":"Australia", "Country_Landing":"Germany", "City_Connection":"Sydney-Bonn", "City_Start":"Sydney", "City_Landing":"Bonn", "Timestamp":"2014-04-19T10:00:00"}</t>
  </si>
  <si>
    <t>{"Country_Connection":"USA-France", "Country_Start":"USA", "Country_Landing":"France", "City_Connection":"Washington-Nizza", "City_Start":"Washington", "City_Landing":"Nizza", "Timestamp":"2014-05-02T10:00:00"}</t>
  </si>
  <si>
    <t>{"Country_Connection":"USA-Australia", "Country_Start":"USA", "Country_Landing":"Australia", "City_Connection":"New York-Melbourne", "City_Start":"New York", "City_Landing":"Melbourne", "Timestamp":"2014-04-17T10:00:00"}</t>
  </si>
  <si>
    <t>{"Country_Connection":"Australia-France", "Country_Start":"Australia", "Country_Landing":"France", "City_Connection":"Melbourne-Paris", "City_Start":"Melbourne", "City_Landing":"Paris", "Timestamp":"2014-04-15T10:00:00"}</t>
  </si>
  <si>
    <t>{"Country_Connection":"Germany-USA", "Country_Start":"Germany", "Country_Landing":"USA", "City_Connection":"Frankfurt-New York", "City_Start":"Frankfurt", "City_Landing":"New York", "Timestamp":"2014-05-01T10:00:00"}</t>
  </si>
  <si>
    <t>{"Country_Connection":"Germany-USA", "Country_Start":"Germany", "Country_Landing":"USA", "City_Connection":"Frankfurt-San Francisco", "City_Start":"Frankfurt", "City_Landing":"San Francisco", "Timestamp":"2014-04-21T10:00:00"}</t>
  </si>
  <si>
    <t>{"Country_Connection":"Canada-Canada", "Country_Start":"Canada", "Country_Landing":"Canada", "City_Connection":"Toronto-Vancouver", "City_Start":"Toronto", "City_Landing":"Vancouver", "Timestamp":"2014-04-30T10:00:00"}</t>
  </si>
  <si>
    <t>{"Country_Connection":"USA-Germany", "Country_Start":"USA", "Country_Landing":"Germany", "City_Connection":"Washington-München", "City_Start":"Washington", "City_Landing":"München", "Timestamp":"2014-04-29T10:00:00"}</t>
  </si>
  <si>
    <t>{"Country_Connection":"Germany-USA", "Country_Start":"Germany", "Country_Landing":"USA", "City_Connection":"Frankfurt-Las Vegas", "City_Start":"Frankfurt", "City_Landing":"Las Vegas", "Timestamp":"2014-05-03T10:00:00"}</t>
  </si>
  <si>
    <t>{"Country_Connection":"USA-Canada", "Country_Start":"USA", "Country_Landing":"Canada", "City_Connection":"New York-Ottawa", "City_Start":"New York", "City_Landing":"Ottawa", "Timestamp":"2014-05-03T10:00:00"}</t>
  </si>
  <si>
    <t>{"Country_Connection":"France-USA", "Country_Start":"France", "Country_Landing":"USA", "City_Connection":"Paris-Las Vegas", "City_Start":"Paris", "City_Landing":"Las Vegas", "Timestamp":"2014-04-25T10:00:00"}</t>
  </si>
  <si>
    <t>{"Country_Connection":"Germany-Australia", "Country_Start":"Germany", "Country_Landing":"Australia", "City_Connection":"Berlin-Melbourne", "City_Start":"Berlin", "City_Landing":"Melbourne", "Timestamp":"2014-04-23T10:00:00"}</t>
  </si>
  <si>
    <t>{"Country_Connection":"USA-Germany", "Country_Start":"USA", "Country_Landing":"Germany", "City_Connection":"New York-Frankfurt", "City_Start":"New York", "City_Landing":"Frankfurt", "Timestamp":"2014-04-17T10:00:00"}</t>
  </si>
  <si>
    <t>{"Country_Connection":"Germany-USA", "Country_Start":"Germany", "Country_Landing":"USA", "City_Connection":"Köln-Los Angeles", "City_Start":"Köln", "City_Landing":"Los Angeles", "Timestamp":"2014-05-03T10:00:00"}</t>
  </si>
  <si>
    <t>{"Country_Connection":"USA-Australia", "Country_Start":"USA", "Country_Landing":"Australia", "City_Connection":"New York-Sydney", "City_Start":"New York", "City_Landing":"Sydney", "Timestamp":"2014-04-27T10:00:00"}</t>
  </si>
  <si>
    <t>{"Country_Connection":"USA-Australia", "Country_Start":"USA", "Country_Landing":"Australia", "City_Connection":"Las Vegas-Brisbane", "City_Start":"Las Vegas", "City_Landing":"Brisbane", "Timestamp":"2014-04-19T10:00:00"}</t>
  </si>
  <si>
    <t>{"Country_Connection":"Australia-USA", "Country_Start":"Australia", "Country_Landing":"USA", "City_Connection":"Melbourne-Dallas", "City_Start":"Melbourne", "City_Landing":"Dallas", "Timestamp":"2014-05-02T10:00:00"}</t>
  </si>
  <si>
    <t>{"Country_Connection":"USA-Germany", "Country_Start":"USA", "Country_Landing":"Germany", "City_Connection":"Los Angeles-Berlin", "City_Start":"Los Angeles", "City_Landing":"Berlin", "Timestamp":"2014-04-26T10:00:00"}</t>
  </si>
  <si>
    <t>{"Country_Connection":"Germany-France", "Country_Start":"Germany", "Country_Landing":"France", "City_Connection":"Berlin-Paris", "City_Start":"Berlin", "City_Landing":"Paris", "Timestamp":"2014-05-04T10:00:00"}</t>
  </si>
  <si>
    <t>{"Country_Connection":"Canada-Germany", "Country_Start":"Canada", "Country_Landing":"Germany", "City_Connection":"Toronto-Berlin", "City_Start":"Toronto", "City_Landing":"Berlin", "Timestamp":"2014-04-19T10:00:00"}</t>
  </si>
  <si>
    <t>{"Country_Connection":"Canada-Australia", "Country_Start":"Canada", "Country_Landing":"Australia", "City_Connection":"Montreal-Sydney", "City_Start":"Montreal", "City_Landing":"Sydney", "Timestamp":"2014-04-14T10:00:00"}</t>
  </si>
  <si>
    <t>{"Country_Connection":"Germany-Canada", "Country_Start":"Germany", "Country_Landing":"Canada", "City_Connection":"Frankfurt-Vancouver", "City_Start":"Frankfurt", "City_Landing":"Vancouver", "Timestamp":"2014-04-26T10:00:00"}</t>
  </si>
  <si>
    <t>{"Country_Connection":"Australia-France", "Country_Start":"Australia", "Country_Landing":"France", "City_Connection":"Perth-Paris", "City_Start":"Perth", "City_Landing":"Paris", "Timestamp":"2014-04-27T10:00:00"}</t>
  </si>
  <si>
    <t>{"Country_Connection":"Canada-Australia", "Country_Start":"Canada", "Country_Landing":"Australia", "City_Connection":"Vancouver-Adelaide", "City_Start":"Vancouver", "City_Landing":"Adelaide", "Timestamp":"2014-04-25T10:00:00"}</t>
  </si>
  <si>
    <t>{"Country_Connection":"Canada-USA", "Country_Start":"Canada", "Country_Landing":"USA", "City_Connection":"Montreal-San Francisco", "City_Start":"Montreal", "City_Landing":"San Francisco", "Timestamp":"2014-04-19T10:00:00"}</t>
  </si>
  <si>
    <t>{"Country_Connection":"Australia-Canada", "Country_Start":"Australia", "Country_Landing":"Canada", "City_Connection":"Perth-Edmonton", "City_Start":"Perth", "City_Landing":"Edmonton", "Timestamp":"2014-04-30T10:00:00"}</t>
  </si>
  <si>
    <t>{"Country_Connection":"England-Australia", "Country_Start":"England", "Country_Landing":"Australia", "City_Connection":"London-Perth", "City_Start":"London", "City_Landing":"Perth", "Timestamp":"2014-04-26T10:00:00"}</t>
  </si>
  <si>
    <t>{"Country_Connection":"USA-Australia", "Country_Start":"USA", "Country_Landing":"Australia", "City_Connection":"New York-Perth", "City_Start":"New York", "City_Landing":"Perth", "Timestamp":"2014-05-03T10:00:00"}</t>
  </si>
  <si>
    <t>{"Country_Connection":"Australia-USA", "Country_Start":"Australia", "Country_Landing":"USA", "City_Connection":"Melbourne-San Francisco", "City_Start":"Melbourne", "City_Landing":"San Francisco", "Timestamp":"2014-04-20T10:00:00"}</t>
  </si>
  <si>
    <t>{"Country_Connection":"Canada-France", "Country_Start":"Canada", "Country_Landing":"France", "City_Connection":"Montreal-Marseille", "City_Start":"Montreal", "City_Landing":"Marseille", "Timestamp":"2014-05-01T10:00:00"}</t>
  </si>
  <si>
    <t>{"Country_Connection":"England-Australia", "Country_Start":"England", "Country_Landing":"Australia", "City_Connection":"London-Perth", "City_Start":"London", "City_Landing":"Perth", "Timestamp":"2014-04-17T10:00:00"}</t>
  </si>
  <si>
    <t>{"Country_Connection":"Australia-USA", "Country_Start":"Australia", "Country_Landing":"USA", "City_Connection":"Sydney-New York", "City_Start":"Sydney", "City_Landing":"New York", "Timestamp":"2014-04-26T10:00:00"}</t>
  </si>
  <si>
    <t>{"Country_Connection":"Canada-Australia", "Country_Start":"Canada", "Country_Landing":"Australia", "City_Connection":"Ottawa-Brisbane", "City_Start":"Ottawa", "City_Landing":"Brisbane", "Timestamp":"2014-05-04T10:00:00"}</t>
  </si>
  <si>
    <t>{"Country_Connection":"France-Canada", "Country_Start":"France", "Country_Landing":"Canada", "City_Connection":"Paris-Vancouver", "City_Start":"Paris", "City_Landing":"Vancouver", "Timestamp":"2014-04-14T10:00:00"}</t>
  </si>
  <si>
    <t>{"Country_Connection":"Canada-Germany", "Country_Start":"Canada", "Country_Landing":"Germany", "City_Connection":"Toronto-München", "City_Start":"Toronto", "City_Landing":"München", "Timestamp":"2014-04-17T10:00:00"}</t>
  </si>
  <si>
    <t>{"Country_Connection":"USA-Australia", "Country_Start":"USA", "Country_Landing":"Australia", "City_Connection":"Seattle-Adelaide", "City_Start":"Seattle", "City_Landing":"Adelaide", "Timestamp":"2014-04-20T10:00:00"}</t>
  </si>
  <si>
    <t>{"Country_Connection":"USA-Germany", "Country_Start":"USA", "Country_Landing":"Germany", "City_Connection":"San Francisco-Frankfurt", "City_Start":"San Francisco", "City_Landing":"Frankfurt", "Timestamp":"2014-04-19T10:00:00"}</t>
  </si>
  <si>
    <t>{"Country_Connection":"USA-USA", "Country_Start":"USA", "Country_Landing":"USA", "City_Connection":"Washington-Seattle", "City_Start":"Washington", "City_Landing":"Seattle", "Timestamp":"2014-04-22T10:00:00"}</t>
  </si>
  <si>
    <t>{"Country_Connection":"Canada-Australia", "Country_Start":"Canada", "Country_Landing":"Australia", "City_Connection":"Vancouver-Melbourne", "City_Start":"Vancouver", "City_Landing":"Melbourne", "Timestamp":"2014-05-02T10:00:00"}</t>
  </si>
  <si>
    <t>{"Country_Connection":"Canada-England", "Country_Start":"Canada", "Country_Landing":"England", "City_Connection":"Vancouver-Dublin", "City_Start":"Vancouver", "City_Landing":"Dublin", "Timestamp":"2014-04-19T10:00:00"}</t>
  </si>
  <si>
    <t>{"Country_Connection":"USA-England", "Country_Start":"USA", "Country_Landing":"England", "City_Connection":"New York-Edinburgh", "City_Start":"New York", "City_Landing":"Edinburgh", "Timestamp":"2014-04-19T10:00:00"}</t>
  </si>
  <si>
    <t>{"Country_Connection":"England-Australia", "Country_Start":"England", "Country_Landing":"Australia", "City_Connection":"Belfast-Adelaide", "City_Start":"Belfast", "City_Landing":"Adelaide", "Timestamp":"2014-04-27T10:00:00"}</t>
  </si>
  <si>
    <t>{"Country_Connection":"England-Australia", "Country_Start":"England", "Country_Landing":"Australia", "City_Connection":"Dublin-Perth", "City_Start":"Dublin", "City_Landing":"Perth", "Timestamp":"2014-04-14T10:00:00"}</t>
  </si>
  <si>
    <t>{"Country_Connection":"Canada-England", "Country_Start":"Canada", "Country_Landing":"England", "City_Connection":"Vancouver-Bristol", "City_Start":"Vancouver", "City_Landing":"Bristol", "Timestamp":"2014-05-04T10:00:00"}</t>
  </si>
  <si>
    <t>{"Country_Connection":"France-Canada", "Country_Start":"France", "Country_Landing":"Canada", "City_Connection":"Paris-Toronto", "City_Start":"Paris", "City_Landing":"Toronto", "Timestamp":"2014-05-02T10:00:00"}</t>
  </si>
  <si>
    <t>{"Country_Connection":"Canada-France", "Country_Start":"Canada", "Country_Landing":"France", "City_Connection":"Montreal-Paris", "City_Start":"Montreal", "City_Landing":"Paris", "Timestamp":"2014-04-20T10:00:00"}</t>
  </si>
  <si>
    <t>{"Country_Connection":"France-England", "Country_Start":"France", "Country_Landing":"England", "City_Connection":"Paris-Belfast", "City_Start":"Paris", "City_Landing":"Belfast", "Timestamp":"2014-04-18T10:00:00"}</t>
  </si>
  <si>
    <t>{"Country_Connection":"USA-England", "Country_Start":"USA", "Country_Landing":"England", "City_Connection":"Los Angeles-Edinburgh", "City_Start":"Los Angeles", "City_Landing":"Edinburgh", "Timestamp":"2014-04-20T10:00:00"}</t>
  </si>
  <si>
    <t>{"Country_Connection":"Australia-USA", "Country_Start":"Australia", "Country_Landing":"USA", "City_Connection":"Sydney-San Francisco", "City_Start":"Sydney", "City_Landing":"San Francisco", "Timestamp":"2014-05-03T10:00:00"}</t>
  </si>
  <si>
    <t>{"Country_Connection":"Germany-Canada", "Country_Start":"Germany", "Country_Landing":"Canada", "City_Connection":"Berlin-Ottawa", "City_Start":"Berlin", "City_Landing":"Ottawa", "Timestamp":"2014-04-19T10:00:00"}</t>
  </si>
  <si>
    <t>{"Country_Connection":"Germany-USA", "Country_Start":"Germany", "Country_Landing":"USA", "City_Connection":"Frankfurt-Seattle", "City_Start":"Frankfurt", "City_Landing":"Seattle", "Timestamp":"2014-05-03T10:00:00"}</t>
  </si>
  <si>
    <t>{"Country_Connection":"Australia-USA", "Country_Start":"Australia", "Country_Landing":"USA", "City_Connection":"Brisbane-New York", "City_Start":"Brisbane", "City_Landing":"New York", "Timestamp":"2014-05-02T10:00:00"}</t>
  </si>
  <si>
    <t>{"Country_Connection":"England-Canada", "Country_Start":"England", "Country_Landing":"Canada", "City_Connection":"London-Calagary", "City_Start":"London", "City_Landing":"Calagary", "Timestamp":"2014-04-14T10:00:00"}</t>
  </si>
  <si>
    <t>{"Country_Connection":"Australia-England", "Country_Start":"Australia", "Country_Landing":"England", "City_Connection":"Adelaide-Glasgow", "City_Start":"Adelaide", "City_Landing":"Glasgow", "Timestamp":"2014-04-25T10:00:00"}</t>
  </si>
  <si>
    <t>{"Country_Connection":"Australia-USA", "Country_Start":"Australia", "Country_Landing":"USA", "City_Connection":"Brisbane-Los Angeles", "City_Start":"Brisbane", "City_Landing":"Los Angeles", "Timestamp":"2014-04-19T10:00:00"}</t>
  </si>
  <si>
    <t>{"Country_Connection":"Australia-Germany", "Country_Start":"Australia", "Country_Landing":"Germany", "City_Connection":"Melbourne-Berlin", "City_Start":"Melbourne", "City_Landing":"Berlin", "Timestamp":"2014-04-26T10:00:00"}</t>
  </si>
  <si>
    <t>{"Country_Connection":"Germany-USA", "Country_Start":"Germany", "Country_Landing":"USA", "City_Connection":"Frankfurt-Los Angeles", "City_Start":"Frankfurt", "City_Landing":"Los Angeles", "Timestamp":"2014-04-20T10:00:00"}</t>
  </si>
  <si>
    <t>{"Country_Connection":"Australia-USA", "Country_Start":"Australia", "Country_Landing":"USA", "City_Connection":"Perth-San Francisco", "City_Start":"Perth", "City_Landing":"San Francisco", "Timestamp":"2014-04-17T10:00:00"}</t>
  </si>
  <si>
    <t>{"Country_Connection":"Germany-Canada", "Country_Start":"Germany", "Country_Landing":"Canada", "City_Connection":"Frankfurt-Vancouver", "City_Start":"Frankfurt", "City_Landing":"Vancouver", "Timestamp":"2014-04-25T10:00:00"}</t>
  </si>
  <si>
    <t>{"Country_Connection":"Australia-England", "Country_Start":"Australia", "Country_Landing":"England", "City_Connection":"Adelaide-Dublin", "City_Start":"Adelaide", "City_Landing":"Dublin", "Timestamp":"2014-04-19T10:00:00"}</t>
  </si>
  <si>
    <t>{"Country_Connection":"England-USA", "Country_Start":"England", "Country_Landing":"USA", "City_Connection":"Bristol-San Francisco", "City_Start":"Bristol", "City_Landing":"San Francisco", "Timestamp":"2014-04-20T10:00:00"}</t>
  </si>
  <si>
    <t>{"Country_Connection":"Canada-Australia", "Country_Start":"Canada", "Country_Landing":"Australia", "City_Connection":"Edmonton-Melbourne", "City_Start":"Edmonton", "City_Landing":"Melbourne", "Timestamp":"2014-04-15T10:00:00"}</t>
  </si>
  <si>
    <t>{"Country_Connection":"Canada-France", "Country_Start":"Canada", "Country_Landing":"France", "City_Connection":"Ottawa-Paris", "City_Start":"Ottawa", "City_Landing":"Paris", "Timestamp":"2014-04-25T10:00:00"}</t>
  </si>
  <si>
    <t>{"Country_Connection":"Australia-France", "Country_Start":"Australia", "Country_Landing":"France", "City_Connection":"Melbourne-Paris", "City_Start":"Melbourne", "City_Landing":"Paris", "Timestamp":"2014-04-17T10:00:00"}</t>
  </si>
  <si>
    <t>{"Country_Connection":"Australia-Canada", "Country_Start":"Australia", "Country_Landing":"Canada", "City_Connection":"Sydney-Edmonton", "City_Start":"Sydney", "City_Landing":"Edmonton", "Timestamp":"2014-04-26T10:00:00"}</t>
  </si>
  <si>
    <t>{"Country_Connection":"USA-Australia", "Country_Start":"USA", "Country_Landing":"Australia", "City_Connection":"Washington-Sydney", "City_Start":"Washington", "City_Landing":"Sydney", "Timestamp":"2014-04-30T10:00:00"}</t>
  </si>
  <si>
    <t>{"Country_Connection":"Canada-USA", "Country_Start":"Canada", "Country_Landing":"USA", "City_Connection":"Ottawa-Los Angeles", "City_Start":"Ottawa", "City_Landing":"Los Angeles", "Timestamp":"2014-04-18T10:00:00"}</t>
  </si>
  <si>
    <t>{"Country_Connection":"Germany-USA", "Country_Start":"Germany", "Country_Landing":"USA", "City_Connection":"Berlin-Omaha", "City_Start":"Berlin", "City_Landing":"Omaha", "Timestamp":"2014-04-28T10:00:00"}</t>
  </si>
  <si>
    <t>{"Country_Connection":"Australia-Australia", "Country_Start":"Australia", "Country_Landing":"Australia", "City_Connection":"Melbourne-Sydney", "City_Start":"Melbourne", "City_Landing":"Sydney", "Timestamp":"2014-04-22T10:00:00"}</t>
  </si>
  <si>
    <t>{"Country_Connection":"Australia-Germany", "Country_Start":"Australia", "Country_Landing":"Germany", "City_Connection":"Melbourne-Berlin", "City_Start":"Melbourne", "City_Landing":"Berlin", "Timestamp":"2014-04-28T10:00:00"}</t>
  </si>
  <si>
    <t>{"Country_Connection":"Germany-Australia", "Country_Start":"Germany", "Country_Landing":"Australia", "City_Connection":"Berlin-Melbourne", "City_Start":"Berlin", "City_Landing":"Melbourne", "Timestamp":"2014-04-27T10:00:00"}</t>
  </si>
  <si>
    <t>{"Country_Connection":"Australia-Canada", "Country_Start":"Australia", "Country_Landing":"Canada", "City_Connection":"Melbourne-Montreal", "City_Start":"Melbourne", "City_Landing":"Montreal", "Timestamp":"2014-04-18T10:00:00"}</t>
  </si>
  <si>
    <t>{"Country_Connection":"Australia-Canada", "Country_Start":"Australia", "Country_Landing":"Canada", "City_Connection":"Perth-Vancouver", "City_Start":"Perth", "City_Landing":"Vancouver", "Timestamp":"2014-04-19T10:00:00"}</t>
  </si>
  <si>
    <t>{"Country_Connection":"USA-Australia", "Country_Start":"USA", "Country_Landing":"Australia", "City_Connection":"New York-Brisbane", "City_Start":"New York", "City_Landing":"Brisbane", "Timestamp":"2014-04-20T10:00:00"}</t>
  </si>
  <si>
    <t>{"Country_Connection":"England-USA", "Country_Start":"England", "Country_Landing":"USA", "City_Connection":"Cardiff-New York", "City_Start":"Cardiff", "City_Landing":"New York", "Timestamp":"2014-04-19T10:00:00"}</t>
  </si>
  <si>
    <t>{"Country_Connection":"England-Canada", "Country_Start":"England", "Country_Landing":"Canada", "City_Connection":"London-Toronto", "City_Start":"London", "City_Landing":"Toronto", "Timestamp":"2014-04-15T10:00:00"}</t>
  </si>
  <si>
    <t>{"Country_Connection":"USA-Australia", "Country_Start":"USA", "Country_Landing":"Australia", "City_Connection":"Los Angeles-Melbourne", "City_Start":"Los Angeles", "City_Landing":"Melbourne", "Timestamp":"2014-04-17T10:00:00"}</t>
  </si>
  <si>
    <t>{"Country_Connection":"Australia-USA", "Country_Start":"Australia", "Country_Landing":"USA", "City_Connection":"Adelaide-Washington", "City_Start":"Adelaide", "City_Landing":"Washington", "Timestamp":"2014-04-18T10:00:00"}</t>
  </si>
  <si>
    <t>{"Country_Connection":"USA-USA", "Country_Start":"USA", "Country_Landing":"USA", "City_Connection":"Dallas-Washington", "City_Start":"Dallas", "City_Landing":"Washington", "Timestamp":"2014-04-26T10:00:00"}</t>
  </si>
  <si>
    <t>{"Country_Connection":"USA-Germany", "Country_Start":"USA", "Country_Landing":"Germany", "City_Connection":"New York-München", "City_Start":"New York", "City_Landing":"München", "Timestamp":"2014-04-20T10:00:00"}</t>
  </si>
  <si>
    <t>{"Country_Connection":"USA-Germany", "Country_Start":"USA", "Country_Landing":"Germany", "City_Connection":"Las Vegas-Berlin", "City_Start":"Las Vegas", "City_Landing":"Berlin", "Timestamp":"2014-04-25T10:00:00"}</t>
  </si>
  <si>
    <t>{"Country_Connection":"England-Australia", "Country_Start":"England", "Country_Landing":"Australia", "City_Connection":"Glasgow-Melbourne", "City_Start":"Glasgow", "City_Landing":"Melbourne", "Timestamp":"2014-04-19T10:00:00"}</t>
  </si>
  <si>
    <t>{"Country_Connection":"Australia-USA", "Country_Start":"Australia", "Country_Landing":"USA", "City_Connection":"Sydney-Los Angeles", "City_Start":"Sydney", "City_Landing":"Los Angeles", "Timestamp":"2014-04-19T10:00:00"}</t>
  </si>
  <si>
    <t>{"Country_Connection":"Canada-Australia", "Country_Start":"Canada", "Country_Landing":"Australia", "City_Connection":"Ottawa-Perth", "City_Start":"Ottawa", "City_Landing":"Perth", "Timestamp":"2014-04-25T10:00:00"}</t>
  </si>
  <si>
    <t>{"Country_Connection":"Australia-Canada", "Country_Start":"Australia", "Country_Landing":"Canada", "City_Connection":"Brisbane-Montreal", "City_Start":"Brisbane", "City_Landing":"Montreal", "Timestamp":"2014-04-14T10:00:00"}</t>
  </si>
  <si>
    <t>{"Country_Connection":"Germany-USA", "Country_Start":"Germany", "Country_Landing":"USA", "City_Connection":"Köln-New York", "City_Start":"Köln", "City_Landing":"New York", "Timestamp":"2014-04-17T10:00:00"}</t>
  </si>
  <si>
    <t>{"Country_Connection":"Australia-Germany", "Country_Start":"Australia", "Country_Landing":"Germany", "City_Connection":"Sydney-Berlin", "City_Start":"Sydney", "City_Landing":"Berlin", "Timestamp":"2014-05-04T10:00:00"}</t>
  </si>
  <si>
    <t>{"Country_Connection":"England-Canada", "Country_Start":"England", "Country_Landing":"Canada", "City_Connection":"Belfast-Vancouver", "City_Start":"Belfast", "City_Landing":"Vancouver", "Timestamp":"2014-04-14T10:00:00"}</t>
  </si>
  <si>
    <t>{"Country_Connection":"Germany-USA", "Country_Start":"Germany", "Country_Landing":"USA", "City_Connection":"Frankfurt-Washington", "City_Start":"Frankfurt", "City_Landing":"Washington", "Timestamp":"2014-05-01T10:00:00"}</t>
  </si>
  <si>
    <t>{"Country_Connection":"USA-Canada", "Country_Start":"USA", "Country_Landing":"Canada", "City_Connection":"Los Angeles-Montreal", "City_Start":"Los Angeles", "City_Landing":"Montreal", "Timestamp":"2014-04-19T10:00:00"}</t>
  </si>
  <si>
    <t>{"Country_Connection":"Australia-France", "Country_Start":"Australia", "Country_Landing":"France", "City_Connection":"Sydney-Paris", "City_Start":"Sydney", "City_Landing":"Paris", "Timestamp":"2014-04-14T10:00:00"}</t>
  </si>
  <si>
    <t>{"Country_Connection":"Germany-France", "Country_Start":"Germany", "Country_Landing":"France", "City_Connection":"München-Paris", "City_Start":"München", "City_Landing":"Paris", "Timestamp":"2014-04-21T10:00:00"}</t>
  </si>
  <si>
    <t>{"Country_Connection":"England-Canada", "Country_Start":"England", "Country_Landing":"Canada", "City_Connection":"Glasgow-Toronto", "City_Start":"Glasgow", "City_Landing":"Toronto", "Timestamp":"2014-05-03T10:00:00"}</t>
  </si>
  <si>
    <t>{"Country_Connection":"Australia-Germany", "Country_Start":"Australia", "Country_Landing":"Germany", "City_Connection":"Perth-München", "City_Start":"Perth", "City_Landing":"München", "Timestamp":"2014-04-19T10:00:00"}</t>
  </si>
  <si>
    <t>{"Country_Connection":"USA-Canada", "Country_Start":"USA", "Country_Landing":"Canada", "City_Connection":"Washington-Montreal", "City_Start":"Washington", "City_Landing":"Montreal", "Timestamp":"2014-04-17T10:00:00"}</t>
  </si>
  <si>
    <t>{"Country_Connection":"Germany-Australia", "Country_Start":"Germany", "Country_Landing":"Australia", "City_Connection":"Berlin-Sydney", "City_Start":"Berlin", "City_Landing":"Sydney", "Timestamp":"2014-05-03T10:00:00"}</t>
  </si>
  <si>
    <t>{"Country_Connection":"USA-Australia", "Country_Start":"USA", "Country_Landing":"Australia", "City_Connection":"Washington-Adelaide", "City_Start":"Washington", "City_Landing":"Adelaide", "Timestamp":"2014-04-16T10:00:00"}</t>
  </si>
  <si>
    <t>{"Country_Connection":"England-Australia", "Country_Start":"England", "Country_Landing":"Australia", "City_Connection":"Belfast-Melbourne", "City_Start":"Belfast", "City_Landing":"Melbourne", "Timestamp":"2014-05-02T10:00:00"}</t>
  </si>
  <si>
    <t>{"Country_Connection":"Canada-Germany", "Country_Start":"Canada", "Country_Landing":"Germany", "City_Connection":"Edmonton-Frankfurt", "City_Start":"Edmonton", "City_Landing":"Frankfurt", "Timestamp":"2014-04-23T10:00:00"}</t>
  </si>
  <si>
    <t>{"Country_Connection":"USA-England", "Country_Start":"USA", "Country_Landing":"England", "City_Connection":"San Francisco-London", "City_Start":"San Francisco", "City_Landing":"London", "Timestamp":"2014-04-26T10:00:00"}</t>
  </si>
  <si>
    <t>{"Country_Connection":"Canada-England", "Country_Start":"Canada", "Country_Landing":"England", "City_Connection":"Toronto-Belfast", "City_Start":"Toronto", "City_Landing":"Belfast", "Timestamp":"2014-05-01T10:00:00"}</t>
  </si>
  <si>
    <t>{"Country_Connection":"Australia-Germany", "Country_Start":"Australia", "Country_Landing":"Germany", "City_Connection":"Melbourne-München", "City_Start":"Melbourne", "City_Landing":"München", "Timestamp":"2014-04-19T10:00:00"}</t>
  </si>
  <si>
    <t>{"Country_Connection":"USA-Canada", "Country_Start":"USA", "Country_Landing":"Canada", "City_Connection":"Dallas-Ottawa", "City_Start":"Dallas", "City_Landing":"Ottawa", "Timestamp":"2014-04-23T10:00:00"}</t>
  </si>
  <si>
    <t>{"Country_Connection":"USA-Germany", "Country_Start":"USA", "Country_Landing":"Germany", "City_Connection":"San Francisco-Berlin", "City_Start":"San Francisco", "City_Landing":"Berlin", "Timestamp":"2014-05-01T10:00:00"}</t>
  </si>
  <si>
    <t>{"Country_Connection":"England-Germany", "Country_Start":"England", "Country_Landing":"Germany", "City_Connection":"Bristol-Frankfurt", "City_Start":"Bristol", "City_Landing":"Frankfurt", "Timestamp":"2014-04-19T10:00:00"}</t>
  </si>
  <si>
    <t>{"Country_Connection":"USA-Australia", "Country_Start":"USA", "Country_Landing":"Australia", "City_Connection":"Dallas-Sydney", "City_Start":"Dallas", "City_Landing":"Sydney", "Timestamp":"2014-04-25T10:00:00"}</t>
  </si>
  <si>
    <t>{"Country_Connection":"Germany-USA", "Country_Start":"Germany", "Country_Landing":"USA", "City_Connection":"Frankfurt-Dallas", "City_Start":"Frankfurt", "City_Landing":"Dallas", "Timestamp":"2014-04-19T10:00:00"}</t>
  </si>
  <si>
    <t>{"Country_Connection":"Australia-England", "Country_Start":"Australia", "Country_Landing":"England", "City_Connection":"Perth-Belfast", "City_Start":"Perth", "City_Landing":"Belfast", "Timestamp":"2014-04-19T10:00:00"}</t>
  </si>
  <si>
    <t>{"Country_Connection":"Australia-England", "Country_Start":"Australia", "Country_Landing":"England", "City_Connection":"Brisbane-Bristol", "City_Start":"Brisbane", "City_Landing":"Bristol", "Timestamp":"2014-04-14T10:00:00"}</t>
  </si>
  <si>
    <t>{"Country_Connection":"Australia-Australia", "Country_Start":"Australia", "Country_Landing":"Australia", "City_Connection":"Sydney-Melbourne", "City_Start":"Sydney", "City_Landing":"Melbourne", "Timestamp":"2014-04-19T10:00:00"}</t>
  </si>
  <si>
    <t>{"Country_Connection":"Australia-Canada", "Country_Start":"Australia", "Country_Landing":"Canada", "City_Connection":"Perth-Ottawa", "City_Start":"Perth", "City_Landing":"Ottawa", "Timestamp":"2014-04-23T10:00:00"}</t>
  </si>
  <si>
    <t>{"Country_Connection":"Australia-France", "Country_Start":"Australia", "Country_Landing":"France", "City_Connection":"Melbourne-Nizza", "City_Start":"Melbourne", "City_Landing":"Nizza", "Timestamp":"2014-04-21T10:00:00"}</t>
  </si>
  <si>
    <t>{"Country_Connection":"Australia-Germany", "Country_Start":"Australia", "Country_Landing":"Germany", "City_Connection":"Brisbane-Frankfurt", "City_Start":"Brisbane", "City_Landing":"Frankfurt", "Timestamp":"2014-04-15T10:00:00"}</t>
  </si>
  <si>
    <t>{"Country_Connection":"USA-Germany", "Country_Start":"USA", "Country_Landing":"Germany", "City_Connection":"Washington-Frankfurt", "City_Start":"Washington", "City_Landing":"Frankfurt", "Timestamp":"2014-04-20T10:00:00"}</t>
  </si>
  <si>
    <t>{"Country_Connection":"Canada-France", "Country_Start":"Canada", "Country_Landing":"France", "City_Connection":"Vancouver-Toulous", "City_Start":"Vancouver", "City_Landing":"Toulous", "Timestamp":"2014-04-19T10:00:00"}</t>
  </si>
  <si>
    <t>{"Country_Connection":"Canada-Germany", "Country_Start":"Canada", "Country_Landing":"Germany", "City_Connection":"Vancouver-Frankfurt", "City_Start":"Vancouver", "City_Landing":"Frankfurt", "Timestamp":"2014-04-18T10:00:00"}</t>
  </si>
  <si>
    <t>{"Country_Connection":"England-Canada", "Country_Start":"England", "Country_Landing":"Canada", "City_Connection":"Edinburgh-Toronto", "City_Start":"Edinburgh", "City_Landing":"Toronto", "Timestamp":"2014-04-26T10:00:00"}</t>
  </si>
  <si>
    <t>{"Country_Connection":"England-Canada", "Country_Start":"England", "Country_Landing":"Canada", "City_Connection":"London-Toronto", "City_Start":"London", "City_Landing":"Toronto", "Timestamp":"2014-04-21T10:00:00"}</t>
  </si>
  <si>
    <t>{"Country_Connection":"Australia-Canada", "Country_Start":"Australia", "Country_Landing":"Canada", "City_Connection":"Sydney-Toronto", "City_Start":"Sydney", "City_Landing":"Toronto", "Timestamp":"2014-05-03T10:00:00"}</t>
  </si>
  <si>
    <t>{"Country_Connection":"Germany-Canada", "Country_Start":"Germany", "Country_Landing":"Canada", "City_Connection":"Leipzig-Ottawa", "City_Start":"Leipzig", "City_Landing":"Ottawa", "Timestamp":"2014-04-17T10:00:00"}</t>
  </si>
  <si>
    <t>{"Country_Connection":"France-USA", "Country_Start":"France", "Country_Landing":"USA", "City_Connection":"Nizza-Los Angeles", "City_Start":"Nizza", "City_Landing":"Los Angeles", "Timestamp":"2014-04-19T10:00:00"}</t>
  </si>
  <si>
    <t>{"Country_Connection":"USA-France", "Country_Start":"USA", "Country_Landing":"France", "City_Connection":"San Francisco-Paris", "City_Start":"San Francisco", "City_Landing":"Paris", "Timestamp":"2014-05-02T10:00:00"}</t>
  </si>
  <si>
    <t>{"Country_Connection":"France-USA", "Country_Start":"France", "Country_Landing":"USA", "City_Connection":"Nizza-San Francisco", "City_Start":"Nizza", "City_Landing":"San Francisco", "Timestamp":"2014-04-17T10:00:00"}</t>
  </si>
  <si>
    <t>{"Country_Connection":"USA-Canada", "Country_Start":"USA", "Country_Landing":"Canada", "City_Connection":"Denver-Toronto", "City_Start":"Denver", "City_Landing":"Toronto", "Timestamp":"2014-05-03T10:00:00"}</t>
  </si>
  <si>
    <t>{"Country_Connection":"France-England", "Country_Start":"France", "Country_Landing":"England", "City_Connection":"Paris-Dublin", "City_Start":"Paris", "City_Landing":"Dublin", "Timestamp":"2014-04-17T10:00:00"}</t>
  </si>
  <si>
    <t>{"Country_Connection":"England-Australia", "Country_Start":"England", "Country_Landing":"Australia", "City_Connection":"Edinburgh-Sydney", "City_Start":"Edinburgh", "City_Landing":"Sydney", "Timestamp":"2014-05-03T10:00:00"}</t>
  </si>
  <si>
    <t>{"Country_Connection":"Canada-France", "Country_Start":"Canada", "Country_Landing":"France", "City_Connection":"Vancouver-Nizza", "City_Start":"Vancouver", "City_Landing":"Nizza", "Timestamp":"2014-05-02T10:00:00"}</t>
  </si>
  <si>
    <t>{"Country_Connection":"Canada-Australia", "Country_Start":"Canada", "Country_Landing":"Australia", "City_Connection":"Ottawa-Brisbane", "City_Start":"Ottawa", "City_Landing":"Brisbane", "Timestamp":"2014-04-30T10:00:00"}</t>
  </si>
  <si>
    <t>{"Country_Connection":"Canada-Germany", "Country_Start":"Canada", "Country_Landing":"Germany", "City_Connection":"Toronto-München", "City_Start":"Toronto", "City_Landing":"München", "Timestamp":"2014-04-19T10:00:00"}</t>
  </si>
  <si>
    <t>{"Country_Connection":"Canada-Australia", "Country_Start":"Canada", "Country_Landing":"Australia", "City_Connection":"Vancouver-Sydney", "City_Start":"Vancouver", "City_Landing":"Sydney", "Timestamp":"2014-04-19T10:00:00"}</t>
  </si>
  <si>
    <t>{"Country_Connection":"Australia-Germany", "Country_Start":"Australia", "Country_Landing":"Germany", "City_Connection":"Melbourne-Berlin", "City_Start":"Melbourne", "City_Landing":"Berlin", "Timestamp":"2014-04-25T10:00:00"}</t>
  </si>
  <si>
    <t>{"Country_Connection":"Germany-Australia", "Country_Start":"Germany", "Country_Landing":"Australia", "City_Connection":"Frankfurt-Perth", "City_Start":"Frankfurt", "City_Landing":"Perth", "Timestamp":"2014-05-03T10:00:00"}</t>
  </si>
  <si>
    <t>{"Country_Connection":"Australia-England", "Country_Start":"Australia", "Country_Landing":"England", "City_Connection":"Melbourne-London", "City_Start":"Melbourne", "City_Landing":"London", "Timestamp":"2014-05-03T10:00:00"}</t>
  </si>
  <si>
    <t>{"Country_Connection":"USA-Canada", "Country_Start":"USA", "Country_Landing":"Canada", "City_Connection":"Los Angeles-Toronto", "City_Start":"Los Angeles", "City_Landing":"Toronto", "Timestamp":"2014-04-14T10:00:00"}</t>
  </si>
  <si>
    <t>{"Country_Connection":"USA-Canada", "Country_Start":"USA", "Country_Landing":"Canada", "City_Connection":"New York-Montreal", "City_Start":"New York", "City_Landing":"Montreal", "Timestamp":"2014-05-02T10:00:00"}</t>
  </si>
  <si>
    <t>{"Country_Connection":"Canada-USA", "Country_Start":"Canada", "Country_Landing":"USA", "City_Connection":"Toronto-Washington", "City_Start":"Toronto", "City_Landing":"Washington", "Timestamp":"2014-05-02T10:00:00"}</t>
  </si>
  <si>
    <t>{"Country_Connection":"Australia-USA", "Country_Start":"Australia", "Country_Landing":"USA", "City_Connection":"Sydney-Dallas", "City_Start":"Sydney", "City_Landing":"Dallas", "Timestamp":"2014-05-04T10:00:00"}</t>
  </si>
  <si>
    <t>{"Country_Connection":"Canada-France", "Country_Start":"Canada", "Country_Landing":"France", "City_Connection":"Toronto-Paris", "City_Start":"Toronto", "City_Landing":"Paris", "Timestamp":"2014-05-01T10:00:00"}</t>
  </si>
  <si>
    <t>{"Country_Connection":"Australia-Canada", "Country_Start":"Australia", "Country_Landing":"Canada", "City_Connection":"Melbourne-Ottawa", "City_Start":"Melbourne", "City_Landing":"Ottawa", "Timestamp":"2014-05-02T10:00:00"}</t>
  </si>
  <si>
    <t>{"Country_Connection":"England-England", "Country_Start":"England", "Country_Landing":"England", "City_Connection":"Glasgow-London", "City_Start":"Glasgow", "City_Landing":"London", "Timestamp":"2014-04-28T10:00:00"}</t>
  </si>
  <si>
    <t>{"Country_Connection":"England-Canada", "Country_Start":"England", "Country_Landing":"Canada", "City_Connection":"London-Toronto", "City_Start":"London", "City_Landing":"Toronto", "Timestamp":"2014-04-19T10:00:00"}</t>
  </si>
  <si>
    <t>{"Country_Connection":"Australia-France", "Country_Start":"Australia", "Country_Landing":"France", "City_Connection":"Perth-Paris", "City_Start":"Perth", "City_Landing":"Paris", "Timestamp":"2014-05-03T10:00:00"}</t>
  </si>
  <si>
    <t>{"Country_Connection":"Canada-Germany", "Country_Start":"Canada", "Country_Landing":"Germany", "City_Connection":"Ottawa-Frankfurt", "City_Start":"Ottawa", "City_Landing":"Frankfurt", "Timestamp":"2014-05-03T10:00:00"}</t>
  </si>
  <si>
    <t>{"Country_Connection":"England-Canada", "Country_Start":"England", "Country_Landing":"Canada", "City_Connection":"Bristol-Ottawa", "City_Start":"Bristol", "City_Landing":"Ottawa", "Timestamp":"2014-04-21T10:00:00"}</t>
  </si>
  <si>
    <t>{"Country_Connection":"USA-France", "Country_Start":"USA", "Country_Landing":"France", "City_Connection":"Denver-Nizza", "City_Start":"Denver", "City_Landing":"Nizza", "Timestamp":"2014-04-21T10:00:00"}</t>
  </si>
  <si>
    <t>{"Country_Connection":"France-Canada", "Country_Start":"France", "Country_Landing":"Canada", "City_Connection":"Paris-Vancouver", "City_Start":"Paris", "City_Landing":"Vancouver", "Timestamp":"2014-04-25T10:00:00"}</t>
  </si>
  <si>
    <t>{"Country_Connection":"Canada-Australia", "Country_Start":"Canada", "Country_Landing":"Australia", "City_Connection":"Toronto-Melbourne", "City_Start":"Toronto", "City_Landing":"Melbourne", "Timestamp":"2014-05-03T10:00:00"}</t>
  </si>
  <si>
    <t>{"Country_Connection":"USA-France", "Country_Start":"USA", "Country_Landing":"France", "City_Connection":"San Francisco-Paris", "City_Start":"San Francisco", "City_Landing":"Paris", "Timestamp":"2014-05-03T10:00:00"}</t>
  </si>
  <si>
    <t>{"index": {"_index": "flightplan_long", "_type": "flightplan_long"}}</t>
  </si>
  <si>
    <t>{"index": {"_index": "flightplan_short", "_type": "flightplan_short"}}</t>
  </si>
  <si>
    <t>Distribution of Flights per Airport in each Country</t>
  </si>
  <si>
    <t>Distribution of Flights per Time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</si>
</sst>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10" fontId="0" fillId="0" borderId="0" xfId="1" applyNumberFormat="1" applyFont="1"/>
    <xf numFmtId="16" fontId="0" fillId="0" borderId="0" xfId="0" applyNumberFormat="1"/>
    <xf numFmtId="20" fontId="0" fillId="0" borderId="0" xfId="0" applyNumberFormat="1"/>
    <xf numFmtId="0" fontId="0" fillId="0" borderId="0" xfId="0" applyBorder="1"/>
    <xf numFmtId="0" fontId="0" fillId="0" borderId="0" xfId="0" applyAlignment="1">
      <alignment wrapText="1"/>
    </xf>
    <xf numFmtId="14" fontId="0" fillId="0" borderId="0" xfId="0" applyNumberFormat="1"/>
    <xf numFmtId="0" fontId="0" fillId="3" borderId="0" xfId="0" applyFill="1"/>
    <xf numFmtId="0" fontId="2" fillId="4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textRotation="90"/>
    </xf>
  </cellXfs>
  <cellStyles count="2">
    <cellStyle name="Prozent" xfId="1" builtinId="5"/>
    <cellStyle name="Standard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25" formatCode="hh:mm"/>
    </dxf>
    <dxf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21" formatCode="dd/\ mmm"/>
    </dxf>
    <dxf>
      <numFmt numFmtId="21" formatCode="dd/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C5:D10" headerRowCount="0" totalsRowShown="0">
  <tableColumns count="2">
    <tableColumn id="1" name="Country"/>
    <tableColumn id="2" name="Proportion" headerRowDxfId="35" dataDxfId="34" headerRowCellStyle="Prozent" dataCellStyle="Prozent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id="13" name="Tabelle13" displayName="Tabelle13" ref="I7:N12" headerRowCount="0" totalsRowShown="0" headerRowDxfId="13" dataDxfId="12" headerRowCellStyle="Prozent" dataCellStyle="Prozent">
  <tableColumns count="6">
    <tableColumn id="1" name="Spalte1" headerRowDxfId="11" dataDxfId="10" headerRowCellStyle="Prozent" dataCellStyle="Prozent"/>
    <tableColumn id="2" name="Spalte2" headerRowDxfId="9" dataDxfId="8" headerRowCellStyle="Prozent" dataCellStyle="Prozent"/>
    <tableColumn id="3" name="Spalte3" headerRowDxfId="7" dataDxfId="6" headerRowCellStyle="Prozent" dataCellStyle="Prozent"/>
    <tableColumn id="4" name="Spalte4" headerRowDxfId="5" dataDxfId="4" headerRowCellStyle="Prozent" dataCellStyle="Prozent"/>
    <tableColumn id="5" name="Spalte5" headerRowDxfId="3" dataDxfId="2" headerRowCellStyle="Prozent" dataCellStyle="Prozent"/>
    <tableColumn id="6" name="Spalte6" headerRowDxfId="1" dataDxfId="0" headerRowCellStyle="Prozent" dataCellStyle="Prozent"/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id="3" name="Tabelle8" displayName="Tabelle8" ref="A1:H1031" totalsRowShown="0">
  <autoFilter ref="A1:H1031">
    <filterColumn colId="0"/>
  </autoFilter>
  <sortState ref="A2:H1031">
    <sortCondition ref="A1:A1031"/>
  </sortState>
  <tableColumns count="8">
    <tableColumn id="9" name="Spalte1"/>
    <tableColumn id="1" name="Country_Connection"/>
    <tableColumn id="2" name="Country_Start"/>
    <tableColumn id="3" name="Country_Landing"/>
    <tableColumn id="4" name="City_Connection"/>
    <tableColumn id="5" name="City_Start"/>
    <tableColumn id="6" name="City_Landing"/>
    <tableColumn id="7" name="Timestamp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4" name="Tabelle85" displayName="Tabelle85" ref="A1:H1031" totalsRowShown="0">
  <autoFilter ref="A1:H1031">
    <filterColumn colId="0"/>
  </autoFilter>
  <sortState ref="A2:H1031">
    <sortCondition ref="A1:A1031"/>
  </sortState>
  <tableColumns count="8">
    <tableColumn id="9" name="Spalte1"/>
    <tableColumn id="1" name="Country_Connection"/>
    <tableColumn id="2" name="Country_Start"/>
    <tableColumn id="3" name="Country_Landing"/>
    <tableColumn id="4" name="City_Connection"/>
    <tableColumn id="5" name="City_Start"/>
    <tableColumn id="6" name="City_Landing"/>
    <tableColumn id="7" name="Timestamp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20:C24" headerRowCount="0" totalsRowShown="0">
  <tableColumns count="2">
    <tableColumn id="1" name="Spalte1"/>
    <tableColumn id="2" name="Spalte2" headerRowDxfId="33" dataDxfId="32" headerRowCellStyle="Prozent" dataCellStyle="Prozent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5" name="Tabelle5" displayName="Tabelle5" ref="E20:F27" headerRowCount="0" totalsRowShown="0">
  <tableColumns count="2">
    <tableColumn id="1" name="Spalte1"/>
    <tableColumn id="2" name="Spalte2" headerRowDxfId="31" dataDxfId="30" headerRowCellStyle="Prozent" dataCellStyle="Prozent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6" name="Tabelle6" displayName="Tabelle6" ref="H20:I27" headerRowCount="0" totalsRowShown="0">
  <tableColumns count="2">
    <tableColumn id="1" name="Spalte1"/>
    <tableColumn id="2" name="Spalte2" headerRowDxfId="29" dataDxfId="28" headerRowCellStyle="Prozent" dataCellStyle="Prozent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7" name="Tabelle7" displayName="Tabelle7" ref="K20:L26" headerRowCount="0" totalsRowShown="0">
  <tableColumns count="2">
    <tableColumn id="1" name="Spalte1"/>
    <tableColumn id="2" name="Spalte2" headerRowDxfId="27" dataDxfId="26" headerRowCellStyle="Prozent" dataCellStyle="Prozent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8" name="Tabelle9" displayName="Tabelle9" ref="N20:O27" headerRowCount="0" totalsRowShown="0">
  <tableColumns count="2">
    <tableColumn id="1" name="Spalte1"/>
    <tableColumn id="2" name="Spalte2" headerRowDxfId="25" dataDxfId="24" headerRowCellStyle="Prozent" dataCellStyle="Prozent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id="9" name="Tabelle10" displayName="Tabelle10" ref="Q20:R29" headerRowCount="0" totalsRowShown="0">
  <tableColumns count="2">
    <tableColumn id="1" name="Spalte1"/>
    <tableColumn id="2" name="Spalte2" headerRowDxfId="23" dataDxfId="22" headerRowCellStyle="Prozent" dataCellStyle="Prozent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id="11" name="Tabelle11" displayName="Tabelle11" ref="B34:C54" headerRowCount="0" totalsRowShown="0">
  <tableColumns count="2">
    <tableColumn id="1" name="Spalte1" headerRowDxfId="21" dataDxfId="20"/>
    <tableColumn id="2" name="Spalte2" headerRowDxfId="19" dataDxfId="18" headerRowCellStyle="Prozent" dataCellStyle="Prozent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id="12" name="Tabelle12" displayName="Tabelle12" ref="E34:F57" headerRowCount="0" totalsRowShown="0">
  <tableColumns count="2">
    <tableColumn id="1" name="Spalte1" headerRowDxfId="17" dataDxfId="16"/>
    <tableColumn id="2" name="Spalte2" headerRowDxfId="15" dataDxfId="14" headerRowCellStyle="Prozent" dataCellStyle="Prozen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057"/>
  <sheetViews>
    <sheetView topLeftCell="A49" workbookViewId="0">
      <selection activeCell="X62" sqref="X62"/>
    </sheetView>
  </sheetViews>
  <sheetFormatPr baseColWidth="10" defaultRowHeight="15"/>
  <cols>
    <col min="12" max="14" width="0" hidden="1" customWidth="1"/>
    <col min="16" max="16" width="22.28515625" bestFit="1" customWidth="1"/>
    <col min="17" max="19" width="11.42578125" hidden="1" customWidth="1"/>
    <col min="21" max="23" width="11.42578125" hidden="1" customWidth="1"/>
    <col min="25" max="30" width="11.42578125" hidden="1" customWidth="1"/>
  </cols>
  <sheetData>
    <row r="1" spans="1:33" ht="15" customHeight="1">
      <c r="E1" t="s">
        <v>2645</v>
      </c>
      <c r="F1" s="6" t="s">
        <v>2646</v>
      </c>
      <c r="G1" s="6" t="s">
        <v>2647</v>
      </c>
      <c r="J1" t="s">
        <v>83</v>
      </c>
      <c r="K1" t="s">
        <v>84</v>
      </c>
      <c r="O1" t="s">
        <v>85</v>
      </c>
      <c r="P1" t="s">
        <v>86</v>
      </c>
      <c r="T1" t="s">
        <v>87</v>
      </c>
      <c r="X1" t="s">
        <v>88</v>
      </c>
      <c r="AE1" t="s">
        <v>89</v>
      </c>
      <c r="AG1" t="str">
        <f t="shared" ref="AG1:AG6" si="0">IF(T1=X1,"FEHLER","")</f>
        <v/>
      </c>
    </row>
    <row r="2" spans="1:33">
      <c r="A2">
        <v>1</v>
      </c>
      <c r="B2" t="s">
        <v>0</v>
      </c>
      <c r="C2">
        <v>101</v>
      </c>
      <c r="E2">
        <f t="shared" ref="E2:E7" si="1">COUNTIF($A$10:$A$55,B2)</f>
        <v>5</v>
      </c>
      <c r="F2" t="str">
        <f>MID(B14,LEN(B2)+1,LEN(B14)-LEN(B2))</f>
        <v>15</v>
      </c>
      <c r="G2">
        <v>15</v>
      </c>
      <c r="J2" t="str">
        <f ca="1">K2&amp;"-"&amp;O2</f>
        <v>USA-Germany</v>
      </c>
      <c r="K2" t="str">
        <f ca="1">VLOOKUP(RANDBETWEEN($A$2,$A$8-1),$A$2:$B$8,2,TRUE)</f>
        <v>USA</v>
      </c>
      <c r="L2">
        <f ca="1">VLOOKUP(K2,$B$2:$C$8,2,FALSE)</f>
        <v>121</v>
      </c>
      <c r="M2">
        <f ca="1">RANDBETWEEN(1,VLOOKUP(K2,$B$2:$G$7,6,FALSE))</f>
        <v>14</v>
      </c>
      <c r="N2" t="str">
        <f ca="1">IF(LEN(M2)=1,"00"&amp;M2,IF(LEN(M2)=2,"0"&amp;M2,M2))</f>
        <v>014</v>
      </c>
      <c r="O2" t="str">
        <f ca="1">VLOOKUP(L2*1000+N2,$C$91:$D$126,2,TRUE)</f>
        <v>Germany</v>
      </c>
      <c r="P2" t="str">
        <f ca="1">T2&amp;"-"&amp;X2</f>
        <v>Denver-Frankfurt</v>
      </c>
      <c r="Q2">
        <f ca="1">VLOOKUP(K2,$B$2:$C$8,2,FALSE)</f>
        <v>121</v>
      </c>
      <c r="R2">
        <f ca="1">RANDBETWEEN(1,VLOOKUP(K2,$B$2:$F$8,5,FALSE))</f>
        <v>60</v>
      </c>
      <c r="S2" t="str">
        <f ca="1">IF(LEN(R2)=1,"00"&amp;R2,IF(LEN(R2)=2,"0"&amp;R2,R2))</f>
        <v>060</v>
      </c>
      <c r="T2" t="str">
        <f ca="1">VLOOKUP(Q2*1000+S2,$C$10:$D$55,2,TRUE)</f>
        <v>Denver</v>
      </c>
      <c r="U2">
        <f ca="1">VLOOKUP(O2,$B$2:$C$8,2,FALSE)</f>
        <v>107</v>
      </c>
      <c r="V2">
        <f ca="1">RANDBETWEEN(1,VLOOKUP(O2,$B$2:$F$8,5,FALSE))</f>
        <v>20</v>
      </c>
      <c r="W2" t="str">
        <f ca="1">IF(LEN(V2)=1,"00"&amp;V2,IF(LEN(V2)=2,"0"&amp;V2,V2))</f>
        <v>020</v>
      </c>
      <c r="X2" t="str">
        <f ca="1">VLOOKUP(U2*1000+W2,$C$10:$D$55,2,TRUE)</f>
        <v>Frankfurt</v>
      </c>
      <c r="Y2" s="7" t="str">
        <f ca="1">VLOOKUP(RANDBETWEEN($A$58,$A$59),$A$58:$B$59,2,TRUE)</f>
        <v>04</v>
      </c>
      <c r="Z2">
        <f ca="1">VLOOKUP(RANDBETWEEN(VLOOKUP(Y2,$B$58:$E$59,3,FALSE),VLOOKUP(Y2,$B$58:$E$59,4,FALSE)),$D$64:$E$85,2,TRUE)</f>
        <v>27</v>
      </c>
      <c r="AA2" t="str">
        <f ca="1">"2014"&amp;"-"&amp;Y2&amp;"-"&amp;IF(LEN(Z2)=1,"0"&amp;Z2,Z2)</f>
        <v>2014-04-27</v>
      </c>
      <c r="AB2" t="str">
        <f ca="1">VLOOKUP(RANDBETWEEN($A$64,$A$88-1),$A$64:$B$88,2,TRUE)</f>
        <v>09</v>
      </c>
      <c r="AC2">
        <f ca="1">RANDBETWEEN(0,59)</f>
        <v>43</v>
      </c>
      <c r="AD2" t="str">
        <f ca="1">"T"&amp;AB2&amp;":"&amp;IF(LEN(AC2)=1,"0"&amp;AC2,AC2)&amp;":00"</f>
        <v>T09:43:00</v>
      </c>
      <c r="AE2" s="1" t="str">
        <f ca="1">AA2&amp;AD2</f>
        <v>2014-04-27T09:43:00</v>
      </c>
      <c r="AG2" t="str">
        <f t="shared" ca="1" si="0"/>
        <v/>
      </c>
    </row>
    <row r="3" spans="1:33">
      <c r="A3">
        <v>16</v>
      </c>
      <c r="B3" t="s">
        <v>5</v>
      </c>
      <c r="C3">
        <v>103</v>
      </c>
      <c r="E3">
        <f t="shared" si="1"/>
        <v>8</v>
      </c>
      <c r="F3" t="str">
        <f>MID(B22,LEN(B3)+1,LEN(B22)-LEN(B3))</f>
        <v>196</v>
      </c>
      <c r="G3">
        <v>14</v>
      </c>
      <c r="J3" t="str">
        <f t="shared" ref="J3:J66" ca="1" si="2">K3&amp;"-"&amp;O3</f>
        <v>USA-Australia</v>
      </c>
      <c r="K3" t="str">
        <f t="shared" ref="K3:K66" ca="1" si="3">VLOOKUP(RANDBETWEEN($A$2,$A$8-1),$A$2:$B$8,2,TRUE)</f>
        <v>USA</v>
      </c>
      <c r="L3">
        <f t="shared" ref="L3:L66" ca="1" si="4">VLOOKUP(K3,$B$2:$C$8,2,FALSE)</f>
        <v>121</v>
      </c>
      <c r="M3">
        <f t="shared" ref="M3:M66" ca="1" si="5">RANDBETWEEN(1,VLOOKUP(K3,$B$2:$G$7,6,FALSE))</f>
        <v>3</v>
      </c>
      <c r="N3" t="str">
        <f t="shared" ref="N3:N66" ca="1" si="6">IF(LEN(M3)=1,"00"&amp;M3,IF(LEN(M3)=2,"0"&amp;M3,M3))</f>
        <v>003</v>
      </c>
      <c r="O3" t="str">
        <f t="shared" ref="O3:O66" ca="1" si="7">VLOOKUP(L3*1000+N3,$C$91:$D$126,2,TRUE)</f>
        <v>Australia</v>
      </c>
      <c r="P3" t="str">
        <f t="shared" ref="P3:P66" ca="1" si="8">T3&amp;"-"&amp;X3</f>
        <v>New York-Sydney</v>
      </c>
      <c r="Q3">
        <f t="shared" ref="Q3:Q66" ca="1" si="9">VLOOKUP(K3,$B$2:$C$8,2,FALSE)</f>
        <v>121</v>
      </c>
      <c r="R3">
        <f t="shared" ref="R3:R66" ca="1" si="10">RANDBETWEEN(1,VLOOKUP(K3,$B$2:$F$8,5,FALSE))</f>
        <v>45</v>
      </c>
      <c r="S3" t="str">
        <f t="shared" ref="S3:S66" ca="1" si="11">IF(LEN(R3)=1,"00"&amp;R3,IF(LEN(R3)=2,"0"&amp;R3,R3))</f>
        <v>045</v>
      </c>
      <c r="T3" t="str">
        <f t="shared" ref="T3:T66" ca="1" si="12">VLOOKUP(Q3*1000+S3,$C$10:$D$55,2,TRUE)</f>
        <v>New York</v>
      </c>
      <c r="U3">
        <f t="shared" ref="U3:U66" ca="1" si="13">VLOOKUP(O3,$B$2:$C$8,2,FALSE)</f>
        <v>101</v>
      </c>
      <c r="V3">
        <f t="shared" ref="V3:V66" ca="1" si="14">RANDBETWEEN(1,VLOOKUP(O3,$B$2:$F$8,5,FALSE))</f>
        <v>4</v>
      </c>
      <c r="W3" t="str">
        <f t="shared" ref="W3:W66" ca="1" si="15">IF(LEN(V3)=1,"00"&amp;V3,IF(LEN(V3)=2,"0"&amp;V3,V3))</f>
        <v>004</v>
      </c>
      <c r="X3" t="str">
        <f t="shared" ref="X3:X66" ca="1" si="16">VLOOKUP(U3*1000+W3,$C$10:$D$55,2,TRUE)</f>
        <v>Sydney</v>
      </c>
      <c r="Y3" s="7" t="str">
        <f t="shared" ref="Y3:Y66" ca="1" si="17">VLOOKUP(RANDBETWEEN($A$58,$A$59),$A$58:$B$59,2,TRUE)</f>
        <v>04</v>
      </c>
      <c r="Z3">
        <f t="shared" ref="Z3:Z66" ca="1" si="18">VLOOKUP(RANDBETWEEN(VLOOKUP(Y3,$B$58:$E$59,3,FALSE),VLOOKUP(Y3,$B$58:$E$59,4,FALSE)),$D$64:$E$85,2,TRUE)</f>
        <v>21</v>
      </c>
      <c r="AA3" t="str">
        <f t="shared" ref="AA3:AA66" ca="1" si="19">"2014"&amp;"-"&amp;Y3&amp;"-"&amp;IF(LEN(Z3)=1,"0"&amp;Z3,Z3)</f>
        <v>2014-04-21</v>
      </c>
      <c r="AB3" t="str">
        <f t="shared" ref="AB3:AB66" ca="1" si="20">VLOOKUP(RANDBETWEEN($A$64,$A$88-1),$A$64:$B$88,2,TRUE)</f>
        <v>20</v>
      </c>
      <c r="AC3">
        <f t="shared" ref="AC3:AC66" ca="1" si="21">RANDBETWEEN(0,59)</f>
        <v>58</v>
      </c>
      <c r="AD3" t="str">
        <f t="shared" ref="AD3:AD66" ca="1" si="22">"T"&amp;AB3&amp;":"&amp;IF(LEN(AC3)=1,"0"&amp;AC3,AC3)&amp;":00"</f>
        <v>T20:58:00</v>
      </c>
      <c r="AE3" s="1" t="str">
        <f t="shared" ref="AE3:AE66" ca="1" si="23">AA3&amp;AD3</f>
        <v>2014-04-21T20:58:00</v>
      </c>
      <c r="AG3" t="str">
        <f t="shared" ca="1" si="0"/>
        <v/>
      </c>
    </row>
    <row r="4" spans="1:33">
      <c r="A4">
        <v>30</v>
      </c>
      <c r="B4" t="s">
        <v>1</v>
      </c>
      <c r="C4">
        <v>105</v>
      </c>
      <c r="E4">
        <f t="shared" si="1"/>
        <v>8</v>
      </c>
      <c r="F4" t="str">
        <f>MID(B30,LEN(B4)+1,LEN(B30)-LEN(B4))</f>
        <v>80</v>
      </c>
      <c r="G4">
        <v>35</v>
      </c>
      <c r="J4" t="str">
        <f t="shared" ca="1" si="2"/>
        <v>Canada-Germany</v>
      </c>
      <c r="K4" t="str">
        <f t="shared" ca="1" si="3"/>
        <v>Canada</v>
      </c>
      <c r="L4">
        <f t="shared" ca="1" si="4"/>
        <v>103</v>
      </c>
      <c r="M4">
        <f t="shared" ca="1" si="5"/>
        <v>10</v>
      </c>
      <c r="N4" t="str">
        <f t="shared" ca="1" si="6"/>
        <v>010</v>
      </c>
      <c r="O4" t="str">
        <f t="shared" ca="1" si="7"/>
        <v>Germany</v>
      </c>
      <c r="P4" t="str">
        <f t="shared" ca="1" si="8"/>
        <v>Toronto-Frankfurt</v>
      </c>
      <c r="Q4">
        <f t="shared" ca="1" si="9"/>
        <v>103</v>
      </c>
      <c r="R4">
        <f t="shared" ca="1" si="10"/>
        <v>71</v>
      </c>
      <c r="S4" t="str">
        <f t="shared" ca="1" si="11"/>
        <v>071</v>
      </c>
      <c r="T4" t="str">
        <f t="shared" ca="1" si="12"/>
        <v>Toronto</v>
      </c>
      <c r="U4">
        <f t="shared" ca="1" si="13"/>
        <v>107</v>
      </c>
      <c r="V4">
        <f t="shared" ca="1" si="14"/>
        <v>21</v>
      </c>
      <c r="W4" t="str">
        <f t="shared" ca="1" si="15"/>
        <v>021</v>
      </c>
      <c r="X4" t="str">
        <f t="shared" ca="1" si="16"/>
        <v>Frankfurt</v>
      </c>
      <c r="Y4" s="7" t="str">
        <f t="shared" ca="1" si="17"/>
        <v>04</v>
      </c>
      <c r="Z4">
        <f t="shared" ca="1" si="18"/>
        <v>19</v>
      </c>
      <c r="AA4" t="str">
        <f t="shared" ca="1" si="19"/>
        <v>2014-04-19</v>
      </c>
      <c r="AB4" t="str">
        <f t="shared" ca="1" si="20"/>
        <v>22</v>
      </c>
      <c r="AC4">
        <f t="shared" ca="1" si="21"/>
        <v>4</v>
      </c>
      <c r="AD4" t="str">
        <f t="shared" ca="1" si="22"/>
        <v>T22:04:00</v>
      </c>
      <c r="AE4" s="1" t="str">
        <f t="shared" ca="1" si="23"/>
        <v>2014-04-19T22:04:00</v>
      </c>
      <c r="AG4" t="str">
        <f t="shared" ca="1" si="0"/>
        <v/>
      </c>
    </row>
    <row r="5" spans="1:33">
      <c r="A5">
        <v>35</v>
      </c>
      <c r="B5" t="s">
        <v>2</v>
      </c>
      <c r="C5">
        <v>106</v>
      </c>
      <c r="E5">
        <f t="shared" si="1"/>
        <v>7</v>
      </c>
      <c r="F5" t="str">
        <f>MID(B37,LEN(B5)+1,LEN(B37)-LEN(B5))</f>
        <v>87</v>
      </c>
      <c r="G5">
        <v>35</v>
      </c>
      <c r="J5" t="str">
        <f t="shared" ca="1" si="2"/>
        <v>Australia-USA</v>
      </c>
      <c r="K5" t="str">
        <f t="shared" ca="1" si="3"/>
        <v>Australia</v>
      </c>
      <c r="L5">
        <f t="shared" ca="1" si="4"/>
        <v>101</v>
      </c>
      <c r="M5">
        <f t="shared" ca="1" si="5"/>
        <v>12</v>
      </c>
      <c r="N5" t="str">
        <f t="shared" ca="1" si="6"/>
        <v>012</v>
      </c>
      <c r="O5" t="str">
        <f t="shared" ca="1" si="7"/>
        <v>USA</v>
      </c>
      <c r="P5" t="str">
        <f t="shared" ca="1" si="8"/>
        <v>Brisbane-San Francisco</v>
      </c>
      <c r="Q5">
        <f t="shared" ca="1" si="9"/>
        <v>101</v>
      </c>
      <c r="R5">
        <f t="shared" ca="1" si="10"/>
        <v>3</v>
      </c>
      <c r="S5" t="str">
        <f t="shared" ca="1" si="11"/>
        <v>003</v>
      </c>
      <c r="T5" t="str">
        <f t="shared" ca="1" si="12"/>
        <v>Brisbane</v>
      </c>
      <c r="U5">
        <f t="shared" ca="1" si="13"/>
        <v>121</v>
      </c>
      <c r="V5">
        <f t="shared" ca="1" si="14"/>
        <v>69</v>
      </c>
      <c r="W5" t="str">
        <f t="shared" ca="1" si="15"/>
        <v>069</v>
      </c>
      <c r="X5" t="str">
        <f t="shared" ca="1" si="16"/>
        <v>San Francisco</v>
      </c>
      <c r="Y5" s="7" t="str">
        <f t="shared" ca="1" si="17"/>
        <v>04</v>
      </c>
      <c r="Z5">
        <f t="shared" ca="1" si="18"/>
        <v>30</v>
      </c>
      <c r="AA5" t="str">
        <f t="shared" ca="1" si="19"/>
        <v>2014-04-30</v>
      </c>
      <c r="AB5" t="str">
        <f t="shared" ca="1" si="20"/>
        <v>07</v>
      </c>
      <c r="AC5">
        <f t="shared" ca="1" si="21"/>
        <v>56</v>
      </c>
      <c r="AD5" t="str">
        <f t="shared" ca="1" si="22"/>
        <v>T07:56:00</v>
      </c>
      <c r="AE5" s="1" t="str">
        <f t="shared" ca="1" si="23"/>
        <v>2014-04-30T07:56:00</v>
      </c>
      <c r="AG5" t="str">
        <f t="shared" ca="1" si="0"/>
        <v/>
      </c>
    </row>
    <row r="6" spans="1:33">
      <c r="A6">
        <v>40</v>
      </c>
      <c r="B6" t="s">
        <v>3</v>
      </c>
      <c r="C6">
        <v>107</v>
      </c>
      <c r="E6">
        <f t="shared" si="1"/>
        <v>8</v>
      </c>
      <c r="F6" t="str">
        <f>MID(B45,LEN(B6)+1,LEN(B45)-LEN(B6))</f>
        <v>81</v>
      </c>
      <c r="G6">
        <v>60</v>
      </c>
      <c r="J6" t="str">
        <f t="shared" ca="1" si="2"/>
        <v>Australia-England</v>
      </c>
      <c r="K6" t="str">
        <f t="shared" ca="1" si="3"/>
        <v>Australia</v>
      </c>
      <c r="L6">
        <f t="shared" ca="1" si="4"/>
        <v>101</v>
      </c>
      <c r="M6">
        <f t="shared" ca="1" si="5"/>
        <v>4</v>
      </c>
      <c r="N6" t="str">
        <f t="shared" ca="1" si="6"/>
        <v>004</v>
      </c>
      <c r="O6" t="str">
        <f t="shared" ca="1" si="7"/>
        <v>England</v>
      </c>
      <c r="P6" t="str">
        <f t="shared" ca="1" si="8"/>
        <v>Brisbane-London</v>
      </c>
      <c r="Q6">
        <f t="shared" ca="1" si="9"/>
        <v>101</v>
      </c>
      <c r="R6">
        <f t="shared" ca="1" si="10"/>
        <v>3</v>
      </c>
      <c r="S6" t="str">
        <f t="shared" ca="1" si="11"/>
        <v>003</v>
      </c>
      <c r="T6" t="str">
        <f t="shared" ca="1" si="12"/>
        <v>Brisbane</v>
      </c>
      <c r="U6">
        <f t="shared" ca="1" si="13"/>
        <v>105</v>
      </c>
      <c r="V6">
        <f t="shared" ca="1" si="14"/>
        <v>25</v>
      </c>
      <c r="W6" t="str">
        <f t="shared" ca="1" si="15"/>
        <v>025</v>
      </c>
      <c r="X6" t="str">
        <f t="shared" ca="1" si="16"/>
        <v>London</v>
      </c>
      <c r="Y6" s="7" t="str">
        <f t="shared" ca="1" si="17"/>
        <v>04</v>
      </c>
      <c r="Z6">
        <f t="shared" ca="1" si="18"/>
        <v>24</v>
      </c>
      <c r="AA6" t="str">
        <f t="shared" ca="1" si="19"/>
        <v>2014-04-24</v>
      </c>
      <c r="AB6" t="str">
        <f t="shared" ca="1" si="20"/>
        <v>14</v>
      </c>
      <c r="AC6">
        <f t="shared" ca="1" si="21"/>
        <v>48</v>
      </c>
      <c r="AD6" t="str">
        <f t="shared" ca="1" si="22"/>
        <v>T14:48:00</v>
      </c>
      <c r="AE6" s="1" t="str">
        <f t="shared" ca="1" si="23"/>
        <v>2014-04-24T14:48:00</v>
      </c>
      <c r="AG6" t="str">
        <f t="shared" ca="1" si="0"/>
        <v/>
      </c>
    </row>
    <row r="7" spans="1:33">
      <c r="A7">
        <v>50</v>
      </c>
      <c r="B7" t="s">
        <v>4</v>
      </c>
      <c r="C7">
        <v>121</v>
      </c>
      <c r="E7">
        <f t="shared" si="1"/>
        <v>10</v>
      </c>
      <c r="F7" t="str">
        <f>MID(B55,LEN(B7)+1,LEN(B55)-LEN(B7))</f>
        <v>118</v>
      </c>
      <c r="G7">
        <v>15</v>
      </c>
      <c r="J7" t="str">
        <f t="shared" ca="1" si="2"/>
        <v>Australia-Canada</v>
      </c>
      <c r="K7" t="str">
        <f t="shared" ca="1" si="3"/>
        <v>Australia</v>
      </c>
      <c r="L7">
        <f t="shared" ca="1" si="4"/>
        <v>101</v>
      </c>
      <c r="M7">
        <f t="shared" ca="1" si="5"/>
        <v>2</v>
      </c>
      <c r="N7" t="str">
        <f t="shared" ca="1" si="6"/>
        <v>002</v>
      </c>
      <c r="O7" t="str">
        <f t="shared" ca="1" si="7"/>
        <v>Canada</v>
      </c>
      <c r="P7" t="str">
        <f t="shared" ca="1" si="8"/>
        <v>Brisbane-Ottawa</v>
      </c>
      <c r="Q7">
        <f t="shared" ca="1" si="9"/>
        <v>101</v>
      </c>
      <c r="R7">
        <f t="shared" ca="1" si="10"/>
        <v>2</v>
      </c>
      <c r="S7" t="str">
        <f t="shared" ca="1" si="11"/>
        <v>002</v>
      </c>
      <c r="T7" t="str">
        <f t="shared" ca="1" si="12"/>
        <v>Brisbane</v>
      </c>
      <c r="U7">
        <f t="shared" ca="1" si="13"/>
        <v>103</v>
      </c>
      <c r="V7">
        <f t="shared" ca="1" si="14"/>
        <v>46</v>
      </c>
      <c r="W7" t="str">
        <f t="shared" ca="1" si="15"/>
        <v>046</v>
      </c>
      <c r="X7" t="str">
        <f t="shared" ca="1" si="16"/>
        <v>Ottawa</v>
      </c>
      <c r="Y7" s="7" t="str">
        <f t="shared" ca="1" si="17"/>
        <v>04</v>
      </c>
      <c r="Z7">
        <f t="shared" ca="1" si="18"/>
        <v>23</v>
      </c>
      <c r="AA7" t="str">
        <f t="shared" ca="1" si="19"/>
        <v>2014-04-23</v>
      </c>
      <c r="AB7" t="str">
        <f t="shared" ca="1" si="20"/>
        <v>21</v>
      </c>
      <c r="AC7">
        <f t="shared" ca="1" si="21"/>
        <v>47</v>
      </c>
      <c r="AD7" t="str">
        <f t="shared" ca="1" si="22"/>
        <v>T21:47:00</v>
      </c>
      <c r="AE7" s="1" t="str">
        <f t="shared" ca="1" si="23"/>
        <v>2014-04-23T21:47:00</v>
      </c>
    </row>
    <row r="8" spans="1:33">
      <c r="A8">
        <v>64</v>
      </c>
      <c r="J8" t="str">
        <f t="shared" ca="1" si="2"/>
        <v>Australia-France</v>
      </c>
      <c r="K8" t="str">
        <f t="shared" ca="1" si="3"/>
        <v>Australia</v>
      </c>
      <c r="L8">
        <f t="shared" ca="1" si="4"/>
        <v>101</v>
      </c>
      <c r="M8">
        <f t="shared" ca="1" si="5"/>
        <v>7</v>
      </c>
      <c r="N8" t="str">
        <f t="shared" ca="1" si="6"/>
        <v>007</v>
      </c>
      <c r="O8" t="str">
        <f t="shared" ca="1" si="7"/>
        <v>France</v>
      </c>
      <c r="P8" t="str">
        <f t="shared" ca="1" si="8"/>
        <v>Perth-Paris</v>
      </c>
      <c r="Q8">
        <f t="shared" ca="1" si="9"/>
        <v>101</v>
      </c>
      <c r="R8">
        <f t="shared" ca="1" si="10"/>
        <v>13</v>
      </c>
      <c r="S8" t="str">
        <f t="shared" ca="1" si="11"/>
        <v>013</v>
      </c>
      <c r="T8" t="str">
        <f t="shared" ca="1" si="12"/>
        <v>Perth</v>
      </c>
      <c r="U8">
        <f t="shared" ca="1" si="13"/>
        <v>106</v>
      </c>
      <c r="V8">
        <f t="shared" ca="1" si="14"/>
        <v>45</v>
      </c>
      <c r="W8" t="str">
        <f t="shared" ca="1" si="15"/>
        <v>045</v>
      </c>
      <c r="X8" t="str">
        <f t="shared" ca="1" si="16"/>
        <v>Paris</v>
      </c>
      <c r="Y8" s="7" t="str">
        <f t="shared" ca="1" si="17"/>
        <v>04</v>
      </c>
      <c r="Z8">
        <f t="shared" ca="1" si="18"/>
        <v>19</v>
      </c>
      <c r="AA8" t="str">
        <f t="shared" ca="1" si="19"/>
        <v>2014-04-19</v>
      </c>
      <c r="AB8" t="str">
        <f t="shared" ca="1" si="20"/>
        <v>08</v>
      </c>
      <c r="AC8">
        <f t="shared" ca="1" si="21"/>
        <v>14</v>
      </c>
      <c r="AD8" t="str">
        <f t="shared" ca="1" si="22"/>
        <v>T08:14:00</v>
      </c>
      <c r="AE8" s="1" t="str">
        <f t="shared" ca="1" si="23"/>
        <v>2014-04-19T08:14:00</v>
      </c>
    </row>
    <row r="9" spans="1:33">
      <c r="J9" t="str">
        <f t="shared" ca="1" si="2"/>
        <v>England-Canada</v>
      </c>
      <c r="K9" t="str">
        <f t="shared" ca="1" si="3"/>
        <v>England</v>
      </c>
      <c r="L9">
        <f t="shared" ca="1" si="4"/>
        <v>105</v>
      </c>
      <c r="M9">
        <f t="shared" ca="1" si="5"/>
        <v>11</v>
      </c>
      <c r="N9" t="str">
        <f t="shared" ca="1" si="6"/>
        <v>011</v>
      </c>
      <c r="O9" t="str">
        <f t="shared" ca="1" si="7"/>
        <v>Canada</v>
      </c>
      <c r="P9" t="str">
        <f t="shared" ca="1" si="8"/>
        <v>Glasgow-Vancouver</v>
      </c>
      <c r="Q9">
        <f t="shared" ca="1" si="9"/>
        <v>105</v>
      </c>
      <c r="R9">
        <f t="shared" ca="1" si="10"/>
        <v>51</v>
      </c>
      <c r="S9" t="str">
        <f t="shared" ca="1" si="11"/>
        <v>051</v>
      </c>
      <c r="T9" t="str">
        <f t="shared" ca="1" si="12"/>
        <v>Glasgow</v>
      </c>
      <c r="U9">
        <f t="shared" ca="1" si="13"/>
        <v>103</v>
      </c>
      <c r="V9">
        <f t="shared" ca="1" si="14"/>
        <v>143</v>
      </c>
      <c r="W9">
        <f t="shared" ca="1" si="15"/>
        <v>143</v>
      </c>
      <c r="X9" t="str">
        <f t="shared" ca="1" si="16"/>
        <v>Vancouver</v>
      </c>
      <c r="Y9" s="7" t="str">
        <f t="shared" ca="1" si="17"/>
        <v>05</v>
      </c>
      <c r="Z9">
        <f t="shared" ca="1" si="18"/>
        <v>3</v>
      </c>
      <c r="AA9" t="str">
        <f t="shared" ca="1" si="19"/>
        <v>2014-05-03</v>
      </c>
      <c r="AB9" t="str">
        <f t="shared" ca="1" si="20"/>
        <v>09</v>
      </c>
      <c r="AC9">
        <f t="shared" ca="1" si="21"/>
        <v>43</v>
      </c>
      <c r="AD9" t="str">
        <f t="shared" ca="1" si="22"/>
        <v>T09:43:00</v>
      </c>
      <c r="AE9" s="1" t="str">
        <f t="shared" ca="1" si="23"/>
        <v>2014-05-03T09:43:00</v>
      </c>
    </row>
    <row r="10" spans="1:33">
      <c r="A10" t="s">
        <v>0</v>
      </c>
      <c r="B10" t="str">
        <f>A10&amp;"1"</f>
        <v>Australia1</v>
      </c>
      <c r="C10">
        <f t="shared" ref="C10:C55" si="24">VLOOKUP(A10,$B$2:$C$8,2,FALSE)*1000+MID(B10,LEN(A10)+1,LEN(B10)-LEN(A10))</f>
        <v>101001</v>
      </c>
      <c r="D10" t="s">
        <v>11</v>
      </c>
      <c r="E10">
        <v>21</v>
      </c>
      <c r="F10">
        <v>3</v>
      </c>
      <c r="J10" t="str">
        <f t="shared" ca="1" si="2"/>
        <v>USA-England</v>
      </c>
      <c r="K10" t="str">
        <f t="shared" ca="1" si="3"/>
        <v>USA</v>
      </c>
      <c r="L10">
        <f t="shared" ca="1" si="4"/>
        <v>121</v>
      </c>
      <c r="M10">
        <f t="shared" ca="1" si="5"/>
        <v>7</v>
      </c>
      <c r="N10" t="str">
        <f t="shared" ca="1" si="6"/>
        <v>007</v>
      </c>
      <c r="O10" t="str">
        <f t="shared" ca="1" si="7"/>
        <v>England</v>
      </c>
      <c r="P10" t="str">
        <f t="shared" ca="1" si="8"/>
        <v>Los Angeles-Dublin</v>
      </c>
      <c r="Q10">
        <f t="shared" ca="1" si="9"/>
        <v>121</v>
      </c>
      <c r="R10">
        <f t="shared" ca="1" si="10"/>
        <v>83</v>
      </c>
      <c r="S10" t="str">
        <f t="shared" ca="1" si="11"/>
        <v>083</v>
      </c>
      <c r="T10" t="str">
        <f t="shared" ca="1" si="12"/>
        <v>Los Angeles</v>
      </c>
      <c r="U10">
        <f t="shared" ca="1" si="13"/>
        <v>105</v>
      </c>
      <c r="V10">
        <f t="shared" ca="1" si="14"/>
        <v>68</v>
      </c>
      <c r="W10" t="str">
        <f t="shared" ca="1" si="15"/>
        <v>068</v>
      </c>
      <c r="X10" t="str">
        <f t="shared" ca="1" si="16"/>
        <v>Dublin</v>
      </c>
      <c r="Y10" s="7" t="str">
        <f t="shared" ca="1" si="17"/>
        <v>04</v>
      </c>
      <c r="Z10">
        <f t="shared" ca="1" si="18"/>
        <v>27</v>
      </c>
      <c r="AA10" t="str">
        <f t="shared" ca="1" si="19"/>
        <v>2014-04-27</v>
      </c>
      <c r="AB10" t="str">
        <f t="shared" ca="1" si="20"/>
        <v>11</v>
      </c>
      <c r="AC10">
        <f t="shared" ca="1" si="21"/>
        <v>7</v>
      </c>
      <c r="AD10" t="str">
        <f t="shared" ca="1" si="22"/>
        <v>T11:07:00</v>
      </c>
      <c r="AE10" s="1" t="str">
        <f t="shared" ca="1" si="23"/>
        <v>2014-04-27T11:07:00</v>
      </c>
    </row>
    <row r="11" spans="1:33">
      <c r="A11" t="s">
        <v>0</v>
      </c>
      <c r="B11" t="str">
        <f>A11&amp;MID(B10,LEN(A10)+1,LEN(B10)-LEN(A10))+F10</f>
        <v>Australia4</v>
      </c>
      <c r="C11">
        <f t="shared" si="24"/>
        <v>101004</v>
      </c>
      <c r="D11" t="s">
        <v>12</v>
      </c>
      <c r="E11">
        <v>35</v>
      </c>
      <c r="F11">
        <v>5</v>
      </c>
      <c r="J11" t="str">
        <f t="shared" ca="1" si="2"/>
        <v>Australia-Germany</v>
      </c>
      <c r="K11" t="str">
        <f t="shared" ca="1" si="3"/>
        <v>Australia</v>
      </c>
      <c r="L11">
        <f t="shared" ca="1" si="4"/>
        <v>101</v>
      </c>
      <c r="M11">
        <f t="shared" ca="1" si="5"/>
        <v>9</v>
      </c>
      <c r="N11" t="str">
        <f t="shared" ca="1" si="6"/>
        <v>009</v>
      </c>
      <c r="O11" t="str">
        <f t="shared" ca="1" si="7"/>
        <v>Germany</v>
      </c>
      <c r="P11" t="str">
        <f t="shared" ca="1" si="8"/>
        <v>Brisbane-München</v>
      </c>
      <c r="Q11">
        <f t="shared" ca="1" si="9"/>
        <v>101</v>
      </c>
      <c r="R11">
        <f t="shared" ca="1" si="10"/>
        <v>3</v>
      </c>
      <c r="S11" t="str">
        <f t="shared" ca="1" si="11"/>
        <v>003</v>
      </c>
      <c r="T11" t="str">
        <f t="shared" ca="1" si="12"/>
        <v>Brisbane</v>
      </c>
      <c r="U11">
        <f t="shared" ca="1" si="13"/>
        <v>107</v>
      </c>
      <c r="V11">
        <f t="shared" ca="1" si="14"/>
        <v>49</v>
      </c>
      <c r="W11" t="str">
        <f t="shared" ca="1" si="15"/>
        <v>049</v>
      </c>
      <c r="X11" t="str">
        <f t="shared" ca="1" si="16"/>
        <v>München</v>
      </c>
      <c r="Y11" s="7" t="str">
        <f t="shared" ca="1" si="17"/>
        <v>05</v>
      </c>
      <c r="Z11">
        <f t="shared" ca="1" si="18"/>
        <v>2</v>
      </c>
      <c r="AA11" t="str">
        <f t="shared" ca="1" si="19"/>
        <v>2014-05-02</v>
      </c>
      <c r="AB11" t="str">
        <f t="shared" ca="1" si="20"/>
        <v>16</v>
      </c>
      <c r="AC11">
        <f t="shared" ca="1" si="21"/>
        <v>56</v>
      </c>
      <c r="AD11" t="str">
        <f t="shared" ca="1" si="22"/>
        <v>T16:56:00</v>
      </c>
      <c r="AE11" s="1" t="str">
        <f t="shared" ca="1" si="23"/>
        <v>2014-05-02T16:56:00</v>
      </c>
    </row>
    <row r="12" spans="1:33">
      <c r="A12" t="s">
        <v>0</v>
      </c>
      <c r="B12" t="str">
        <f>A12&amp;MID(B11,LEN(A11)+1,LEN(B11)-LEN(A11))+F11</f>
        <v>Australia9</v>
      </c>
      <c r="C12">
        <f t="shared" si="24"/>
        <v>101009</v>
      </c>
      <c r="D12" t="s">
        <v>13</v>
      </c>
      <c r="E12">
        <v>28</v>
      </c>
      <c r="F12">
        <v>4</v>
      </c>
      <c r="J12" t="str">
        <f t="shared" ca="1" si="2"/>
        <v>Canada-Australia</v>
      </c>
      <c r="K12" t="str">
        <f t="shared" ca="1" si="3"/>
        <v>Canada</v>
      </c>
      <c r="L12">
        <f t="shared" ca="1" si="4"/>
        <v>103</v>
      </c>
      <c r="M12">
        <f t="shared" ca="1" si="5"/>
        <v>3</v>
      </c>
      <c r="N12" t="str">
        <f t="shared" ca="1" si="6"/>
        <v>003</v>
      </c>
      <c r="O12" t="str">
        <f t="shared" ca="1" si="7"/>
        <v>Australia</v>
      </c>
      <c r="P12" t="str">
        <f t="shared" ca="1" si="8"/>
        <v>Montreal-Melbourne</v>
      </c>
      <c r="Q12">
        <f t="shared" ca="1" si="9"/>
        <v>103</v>
      </c>
      <c r="R12">
        <f t="shared" ca="1" si="10"/>
        <v>6</v>
      </c>
      <c r="S12" t="str">
        <f t="shared" ca="1" si="11"/>
        <v>006</v>
      </c>
      <c r="T12" t="str">
        <f t="shared" ca="1" si="12"/>
        <v>Montreal</v>
      </c>
      <c r="U12">
        <f t="shared" ca="1" si="13"/>
        <v>101</v>
      </c>
      <c r="V12">
        <f t="shared" ca="1" si="14"/>
        <v>9</v>
      </c>
      <c r="W12" t="str">
        <f t="shared" ca="1" si="15"/>
        <v>009</v>
      </c>
      <c r="X12" t="str">
        <f t="shared" ca="1" si="16"/>
        <v>Melbourne</v>
      </c>
      <c r="Y12" s="7" t="str">
        <f t="shared" ca="1" si="17"/>
        <v>05</v>
      </c>
      <c r="Z12">
        <f t="shared" ca="1" si="18"/>
        <v>3</v>
      </c>
      <c r="AA12" t="str">
        <f t="shared" ca="1" si="19"/>
        <v>2014-05-03</v>
      </c>
      <c r="AB12" t="str">
        <f t="shared" ca="1" si="20"/>
        <v>12</v>
      </c>
      <c r="AC12">
        <f t="shared" ca="1" si="21"/>
        <v>10</v>
      </c>
      <c r="AD12" t="str">
        <f t="shared" ca="1" si="22"/>
        <v>T12:10:00</v>
      </c>
      <c r="AE12" s="1" t="str">
        <f t="shared" ca="1" si="23"/>
        <v>2014-05-03T12:10:00</v>
      </c>
    </row>
    <row r="13" spans="1:33">
      <c r="A13" t="s">
        <v>0</v>
      </c>
      <c r="B13" t="str">
        <f>A13&amp;MID(B12,LEN(A12)+1,LEN(B12)-LEN(A12))+F12</f>
        <v>Australia13</v>
      </c>
      <c r="C13">
        <f t="shared" si="24"/>
        <v>101013</v>
      </c>
      <c r="D13" t="s">
        <v>14</v>
      </c>
      <c r="E13">
        <v>14</v>
      </c>
      <c r="F13">
        <v>2</v>
      </c>
      <c r="J13" t="str">
        <f t="shared" ca="1" si="2"/>
        <v>USA-Germany</v>
      </c>
      <c r="K13" t="str">
        <f t="shared" ca="1" si="3"/>
        <v>USA</v>
      </c>
      <c r="L13">
        <f t="shared" ca="1" si="4"/>
        <v>121</v>
      </c>
      <c r="M13">
        <f t="shared" ca="1" si="5"/>
        <v>11</v>
      </c>
      <c r="N13" t="str">
        <f t="shared" ca="1" si="6"/>
        <v>011</v>
      </c>
      <c r="O13" t="str">
        <f t="shared" ca="1" si="7"/>
        <v>Germany</v>
      </c>
      <c r="P13" t="str">
        <f t="shared" ca="1" si="8"/>
        <v>New York-Berlin</v>
      </c>
      <c r="Q13">
        <f t="shared" ca="1" si="9"/>
        <v>121</v>
      </c>
      <c r="R13">
        <f t="shared" ca="1" si="10"/>
        <v>41</v>
      </c>
      <c r="S13" t="str">
        <f t="shared" ca="1" si="11"/>
        <v>041</v>
      </c>
      <c r="T13" t="str">
        <f t="shared" ca="1" si="12"/>
        <v>New York</v>
      </c>
      <c r="U13">
        <f t="shared" ca="1" si="13"/>
        <v>107</v>
      </c>
      <c r="V13">
        <f t="shared" ca="1" si="14"/>
        <v>69</v>
      </c>
      <c r="W13" t="str">
        <f t="shared" ca="1" si="15"/>
        <v>069</v>
      </c>
      <c r="X13" t="str">
        <f t="shared" ca="1" si="16"/>
        <v>Berlin</v>
      </c>
      <c r="Y13" s="7" t="str">
        <f t="shared" ca="1" si="17"/>
        <v>05</v>
      </c>
      <c r="Z13">
        <f t="shared" ca="1" si="18"/>
        <v>1</v>
      </c>
      <c r="AA13" t="str">
        <f t="shared" ca="1" si="19"/>
        <v>2014-05-01</v>
      </c>
      <c r="AB13" t="str">
        <f t="shared" ca="1" si="20"/>
        <v>20</v>
      </c>
      <c r="AC13">
        <f t="shared" ca="1" si="21"/>
        <v>29</v>
      </c>
      <c r="AD13" t="str">
        <f t="shared" ca="1" si="22"/>
        <v>T20:29:00</v>
      </c>
      <c r="AE13" s="1" t="str">
        <f t="shared" ca="1" si="23"/>
        <v>2014-05-01T20:29:00</v>
      </c>
    </row>
    <row r="14" spans="1:33">
      <c r="A14" t="s">
        <v>0</v>
      </c>
      <c r="B14" t="str">
        <f>A14&amp;MID(B13,LEN(A13)+1,LEN(B13)-LEN(A13))+F13</f>
        <v>Australia15</v>
      </c>
      <c r="C14">
        <f t="shared" si="24"/>
        <v>101015</v>
      </c>
      <c r="D14" t="s">
        <v>15</v>
      </c>
      <c r="E14">
        <v>7</v>
      </c>
      <c r="F14">
        <v>1</v>
      </c>
      <c r="J14" t="str">
        <f t="shared" ca="1" si="2"/>
        <v>Australia-Germany</v>
      </c>
      <c r="K14" t="str">
        <f t="shared" ca="1" si="3"/>
        <v>Australia</v>
      </c>
      <c r="L14">
        <f t="shared" ca="1" si="4"/>
        <v>101</v>
      </c>
      <c r="M14">
        <f t="shared" ca="1" si="5"/>
        <v>8</v>
      </c>
      <c r="N14" t="str">
        <f t="shared" ca="1" si="6"/>
        <v>008</v>
      </c>
      <c r="O14" t="str">
        <f t="shared" ca="1" si="7"/>
        <v>Germany</v>
      </c>
      <c r="P14" t="str">
        <f t="shared" ca="1" si="8"/>
        <v>Brisbane-München</v>
      </c>
      <c r="Q14">
        <f t="shared" ca="1" si="9"/>
        <v>101</v>
      </c>
      <c r="R14">
        <f t="shared" ca="1" si="10"/>
        <v>2</v>
      </c>
      <c r="S14" t="str">
        <f t="shared" ca="1" si="11"/>
        <v>002</v>
      </c>
      <c r="T14" t="str">
        <f t="shared" ca="1" si="12"/>
        <v>Brisbane</v>
      </c>
      <c r="U14">
        <f t="shared" ca="1" si="13"/>
        <v>107</v>
      </c>
      <c r="V14">
        <f t="shared" ca="1" si="14"/>
        <v>41</v>
      </c>
      <c r="W14" t="str">
        <f t="shared" ca="1" si="15"/>
        <v>041</v>
      </c>
      <c r="X14" t="str">
        <f t="shared" ca="1" si="16"/>
        <v>München</v>
      </c>
      <c r="Y14" s="7" t="str">
        <f t="shared" ca="1" si="17"/>
        <v>04</v>
      </c>
      <c r="Z14">
        <f t="shared" ca="1" si="18"/>
        <v>22</v>
      </c>
      <c r="AA14" t="str">
        <f t="shared" ca="1" si="19"/>
        <v>2014-04-22</v>
      </c>
      <c r="AB14" t="str">
        <f t="shared" ca="1" si="20"/>
        <v>21</v>
      </c>
      <c r="AC14">
        <f t="shared" ca="1" si="21"/>
        <v>27</v>
      </c>
      <c r="AD14" t="str">
        <f t="shared" ca="1" si="22"/>
        <v>T21:27:00</v>
      </c>
      <c r="AE14" s="1" t="str">
        <f t="shared" ca="1" si="23"/>
        <v>2014-04-22T21:27:00</v>
      </c>
    </row>
    <row r="15" spans="1:33">
      <c r="A15" t="s">
        <v>5</v>
      </c>
      <c r="B15" t="str">
        <f>A15&amp;"1"</f>
        <v>Canada1</v>
      </c>
      <c r="C15">
        <f t="shared" si="24"/>
        <v>103001</v>
      </c>
      <c r="D15" t="s">
        <v>16</v>
      </c>
      <c r="E15">
        <v>30</v>
      </c>
      <c r="F15">
        <v>30</v>
      </c>
      <c r="J15" t="str">
        <f t="shared" ca="1" si="2"/>
        <v>Canada-England</v>
      </c>
      <c r="K15" t="str">
        <f t="shared" ca="1" si="3"/>
        <v>Canada</v>
      </c>
      <c r="L15">
        <f t="shared" ca="1" si="4"/>
        <v>103</v>
      </c>
      <c r="M15">
        <f t="shared" ca="1" si="5"/>
        <v>5</v>
      </c>
      <c r="N15" t="str">
        <f t="shared" ca="1" si="6"/>
        <v>005</v>
      </c>
      <c r="O15" t="str">
        <f t="shared" ca="1" si="7"/>
        <v>England</v>
      </c>
      <c r="P15" t="str">
        <f t="shared" ca="1" si="8"/>
        <v>Ottawa-Edinburgh</v>
      </c>
      <c r="Q15">
        <f t="shared" ca="1" si="9"/>
        <v>103</v>
      </c>
      <c r="R15">
        <f t="shared" ca="1" si="10"/>
        <v>40</v>
      </c>
      <c r="S15" t="str">
        <f t="shared" ca="1" si="11"/>
        <v>040</v>
      </c>
      <c r="T15" t="str">
        <f t="shared" ca="1" si="12"/>
        <v>Ottawa</v>
      </c>
      <c r="U15">
        <f t="shared" ca="1" si="13"/>
        <v>105</v>
      </c>
      <c r="V15">
        <f t="shared" ca="1" si="14"/>
        <v>61</v>
      </c>
      <c r="W15" t="str">
        <f t="shared" ca="1" si="15"/>
        <v>061</v>
      </c>
      <c r="X15" t="str">
        <f t="shared" ca="1" si="16"/>
        <v>Edinburgh</v>
      </c>
      <c r="Y15" s="7" t="str">
        <f t="shared" ca="1" si="17"/>
        <v>04</v>
      </c>
      <c r="Z15">
        <f t="shared" ca="1" si="18"/>
        <v>21</v>
      </c>
      <c r="AA15" t="str">
        <f t="shared" ca="1" si="19"/>
        <v>2014-04-21</v>
      </c>
      <c r="AB15" t="str">
        <f t="shared" ca="1" si="20"/>
        <v>09</v>
      </c>
      <c r="AC15">
        <f t="shared" ca="1" si="21"/>
        <v>31</v>
      </c>
      <c r="AD15" t="str">
        <f t="shared" ca="1" si="22"/>
        <v>T09:31:00</v>
      </c>
      <c r="AE15" s="1" t="str">
        <f t="shared" ca="1" si="23"/>
        <v>2014-04-21T09:31:00</v>
      </c>
    </row>
    <row r="16" spans="1:33">
      <c r="A16" t="s">
        <v>5</v>
      </c>
      <c r="B16" t="str">
        <f t="shared" ref="B16:B22" si="25">A16&amp;MID(B15,LEN(A15)+1,LEN(B15)-LEN(A15))+F15</f>
        <v>Canada31</v>
      </c>
      <c r="C16">
        <f t="shared" si="24"/>
        <v>103031</v>
      </c>
      <c r="D16" t="s">
        <v>17</v>
      </c>
      <c r="E16">
        <v>30</v>
      </c>
      <c r="F16">
        <v>30</v>
      </c>
      <c r="J16" t="str">
        <f t="shared" ca="1" si="2"/>
        <v>France-USA</v>
      </c>
      <c r="K16" t="str">
        <f t="shared" ca="1" si="3"/>
        <v>France</v>
      </c>
      <c r="L16">
        <f t="shared" ca="1" si="4"/>
        <v>106</v>
      </c>
      <c r="M16">
        <f t="shared" ca="1" si="5"/>
        <v>31</v>
      </c>
      <c r="N16" t="str">
        <f t="shared" ca="1" si="6"/>
        <v>031</v>
      </c>
      <c r="O16" t="str">
        <f t="shared" ca="1" si="7"/>
        <v>USA</v>
      </c>
      <c r="P16" t="str">
        <f t="shared" ca="1" si="8"/>
        <v>Paris-New York</v>
      </c>
      <c r="Q16">
        <f t="shared" ca="1" si="9"/>
        <v>106</v>
      </c>
      <c r="R16">
        <f t="shared" ca="1" si="10"/>
        <v>59</v>
      </c>
      <c r="S16" t="str">
        <f t="shared" ca="1" si="11"/>
        <v>059</v>
      </c>
      <c r="T16" t="str">
        <f t="shared" ca="1" si="12"/>
        <v>Paris</v>
      </c>
      <c r="U16">
        <f t="shared" ca="1" si="13"/>
        <v>121</v>
      </c>
      <c r="V16">
        <f t="shared" ca="1" si="14"/>
        <v>30</v>
      </c>
      <c r="W16" t="str">
        <f t="shared" ca="1" si="15"/>
        <v>030</v>
      </c>
      <c r="X16" t="str">
        <f t="shared" ca="1" si="16"/>
        <v>New York</v>
      </c>
      <c r="Y16" s="7" t="str">
        <f t="shared" ca="1" si="17"/>
        <v>04</v>
      </c>
      <c r="Z16">
        <f t="shared" ca="1" si="18"/>
        <v>17</v>
      </c>
      <c r="AA16" t="str">
        <f t="shared" ca="1" si="19"/>
        <v>2014-04-17</v>
      </c>
      <c r="AB16" t="str">
        <f t="shared" ca="1" si="20"/>
        <v>17</v>
      </c>
      <c r="AC16">
        <f t="shared" ca="1" si="21"/>
        <v>43</v>
      </c>
      <c r="AD16" t="str">
        <f t="shared" ca="1" si="22"/>
        <v>T17:43:00</v>
      </c>
      <c r="AE16" s="1" t="str">
        <f t="shared" ca="1" si="23"/>
        <v>2014-04-17T17:43:00</v>
      </c>
    </row>
    <row r="17" spans="1:31">
      <c r="A17" t="s">
        <v>5</v>
      </c>
      <c r="B17" t="str">
        <f t="shared" si="25"/>
        <v>Canada61</v>
      </c>
      <c r="C17">
        <f t="shared" si="24"/>
        <v>103061</v>
      </c>
      <c r="D17" t="s">
        <v>18</v>
      </c>
      <c r="E17">
        <v>50</v>
      </c>
      <c r="F17">
        <v>50</v>
      </c>
      <c r="J17" t="str">
        <f t="shared" ca="1" si="2"/>
        <v>Germany-USA</v>
      </c>
      <c r="K17" t="str">
        <f t="shared" ca="1" si="3"/>
        <v>Germany</v>
      </c>
      <c r="L17">
        <f t="shared" ca="1" si="4"/>
        <v>107</v>
      </c>
      <c r="M17">
        <f t="shared" ca="1" si="5"/>
        <v>47</v>
      </c>
      <c r="N17" t="str">
        <f t="shared" ca="1" si="6"/>
        <v>047</v>
      </c>
      <c r="O17" t="str">
        <f t="shared" ca="1" si="7"/>
        <v>USA</v>
      </c>
      <c r="P17" t="str">
        <f t="shared" ca="1" si="8"/>
        <v>Berlin-New York</v>
      </c>
      <c r="Q17">
        <f t="shared" ca="1" si="9"/>
        <v>107</v>
      </c>
      <c r="R17">
        <f t="shared" ca="1" si="10"/>
        <v>63</v>
      </c>
      <c r="S17" t="str">
        <f t="shared" ca="1" si="11"/>
        <v>063</v>
      </c>
      <c r="T17" t="str">
        <f t="shared" ca="1" si="12"/>
        <v>Berlin</v>
      </c>
      <c r="U17">
        <f t="shared" ca="1" si="13"/>
        <v>121</v>
      </c>
      <c r="V17">
        <f t="shared" ca="1" si="14"/>
        <v>38</v>
      </c>
      <c r="W17" t="str">
        <f t="shared" ca="1" si="15"/>
        <v>038</v>
      </c>
      <c r="X17" t="str">
        <f t="shared" ca="1" si="16"/>
        <v>New York</v>
      </c>
      <c r="Y17" s="7" t="str">
        <f t="shared" ca="1" si="17"/>
        <v>04</v>
      </c>
      <c r="Z17">
        <f t="shared" ca="1" si="18"/>
        <v>23</v>
      </c>
      <c r="AA17" t="str">
        <f t="shared" ca="1" si="19"/>
        <v>2014-04-23</v>
      </c>
      <c r="AB17" t="str">
        <f t="shared" ca="1" si="20"/>
        <v>09</v>
      </c>
      <c r="AC17">
        <f t="shared" ca="1" si="21"/>
        <v>1</v>
      </c>
      <c r="AD17" t="str">
        <f t="shared" ca="1" si="22"/>
        <v>T09:01:00</v>
      </c>
      <c r="AE17" s="1" t="str">
        <f t="shared" ca="1" si="23"/>
        <v>2014-04-23T09:01:00</v>
      </c>
    </row>
    <row r="18" spans="1:31">
      <c r="A18" t="s">
        <v>5</v>
      </c>
      <c r="B18" t="str">
        <f t="shared" si="25"/>
        <v>Canada111</v>
      </c>
      <c r="C18">
        <f t="shared" si="24"/>
        <v>103111</v>
      </c>
      <c r="D18" t="s">
        <v>19</v>
      </c>
      <c r="E18">
        <v>5</v>
      </c>
      <c r="F18">
        <v>5</v>
      </c>
      <c r="J18" t="str">
        <f t="shared" ca="1" si="2"/>
        <v>USA-England</v>
      </c>
      <c r="K18" t="str">
        <f t="shared" ca="1" si="3"/>
        <v>USA</v>
      </c>
      <c r="L18">
        <f t="shared" ca="1" si="4"/>
        <v>121</v>
      </c>
      <c r="M18">
        <f t="shared" ca="1" si="5"/>
        <v>8</v>
      </c>
      <c r="N18" t="str">
        <f t="shared" ca="1" si="6"/>
        <v>008</v>
      </c>
      <c r="O18" t="str">
        <f t="shared" ca="1" si="7"/>
        <v>England</v>
      </c>
      <c r="P18" t="str">
        <f t="shared" ca="1" si="8"/>
        <v>San Francisco-London</v>
      </c>
      <c r="Q18">
        <f t="shared" ca="1" si="9"/>
        <v>121</v>
      </c>
      <c r="R18">
        <f t="shared" ca="1" si="10"/>
        <v>78</v>
      </c>
      <c r="S18" t="str">
        <f t="shared" ca="1" si="11"/>
        <v>078</v>
      </c>
      <c r="T18" t="str">
        <f t="shared" ca="1" si="12"/>
        <v>San Francisco</v>
      </c>
      <c r="U18">
        <f t="shared" ca="1" si="13"/>
        <v>105</v>
      </c>
      <c r="V18">
        <f t="shared" ca="1" si="14"/>
        <v>30</v>
      </c>
      <c r="W18" t="str">
        <f t="shared" ca="1" si="15"/>
        <v>030</v>
      </c>
      <c r="X18" t="str">
        <f t="shared" ca="1" si="16"/>
        <v>London</v>
      </c>
      <c r="Y18" s="7" t="str">
        <f t="shared" ca="1" si="17"/>
        <v>04</v>
      </c>
      <c r="Z18">
        <f t="shared" ca="1" si="18"/>
        <v>29</v>
      </c>
      <c r="AA18" t="str">
        <f t="shared" ca="1" si="19"/>
        <v>2014-04-29</v>
      </c>
      <c r="AB18" t="str">
        <f t="shared" ca="1" si="20"/>
        <v>20</v>
      </c>
      <c r="AC18">
        <f t="shared" ca="1" si="21"/>
        <v>24</v>
      </c>
      <c r="AD18" t="str">
        <f t="shared" ca="1" si="22"/>
        <v>T20:24:00</v>
      </c>
      <c r="AE18" s="1" t="str">
        <f t="shared" ca="1" si="23"/>
        <v>2014-04-29T20:24:00</v>
      </c>
    </row>
    <row r="19" spans="1:31">
      <c r="A19" t="s">
        <v>5</v>
      </c>
      <c r="B19" t="str">
        <f t="shared" si="25"/>
        <v>Canada116</v>
      </c>
      <c r="C19">
        <f t="shared" si="24"/>
        <v>103116</v>
      </c>
      <c r="D19" t="s">
        <v>20</v>
      </c>
      <c r="E19">
        <v>60</v>
      </c>
      <c r="F19">
        <v>60</v>
      </c>
      <c r="J19" t="str">
        <f t="shared" ca="1" si="2"/>
        <v>Australia-USA</v>
      </c>
      <c r="K19" t="str">
        <f t="shared" ca="1" si="3"/>
        <v>Australia</v>
      </c>
      <c r="L19">
        <f t="shared" ca="1" si="4"/>
        <v>101</v>
      </c>
      <c r="M19">
        <f t="shared" ca="1" si="5"/>
        <v>14</v>
      </c>
      <c r="N19" t="str">
        <f t="shared" ca="1" si="6"/>
        <v>014</v>
      </c>
      <c r="O19" t="str">
        <f t="shared" ca="1" si="7"/>
        <v>USA</v>
      </c>
      <c r="P19" t="str">
        <f t="shared" ca="1" si="8"/>
        <v>Sydney-Los Angeles</v>
      </c>
      <c r="Q19">
        <f t="shared" ca="1" si="9"/>
        <v>101</v>
      </c>
      <c r="R19">
        <f t="shared" ca="1" si="10"/>
        <v>7</v>
      </c>
      <c r="S19" t="str">
        <f t="shared" ca="1" si="11"/>
        <v>007</v>
      </c>
      <c r="T19" t="str">
        <f t="shared" ca="1" si="12"/>
        <v>Sydney</v>
      </c>
      <c r="U19">
        <f t="shared" ca="1" si="13"/>
        <v>121</v>
      </c>
      <c r="V19">
        <f t="shared" ca="1" si="14"/>
        <v>87</v>
      </c>
      <c r="W19" t="str">
        <f t="shared" ca="1" si="15"/>
        <v>087</v>
      </c>
      <c r="X19" t="str">
        <f t="shared" ca="1" si="16"/>
        <v>Los Angeles</v>
      </c>
      <c r="Y19" s="7" t="str">
        <f t="shared" ca="1" si="17"/>
        <v>05</v>
      </c>
      <c r="Z19">
        <f t="shared" ca="1" si="18"/>
        <v>3</v>
      </c>
      <c r="AA19" t="str">
        <f t="shared" ca="1" si="19"/>
        <v>2014-05-03</v>
      </c>
      <c r="AB19" t="str">
        <f t="shared" ca="1" si="20"/>
        <v>11</v>
      </c>
      <c r="AC19">
        <f t="shared" ca="1" si="21"/>
        <v>45</v>
      </c>
      <c r="AD19" t="str">
        <f t="shared" ca="1" si="22"/>
        <v>T11:45:00</v>
      </c>
      <c r="AE19" s="1" t="str">
        <f t="shared" ca="1" si="23"/>
        <v>2014-05-03T11:45:00</v>
      </c>
    </row>
    <row r="20" spans="1:31">
      <c r="A20" t="s">
        <v>5</v>
      </c>
      <c r="B20" t="str">
        <f t="shared" si="25"/>
        <v>Canada176</v>
      </c>
      <c r="C20">
        <f t="shared" si="24"/>
        <v>103176</v>
      </c>
      <c r="D20" t="s">
        <v>21</v>
      </c>
      <c r="E20">
        <v>10</v>
      </c>
      <c r="F20">
        <v>10</v>
      </c>
      <c r="J20" t="str">
        <f t="shared" ca="1" si="2"/>
        <v>Australia-France</v>
      </c>
      <c r="K20" t="str">
        <f t="shared" ca="1" si="3"/>
        <v>Australia</v>
      </c>
      <c r="L20">
        <f t="shared" ca="1" si="4"/>
        <v>101</v>
      </c>
      <c r="M20">
        <f t="shared" ca="1" si="5"/>
        <v>6</v>
      </c>
      <c r="N20" t="str">
        <f t="shared" ca="1" si="6"/>
        <v>006</v>
      </c>
      <c r="O20" t="str">
        <f t="shared" ca="1" si="7"/>
        <v>France</v>
      </c>
      <c r="P20" t="str">
        <f t="shared" ca="1" si="8"/>
        <v>Sydney-Paris</v>
      </c>
      <c r="Q20">
        <f t="shared" ca="1" si="9"/>
        <v>101</v>
      </c>
      <c r="R20">
        <f t="shared" ca="1" si="10"/>
        <v>8</v>
      </c>
      <c r="S20" t="str">
        <f t="shared" ca="1" si="11"/>
        <v>008</v>
      </c>
      <c r="T20" t="str">
        <f t="shared" ca="1" si="12"/>
        <v>Sydney</v>
      </c>
      <c r="U20">
        <f t="shared" ca="1" si="13"/>
        <v>106</v>
      </c>
      <c r="V20">
        <f t="shared" ca="1" si="14"/>
        <v>44</v>
      </c>
      <c r="W20" t="str">
        <f t="shared" ca="1" si="15"/>
        <v>044</v>
      </c>
      <c r="X20" t="str">
        <f t="shared" ca="1" si="16"/>
        <v>Paris</v>
      </c>
      <c r="Y20" s="7" t="str">
        <f t="shared" ca="1" si="17"/>
        <v>04</v>
      </c>
      <c r="Z20">
        <f t="shared" ca="1" si="18"/>
        <v>26</v>
      </c>
      <c r="AA20" t="str">
        <f t="shared" ca="1" si="19"/>
        <v>2014-04-26</v>
      </c>
      <c r="AB20" t="str">
        <f t="shared" ca="1" si="20"/>
        <v>05</v>
      </c>
      <c r="AC20">
        <f t="shared" ca="1" si="21"/>
        <v>37</v>
      </c>
      <c r="AD20" t="str">
        <f t="shared" ca="1" si="22"/>
        <v>T05:37:00</v>
      </c>
      <c r="AE20" s="1" t="str">
        <f t="shared" ca="1" si="23"/>
        <v>2014-04-26T05:37:00</v>
      </c>
    </row>
    <row r="21" spans="1:31">
      <c r="A21" t="s">
        <v>5</v>
      </c>
      <c r="B21" t="str">
        <f t="shared" si="25"/>
        <v>Canada186</v>
      </c>
      <c r="C21">
        <f t="shared" si="24"/>
        <v>103186</v>
      </c>
      <c r="D21" t="s">
        <v>22</v>
      </c>
      <c r="E21">
        <v>10</v>
      </c>
      <c r="F21">
        <v>10</v>
      </c>
      <c r="J21" t="str">
        <f t="shared" ca="1" si="2"/>
        <v>France-USA</v>
      </c>
      <c r="K21" t="str">
        <f t="shared" ca="1" si="3"/>
        <v>France</v>
      </c>
      <c r="L21">
        <f t="shared" ca="1" si="4"/>
        <v>106</v>
      </c>
      <c r="M21">
        <f t="shared" ca="1" si="5"/>
        <v>30</v>
      </c>
      <c r="N21" t="str">
        <f t="shared" ca="1" si="6"/>
        <v>030</v>
      </c>
      <c r="O21" t="str">
        <f t="shared" ca="1" si="7"/>
        <v>USA</v>
      </c>
      <c r="P21" t="str">
        <f t="shared" ca="1" si="8"/>
        <v>Toulous-Seattle</v>
      </c>
      <c r="Q21">
        <f t="shared" ca="1" si="9"/>
        <v>106</v>
      </c>
      <c r="R21">
        <f t="shared" ca="1" si="10"/>
        <v>78</v>
      </c>
      <c r="S21" t="str">
        <f t="shared" ca="1" si="11"/>
        <v>078</v>
      </c>
      <c r="T21" t="str">
        <f t="shared" ca="1" si="12"/>
        <v>Toulous</v>
      </c>
      <c r="U21">
        <f t="shared" ca="1" si="13"/>
        <v>121</v>
      </c>
      <c r="V21">
        <f t="shared" ca="1" si="14"/>
        <v>116</v>
      </c>
      <c r="W21">
        <f t="shared" ca="1" si="15"/>
        <v>116</v>
      </c>
      <c r="X21" t="str">
        <f t="shared" ca="1" si="16"/>
        <v>Seattle</v>
      </c>
      <c r="Y21" s="7" t="str">
        <f t="shared" ca="1" si="17"/>
        <v>04</v>
      </c>
      <c r="Z21">
        <f t="shared" ca="1" si="18"/>
        <v>22</v>
      </c>
      <c r="AA21" t="str">
        <f t="shared" ca="1" si="19"/>
        <v>2014-04-22</v>
      </c>
      <c r="AB21" t="str">
        <f t="shared" ca="1" si="20"/>
        <v>11</v>
      </c>
      <c r="AC21">
        <f t="shared" ca="1" si="21"/>
        <v>38</v>
      </c>
      <c r="AD21" t="str">
        <f t="shared" ca="1" si="22"/>
        <v>T11:38:00</v>
      </c>
      <c r="AE21" s="1" t="str">
        <f t="shared" ca="1" si="23"/>
        <v>2014-04-22T11:38:00</v>
      </c>
    </row>
    <row r="22" spans="1:31">
      <c r="A22" t="s">
        <v>5</v>
      </c>
      <c r="B22" t="str">
        <f t="shared" si="25"/>
        <v>Canada196</v>
      </c>
      <c r="C22">
        <f t="shared" si="24"/>
        <v>103196</v>
      </c>
      <c r="D22" t="s">
        <v>23</v>
      </c>
      <c r="E22">
        <v>1</v>
      </c>
      <c r="F22">
        <v>1</v>
      </c>
      <c r="J22" t="str">
        <f t="shared" ca="1" si="2"/>
        <v>Australia-USA</v>
      </c>
      <c r="K22" t="str">
        <f t="shared" ca="1" si="3"/>
        <v>Australia</v>
      </c>
      <c r="L22">
        <f t="shared" ca="1" si="4"/>
        <v>101</v>
      </c>
      <c r="M22">
        <f t="shared" ca="1" si="5"/>
        <v>11</v>
      </c>
      <c r="N22" t="str">
        <f t="shared" ca="1" si="6"/>
        <v>011</v>
      </c>
      <c r="O22" t="str">
        <f t="shared" ca="1" si="7"/>
        <v>USA</v>
      </c>
      <c r="P22" t="str">
        <f t="shared" ca="1" si="8"/>
        <v>Melbourne-Las Vegas</v>
      </c>
      <c r="Q22">
        <f t="shared" ca="1" si="9"/>
        <v>101</v>
      </c>
      <c r="R22">
        <f t="shared" ca="1" si="10"/>
        <v>9</v>
      </c>
      <c r="S22" t="str">
        <f t="shared" ca="1" si="11"/>
        <v>009</v>
      </c>
      <c r="T22" t="str">
        <f t="shared" ca="1" si="12"/>
        <v>Melbourne</v>
      </c>
      <c r="U22">
        <f t="shared" ca="1" si="13"/>
        <v>121</v>
      </c>
      <c r="V22">
        <f t="shared" ca="1" si="14"/>
        <v>111</v>
      </c>
      <c r="W22">
        <f t="shared" ca="1" si="15"/>
        <v>111</v>
      </c>
      <c r="X22" t="str">
        <f t="shared" ca="1" si="16"/>
        <v>Las Vegas</v>
      </c>
      <c r="Y22" s="7" t="str">
        <f t="shared" ca="1" si="17"/>
        <v>04</v>
      </c>
      <c r="Z22">
        <f t="shared" ca="1" si="18"/>
        <v>21</v>
      </c>
      <c r="AA22" t="str">
        <f t="shared" ca="1" si="19"/>
        <v>2014-04-21</v>
      </c>
      <c r="AB22" t="str">
        <f t="shared" ca="1" si="20"/>
        <v>09</v>
      </c>
      <c r="AC22">
        <f t="shared" ca="1" si="21"/>
        <v>19</v>
      </c>
      <c r="AD22" t="str">
        <f t="shared" ca="1" si="22"/>
        <v>T09:19:00</v>
      </c>
      <c r="AE22" s="1" t="str">
        <f t="shared" ca="1" si="23"/>
        <v>2014-04-21T09:19:00</v>
      </c>
    </row>
    <row r="23" spans="1:31">
      <c r="A23" t="s">
        <v>1</v>
      </c>
      <c r="B23" t="str">
        <f>A23&amp;"1"</f>
        <v>England1</v>
      </c>
      <c r="C23">
        <f t="shared" si="24"/>
        <v>105001</v>
      </c>
      <c r="D23" t="s">
        <v>24</v>
      </c>
      <c r="E23">
        <v>60</v>
      </c>
      <c r="F23">
        <v>30</v>
      </c>
      <c r="J23" t="str">
        <f t="shared" ca="1" si="2"/>
        <v>France-Australia</v>
      </c>
      <c r="K23" t="str">
        <f t="shared" ca="1" si="3"/>
        <v>France</v>
      </c>
      <c r="L23">
        <f t="shared" ca="1" si="4"/>
        <v>106</v>
      </c>
      <c r="M23">
        <f t="shared" ca="1" si="5"/>
        <v>5</v>
      </c>
      <c r="N23" t="str">
        <f t="shared" ca="1" si="6"/>
        <v>005</v>
      </c>
      <c r="O23" t="str">
        <f t="shared" ca="1" si="7"/>
        <v>Australia</v>
      </c>
      <c r="P23" t="str">
        <f t="shared" ca="1" si="8"/>
        <v>Paris-Melbourne</v>
      </c>
      <c r="Q23">
        <f t="shared" ca="1" si="9"/>
        <v>106</v>
      </c>
      <c r="R23">
        <f t="shared" ca="1" si="10"/>
        <v>15</v>
      </c>
      <c r="S23" t="str">
        <f t="shared" ca="1" si="11"/>
        <v>015</v>
      </c>
      <c r="T23" t="str">
        <f t="shared" ca="1" si="12"/>
        <v>Paris</v>
      </c>
      <c r="U23">
        <f t="shared" ca="1" si="13"/>
        <v>101</v>
      </c>
      <c r="V23">
        <f t="shared" ca="1" si="14"/>
        <v>10</v>
      </c>
      <c r="W23" t="str">
        <f t="shared" ca="1" si="15"/>
        <v>010</v>
      </c>
      <c r="X23" t="str">
        <f t="shared" ca="1" si="16"/>
        <v>Melbourne</v>
      </c>
      <c r="Y23" s="7" t="str">
        <f t="shared" ca="1" si="17"/>
        <v>04</v>
      </c>
      <c r="Z23">
        <f t="shared" ca="1" si="18"/>
        <v>20</v>
      </c>
      <c r="AA23" t="str">
        <f t="shared" ca="1" si="19"/>
        <v>2014-04-20</v>
      </c>
      <c r="AB23" t="str">
        <f t="shared" ca="1" si="20"/>
        <v>09</v>
      </c>
      <c r="AC23">
        <f t="shared" ca="1" si="21"/>
        <v>59</v>
      </c>
      <c r="AD23" t="str">
        <f t="shared" ca="1" si="22"/>
        <v>T09:59:00</v>
      </c>
      <c r="AE23" s="1" t="str">
        <f t="shared" ca="1" si="23"/>
        <v>2014-04-20T09:59:00</v>
      </c>
    </row>
    <row r="24" spans="1:31">
      <c r="A24" t="s">
        <v>1</v>
      </c>
      <c r="B24" t="str">
        <f>A24&amp;MID(B23,LEN(A23)+1,LEN(B23)-LEN(A23))+F23</f>
        <v>England31</v>
      </c>
      <c r="C24">
        <f t="shared" si="24"/>
        <v>105031</v>
      </c>
      <c r="D24" t="s">
        <v>25</v>
      </c>
      <c r="E24">
        <v>20</v>
      </c>
      <c r="F24">
        <v>8</v>
      </c>
      <c r="J24" t="str">
        <f t="shared" ca="1" si="2"/>
        <v>Canada-Germany</v>
      </c>
      <c r="K24" t="str">
        <f t="shared" ca="1" si="3"/>
        <v>Canada</v>
      </c>
      <c r="L24">
        <f t="shared" ca="1" si="4"/>
        <v>103</v>
      </c>
      <c r="M24">
        <f t="shared" ca="1" si="5"/>
        <v>10</v>
      </c>
      <c r="N24" t="str">
        <f t="shared" ca="1" si="6"/>
        <v>010</v>
      </c>
      <c r="O24" t="str">
        <f t="shared" ca="1" si="7"/>
        <v>Germany</v>
      </c>
      <c r="P24" t="str">
        <f t="shared" ca="1" si="8"/>
        <v>Ottawa-München</v>
      </c>
      <c r="Q24">
        <f t="shared" ca="1" si="9"/>
        <v>103</v>
      </c>
      <c r="R24">
        <f t="shared" ca="1" si="10"/>
        <v>42</v>
      </c>
      <c r="S24" t="str">
        <f t="shared" ca="1" si="11"/>
        <v>042</v>
      </c>
      <c r="T24" t="str">
        <f t="shared" ca="1" si="12"/>
        <v>Ottawa</v>
      </c>
      <c r="U24">
        <f t="shared" ca="1" si="13"/>
        <v>107</v>
      </c>
      <c r="V24">
        <f t="shared" ca="1" si="14"/>
        <v>42</v>
      </c>
      <c r="W24" t="str">
        <f t="shared" ca="1" si="15"/>
        <v>042</v>
      </c>
      <c r="X24" t="str">
        <f t="shared" ca="1" si="16"/>
        <v>München</v>
      </c>
      <c r="Y24" s="7" t="str">
        <f t="shared" ca="1" si="17"/>
        <v>04</v>
      </c>
      <c r="Z24">
        <f t="shared" ca="1" si="18"/>
        <v>19</v>
      </c>
      <c r="AA24" t="str">
        <f t="shared" ca="1" si="19"/>
        <v>2014-04-19</v>
      </c>
      <c r="AB24" t="str">
        <f t="shared" ca="1" si="20"/>
        <v>09</v>
      </c>
      <c r="AC24">
        <f t="shared" ca="1" si="21"/>
        <v>52</v>
      </c>
      <c r="AD24" t="str">
        <f t="shared" ca="1" si="22"/>
        <v>T09:52:00</v>
      </c>
      <c r="AE24" s="1" t="str">
        <f t="shared" ca="1" si="23"/>
        <v>2014-04-19T09:52:00</v>
      </c>
    </row>
    <row r="25" spans="1:31">
      <c r="A25" t="s">
        <v>1</v>
      </c>
      <c r="B25" t="str">
        <f t="shared" ref="B25:B30" si="26">A25&amp;MID(B24,LEN(A24)+1,LEN(B24)-LEN(A24))+F24</f>
        <v>England39</v>
      </c>
      <c r="C25">
        <f t="shared" si="24"/>
        <v>105039</v>
      </c>
      <c r="D25" t="s">
        <v>26</v>
      </c>
      <c r="E25">
        <v>20</v>
      </c>
      <c r="F25">
        <v>8</v>
      </c>
      <c r="J25" t="str">
        <f t="shared" ca="1" si="2"/>
        <v>Canada-Australia</v>
      </c>
      <c r="K25" t="str">
        <f t="shared" ca="1" si="3"/>
        <v>Canada</v>
      </c>
      <c r="L25">
        <f t="shared" ca="1" si="4"/>
        <v>103</v>
      </c>
      <c r="M25">
        <f t="shared" ca="1" si="5"/>
        <v>2</v>
      </c>
      <c r="N25" t="str">
        <f t="shared" ca="1" si="6"/>
        <v>002</v>
      </c>
      <c r="O25" t="str">
        <f t="shared" ca="1" si="7"/>
        <v>Australia</v>
      </c>
      <c r="P25" t="str">
        <f t="shared" ca="1" si="8"/>
        <v>Toronto-Perth</v>
      </c>
      <c r="Q25">
        <f t="shared" ca="1" si="9"/>
        <v>103</v>
      </c>
      <c r="R25">
        <f t="shared" ca="1" si="10"/>
        <v>93</v>
      </c>
      <c r="S25" t="str">
        <f t="shared" ca="1" si="11"/>
        <v>093</v>
      </c>
      <c r="T25" t="str">
        <f t="shared" ca="1" si="12"/>
        <v>Toronto</v>
      </c>
      <c r="U25">
        <f t="shared" ca="1" si="13"/>
        <v>101</v>
      </c>
      <c r="V25">
        <f t="shared" ca="1" si="14"/>
        <v>14</v>
      </c>
      <c r="W25" t="str">
        <f t="shared" ca="1" si="15"/>
        <v>014</v>
      </c>
      <c r="X25" t="str">
        <f t="shared" ca="1" si="16"/>
        <v>Perth</v>
      </c>
      <c r="Y25" s="7" t="str">
        <f t="shared" ca="1" si="17"/>
        <v>04</v>
      </c>
      <c r="Z25">
        <f t="shared" ca="1" si="18"/>
        <v>19</v>
      </c>
      <c r="AA25" t="str">
        <f t="shared" ca="1" si="19"/>
        <v>2014-04-19</v>
      </c>
      <c r="AB25" t="str">
        <f t="shared" ca="1" si="20"/>
        <v>18</v>
      </c>
      <c r="AC25">
        <f t="shared" ca="1" si="21"/>
        <v>53</v>
      </c>
      <c r="AD25" t="str">
        <f t="shared" ca="1" si="22"/>
        <v>T18:53:00</v>
      </c>
      <c r="AE25" s="1" t="str">
        <f t="shared" ca="1" si="23"/>
        <v>2014-04-19T18:53:00</v>
      </c>
    </row>
    <row r="26" spans="1:31">
      <c r="A26" t="s">
        <v>1</v>
      </c>
      <c r="B26" t="str">
        <f t="shared" si="26"/>
        <v>England47</v>
      </c>
      <c r="C26">
        <f t="shared" si="24"/>
        <v>105047</v>
      </c>
      <c r="D26" t="s">
        <v>27</v>
      </c>
      <c r="E26">
        <v>30</v>
      </c>
      <c r="F26">
        <v>12</v>
      </c>
      <c r="J26" t="str">
        <f t="shared" ca="1" si="2"/>
        <v>Australia-Canada</v>
      </c>
      <c r="K26" t="str">
        <f t="shared" ca="1" si="3"/>
        <v>Australia</v>
      </c>
      <c r="L26">
        <f t="shared" ca="1" si="4"/>
        <v>101</v>
      </c>
      <c r="M26">
        <f t="shared" ca="1" si="5"/>
        <v>3</v>
      </c>
      <c r="N26" t="str">
        <f t="shared" ca="1" si="6"/>
        <v>003</v>
      </c>
      <c r="O26" t="str">
        <f t="shared" ca="1" si="7"/>
        <v>Canada</v>
      </c>
      <c r="P26" t="str">
        <f t="shared" ca="1" si="8"/>
        <v>Melbourne-Vancouver</v>
      </c>
      <c r="Q26">
        <f t="shared" ca="1" si="9"/>
        <v>101</v>
      </c>
      <c r="R26">
        <f t="shared" ca="1" si="10"/>
        <v>11</v>
      </c>
      <c r="S26" t="str">
        <f t="shared" ca="1" si="11"/>
        <v>011</v>
      </c>
      <c r="T26" t="str">
        <f t="shared" ca="1" si="12"/>
        <v>Melbourne</v>
      </c>
      <c r="U26">
        <f t="shared" ca="1" si="13"/>
        <v>103</v>
      </c>
      <c r="V26">
        <f t="shared" ca="1" si="14"/>
        <v>126</v>
      </c>
      <c r="W26">
        <f t="shared" ca="1" si="15"/>
        <v>126</v>
      </c>
      <c r="X26" t="str">
        <f t="shared" ca="1" si="16"/>
        <v>Vancouver</v>
      </c>
      <c r="Y26" s="7" t="str">
        <f t="shared" ca="1" si="17"/>
        <v>05</v>
      </c>
      <c r="Z26">
        <f t="shared" ca="1" si="18"/>
        <v>3</v>
      </c>
      <c r="AA26" t="str">
        <f t="shared" ca="1" si="19"/>
        <v>2014-05-03</v>
      </c>
      <c r="AB26" t="str">
        <f t="shared" ca="1" si="20"/>
        <v>11</v>
      </c>
      <c r="AC26">
        <f t="shared" ca="1" si="21"/>
        <v>0</v>
      </c>
      <c r="AD26" t="str">
        <f t="shared" ca="1" si="22"/>
        <v>T11:00:00</v>
      </c>
      <c r="AE26" s="1" t="str">
        <f t="shared" ca="1" si="23"/>
        <v>2014-05-03T11:00:00</v>
      </c>
    </row>
    <row r="27" spans="1:31">
      <c r="A27" t="s">
        <v>1</v>
      </c>
      <c r="B27" t="str">
        <f t="shared" si="26"/>
        <v>England59</v>
      </c>
      <c r="C27">
        <f t="shared" si="24"/>
        <v>105059</v>
      </c>
      <c r="D27" t="s">
        <v>28</v>
      </c>
      <c r="E27">
        <v>5</v>
      </c>
      <c r="F27">
        <v>1</v>
      </c>
      <c r="J27" t="str">
        <f t="shared" ca="1" si="2"/>
        <v>Australia-France</v>
      </c>
      <c r="K27" t="str">
        <f t="shared" ca="1" si="3"/>
        <v>Australia</v>
      </c>
      <c r="L27">
        <f t="shared" ca="1" si="4"/>
        <v>101</v>
      </c>
      <c r="M27">
        <f t="shared" ca="1" si="5"/>
        <v>6</v>
      </c>
      <c r="N27" t="str">
        <f t="shared" ca="1" si="6"/>
        <v>006</v>
      </c>
      <c r="O27" t="str">
        <f t="shared" ca="1" si="7"/>
        <v>France</v>
      </c>
      <c r="P27" t="str">
        <f t="shared" ca="1" si="8"/>
        <v>Melbourne-Paris</v>
      </c>
      <c r="Q27">
        <f t="shared" ca="1" si="9"/>
        <v>101</v>
      </c>
      <c r="R27">
        <f t="shared" ca="1" si="10"/>
        <v>11</v>
      </c>
      <c r="S27" t="str">
        <f t="shared" ca="1" si="11"/>
        <v>011</v>
      </c>
      <c r="T27" t="str">
        <f t="shared" ca="1" si="12"/>
        <v>Melbourne</v>
      </c>
      <c r="U27">
        <f t="shared" ca="1" si="13"/>
        <v>106</v>
      </c>
      <c r="V27">
        <f t="shared" ca="1" si="14"/>
        <v>11</v>
      </c>
      <c r="W27" t="str">
        <f t="shared" ca="1" si="15"/>
        <v>011</v>
      </c>
      <c r="X27" t="str">
        <f t="shared" ca="1" si="16"/>
        <v>Paris</v>
      </c>
      <c r="Y27" s="7" t="str">
        <f t="shared" ca="1" si="17"/>
        <v>05</v>
      </c>
      <c r="Z27">
        <f t="shared" ca="1" si="18"/>
        <v>3</v>
      </c>
      <c r="AA27" t="str">
        <f t="shared" ca="1" si="19"/>
        <v>2014-05-03</v>
      </c>
      <c r="AB27" t="str">
        <f t="shared" ca="1" si="20"/>
        <v>10</v>
      </c>
      <c r="AC27">
        <f t="shared" ca="1" si="21"/>
        <v>48</v>
      </c>
      <c r="AD27" t="str">
        <f t="shared" ca="1" si="22"/>
        <v>T10:48:00</v>
      </c>
      <c r="AE27" s="1" t="str">
        <f t="shared" ca="1" si="23"/>
        <v>2014-05-03T10:48:00</v>
      </c>
    </row>
    <row r="28" spans="1:31">
      <c r="A28" t="s">
        <v>1</v>
      </c>
      <c r="B28" t="str">
        <f t="shared" si="26"/>
        <v>England60</v>
      </c>
      <c r="C28">
        <f t="shared" si="24"/>
        <v>105060</v>
      </c>
      <c r="D28" t="s">
        <v>29</v>
      </c>
      <c r="E28">
        <v>20</v>
      </c>
      <c r="F28">
        <v>8</v>
      </c>
      <c r="J28" t="str">
        <f t="shared" ca="1" si="2"/>
        <v>USA-Australia</v>
      </c>
      <c r="K28" t="str">
        <f t="shared" ca="1" si="3"/>
        <v>USA</v>
      </c>
      <c r="L28">
        <f t="shared" ca="1" si="4"/>
        <v>121</v>
      </c>
      <c r="M28">
        <f t="shared" ca="1" si="5"/>
        <v>2</v>
      </c>
      <c r="N28" t="str">
        <f t="shared" ca="1" si="6"/>
        <v>002</v>
      </c>
      <c r="O28" t="str">
        <f t="shared" ca="1" si="7"/>
        <v>Australia</v>
      </c>
      <c r="P28" t="str">
        <f t="shared" ca="1" si="8"/>
        <v>New York-Adelaide</v>
      </c>
      <c r="Q28">
        <f t="shared" ca="1" si="9"/>
        <v>121</v>
      </c>
      <c r="R28">
        <f t="shared" ca="1" si="10"/>
        <v>37</v>
      </c>
      <c r="S28" t="str">
        <f t="shared" ca="1" si="11"/>
        <v>037</v>
      </c>
      <c r="T28" t="str">
        <f t="shared" ca="1" si="12"/>
        <v>New York</v>
      </c>
      <c r="U28">
        <f t="shared" ca="1" si="13"/>
        <v>101</v>
      </c>
      <c r="V28">
        <f t="shared" ca="1" si="14"/>
        <v>15</v>
      </c>
      <c r="W28" t="str">
        <f t="shared" ca="1" si="15"/>
        <v>015</v>
      </c>
      <c r="X28" t="str">
        <f t="shared" ca="1" si="16"/>
        <v>Adelaide</v>
      </c>
      <c r="Y28" s="7" t="str">
        <f t="shared" ca="1" si="17"/>
        <v>04</v>
      </c>
      <c r="Z28">
        <f t="shared" ca="1" si="18"/>
        <v>17</v>
      </c>
      <c r="AA28" t="str">
        <f t="shared" ca="1" si="19"/>
        <v>2014-04-17</v>
      </c>
      <c r="AB28" t="str">
        <f t="shared" ca="1" si="20"/>
        <v>06</v>
      </c>
      <c r="AC28">
        <f t="shared" ca="1" si="21"/>
        <v>11</v>
      </c>
      <c r="AD28" t="str">
        <f t="shared" ca="1" si="22"/>
        <v>T06:11:00</v>
      </c>
      <c r="AE28" s="1" t="str">
        <f t="shared" ca="1" si="23"/>
        <v>2014-04-17T06:11:00</v>
      </c>
    </row>
    <row r="29" spans="1:31">
      <c r="A29" t="s">
        <v>1</v>
      </c>
      <c r="B29" t="str">
        <f t="shared" si="26"/>
        <v>England68</v>
      </c>
      <c r="C29">
        <f t="shared" si="24"/>
        <v>105068</v>
      </c>
      <c r="D29" t="s">
        <v>30</v>
      </c>
      <c r="E29">
        <v>30</v>
      </c>
      <c r="F29">
        <v>12</v>
      </c>
      <c r="J29" t="str">
        <f t="shared" ca="1" si="2"/>
        <v>Canada-Germany</v>
      </c>
      <c r="K29" t="str">
        <f t="shared" ca="1" si="3"/>
        <v>Canada</v>
      </c>
      <c r="L29">
        <f t="shared" ca="1" si="4"/>
        <v>103</v>
      </c>
      <c r="M29">
        <f t="shared" ca="1" si="5"/>
        <v>11</v>
      </c>
      <c r="N29" t="str">
        <f t="shared" ca="1" si="6"/>
        <v>011</v>
      </c>
      <c r="O29" t="str">
        <f t="shared" ca="1" si="7"/>
        <v>Germany</v>
      </c>
      <c r="P29" t="str">
        <f t="shared" ca="1" si="8"/>
        <v>Toronto-München</v>
      </c>
      <c r="Q29">
        <f t="shared" ca="1" si="9"/>
        <v>103</v>
      </c>
      <c r="R29">
        <f t="shared" ca="1" si="10"/>
        <v>73</v>
      </c>
      <c r="S29" t="str">
        <f t="shared" ca="1" si="11"/>
        <v>073</v>
      </c>
      <c r="T29" t="str">
        <f t="shared" ca="1" si="12"/>
        <v>Toronto</v>
      </c>
      <c r="U29">
        <f t="shared" ca="1" si="13"/>
        <v>107</v>
      </c>
      <c r="V29">
        <f t="shared" ca="1" si="14"/>
        <v>48</v>
      </c>
      <c r="W29" t="str">
        <f t="shared" ca="1" si="15"/>
        <v>048</v>
      </c>
      <c r="X29" t="str">
        <f t="shared" ca="1" si="16"/>
        <v>München</v>
      </c>
      <c r="Y29" s="7" t="str">
        <f t="shared" ca="1" si="17"/>
        <v>05</v>
      </c>
      <c r="Z29">
        <f t="shared" ca="1" si="18"/>
        <v>1</v>
      </c>
      <c r="AA29" t="str">
        <f t="shared" ca="1" si="19"/>
        <v>2014-05-01</v>
      </c>
      <c r="AB29" t="str">
        <f t="shared" ca="1" si="20"/>
        <v>10</v>
      </c>
      <c r="AC29">
        <f t="shared" ca="1" si="21"/>
        <v>34</v>
      </c>
      <c r="AD29" t="str">
        <f t="shared" ca="1" si="22"/>
        <v>T10:34:00</v>
      </c>
      <c r="AE29" s="1" t="str">
        <f t="shared" ca="1" si="23"/>
        <v>2014-05-01T10:34:00</v>
      </c>
    </row>
    <row r="30" spans="1:31">
      <c r="A30" t="s">
        <v>1</v>
      </c>
      <c r="B30" t="str">
        <f t="shared" si="26"/>
        <v>England80</v>
      </c>
      <c r="C30">
        <f t="shared" si="24"/>
        <v>105080</v>
      </c>
      <c r="D30" t="s">
        <v>31</v>
      </c>
      <c r="E30">
        <v>5</v>
      </c>
      <c r="F30">
        <v>1</v>
      </c>
      <c r="J30" t="str">
        <f t="shared" ca="1" si="2"/>
        <v>Australia-USA</v>
      </c>
      <c r="K30" t="str">
        <f t="shared" ca="1" si="3"/>
        <v>Australia</v>
      </c>
      <c r="L30">
        <f t="shared" ca="1" si="4"/>
        <v>101</v>
      </c>
      <c r="M30">
        <f t="shared" ca="1" si="5"/>
        <v>11</v>
      </c>
      <c r="N30" t="str">
        <f t="shared" ca="1" si="6"/>
        <v>011</v>
      </c>
      <c r="O30" t="str">
        <f t="shared" ca="1" si="7"/>
        <v>USA</v>
      </c>
      <c r="P30" t="str">
        <f t="shared" ca="1" si="8"/>
        <v>Perth-Washington</v>
      </c>
      <c r="Q30">
        <f t="shared" ca="1" si="9"/>
        <v>101</v>
      </c>
      <c r="R30">
        <f t="shared" ca="1" si="10"/>
        <v>13</v>
      </c>
      <c r="S30" t="str">
        <f t="shared" ca="1" si="11"/>
        <v>013</v>
      </c>
      <c r="T30" t="str">
        <f t="shared" ca="1" si="12"/>
        <v>Perth</v>
      </c>
      <c r="U30">
        <f t="shared" ca="1" si="13"/>
        <v>121</v>
      </c>
      <c r="V30">
        <f t="shared" ca="1" si="14"/>
        <v>1</v>
      </c>
      <c r="W30" t="str">
        <f t="shared" ca="1" si="15"/>
        <v>001</v>
      </c>
      <c r="X30" t="str">
        <f t="shared" ca="1" si="16"/>
        <v>Washington</v>
      </c>
      <c r="Y30" s="7" t="str">
        <f t="shared" ca="1" si="17"/>
        <v>04</v>
      </c>
      <c r="Z30">
        <f t="shared" ca="1" si="18"/>
        <v>28</v>
      </c>
      <c r="AA30" t="str">
        <f t="shared" ca="1" si="19"/>
        <v>2014-04-28</v>
      </c>
      <c r="AB30" t="str">
        <f t="shared" ca="1" si="20"/>
        <v>18</v>
      </c>
      <c r="AC30">
        <f t="shared" ca="1" si="21"/>
        <v>19</v>
      </c>
      <c r="AD30" t="str">
        <f t="shared" ca="1" si="22"/>
        <v>T18:19:00</v>
      </c>
      <c r="AE30" s="1" t="str">
        <f t="shared" ca="1" si="23"/>
        <v>2014-04-28T18:19:00</v>
      </c>
    </row>
    <row r="31" spans="1:31">
      <c r="A31" t="s">
        <v>2</v>
      </c>
      <c r="B31" t="str">
        <f>A31&amp;"1"</f>
        <v>France1</v>
      </c>
      <c r="C31">
        <f t="shared" si="24"/>
        <v>106001</v>
      </c>
      <c r="D31" t="s">
        <v>32</v>
      </c>
      <c r="E31">
        <v>60</v>
      </c>
      <c r="F31">
        <v>60</v>
      </c>
      <c r="J31" t="str">
        <f t="shared" ca="1" si="2"/>
        <v>USA-Canada</v>
      </c>
      <c r="K31" t="str">
        <f t="shared" ca="1" si="3"/>
        <v>USA</v>
      </c>
      <c r="L31">
        <f t="shared" ca="1" si="4"/>
        <v>121</v>
      </c>
      <c r="M31">
        <f t="shared" ca="1" si="5"/>
        <v>5</v>
      </c>
      <c r="N31" t="str">
        <f t="shared" ca="1" si="6"/>
        <v>005</v>
      </c>
      <c r="O31" t="str">
        <f t="shared" ca="1" si="7"/>
        <v>Canada</v>
      </c>
      <c r="P31" t="str">
        <f t="shared" ca="1" si="8"/>
        <v>Dallas-Montreal</v>
      </c>
      <c r="Q31">
        <f t="shared" ca="1" si="9"/>
        <v>121</v>
      </c>
      <c r="R31">
        <f t="shared" ca="1" si="10"/>
        <v>48</v>
      </c>
      <c r="S31" t="str">
        <f t="shared" ca="1" si="11"/>
        <v>048</v>
      </c>
      <c r="T31" t="str">
        <f t="shared" ca="1" si="12"/>
        <v>Dallas</v>
      </c>
      <c r="U31">
        <f t="shared" ca="1" si="13"/>
        <v>103</v>
      </c>
      <c r="V31">
        <f t="shared" ca="1" si="14"/>
        <v>15</v>
      </c>
      <c r="W31" t="str">
        <f t="shared" ca="1" si="15"/>
        <v>015</v>
      </c>
      <c r="X31" t="str">
        <f t="shared" ca="1" si="16"/>
        <v>Montreal</v>
      </c>
      <c r="Y31" s="7" t="str">
        <f t="shared" ca="1" si="17"/>
        <v>04</v>
      </c>
      <c r="Z31">
        <f t="shared" ca="1" si="18"/>
        <v>23</v>
      </c>
      <c r="AA31" t="str">
        <f t="shared" ca="1" si="19"/>
        <v>2014-04-23</v>
      </c>
      <c r="AB31" t="str">
        <f t="shared" ca="1" si="20"/>
        <v>19</v>
      </c>
      <c r="AC31">
        <f t="shared" ca="1" si="21"/>
        <v>6</v>
      </c>
      <c r="AD31" t="str">
        <f t="shared" ca="1" si="22"/>
        <v>T19:06:00</v>
      </c>
      <c r="AE31" s="1" t="str">
        <f t="shared" ca="1" si="23"/>
        <v>2014-04-23T19:06:00</v>
      </c>
    </row>
    <row r="32" spans="1:31">
      <c r="A32" t="s">
        <v>2</v>
      </c>
      <c r="B32" t="str">
        <f>A32&amp;MID(B31,LEN(A31)+1,LEN(B31)-LEN(A31))+F31</f>
        <v>France61</v>
      </c>
      <c r="C32">
        <f t="shared" si="24"/>
        <v>106061</v>
      </c>
      <c r="D32" t="s">
        <v>33</v>
      </c>
      <c r="E32">
        <v>10</v>
      </c>
      <c r="F32">
        <v>10</v>
      </c>
      <c r="J32" t="str">
        <f t="shared" ca="1" si="2"/>
        <v>Australia-France</v>
      </c>
      <c r="K32" t="str">
        <f t="shared" ca="1" si="3"/>
        <v>Australia</v>
      </c>
      <c r="L32">
        <f t="shared" ca="1" si="4"/>
        <v>101</v>
      </c>
      <c r="M32">
        <f t="shared" ca="1" si="5"/>
        <v>6</v>
      </c>
      <c r="N32" t="str">
        <f t="shared" ca="1" si="6"/>
        <v>006</v>
      </c>
      <c r="O32" t="str">
        <f t="shared" ca="1" si="7"/>
        <v>France</v>
      </c>
      <c r="P32" t="str">
        <f t="shared" ca="1" si="8"/>
        <v>Sydney-Toulous</v>
      </c>
      <c r="Q32">
        <f t="shared" ca="1" si="9"/>
        <v>101</v>
      </c>
      <c r="R32">
        <f t="shared" ca="1" si="10"/>
        <v>4</v>
      </c>
      <c r="S32" t="str">
        <f t="shared" ca="1" si="11"/>
        <v>004</v>
      </c>
      <c r="T32" t="str">
        <f t="shared" ca="1" si="12"/>
        <v>Sydney</v>
      </c>
      <c r="U32">
        <f t="shared" ca="1" si="13"/>
        <v>106</v>
      </c>
      <c r="V32">
        <f t="shared" ca="1" si="14"/>
        <v>80</v>
      </c>
      <c r="W32" t="str">
        <f t="shared" ca="1" si="15"/>
        <v>080</v>
      </c>
      <c r="X32" t="str">
        <f t="shared" ca="1" si="16"/>
        <v>Toulous</v>
      </c>
      <c r="Y32" s="7" t="str">
        <f t="shared" ca="1" si="17"/>
        <v>04</v>
      </c>
      <c r="Z32">
        <f t="shared" ca="1" si="18"/>
        <v>27</v>
      </c>
      <c r="AA32" t="str">
        <f t="shared" ca="1" si="19"/>
        <v>2014-04-27</v>
      </c>
      <c r="AB32" t="str">
        <f t="shared" ca="1" si="20"/>
        <v>00</v>
      </c>
      <c r="AC32">
        <f t="shared" ca="1" si="21"/>
        <v>24</v>
      </c>
      <c r="AD32" t="str">
        <f t="shared" ca="1" si="22"/>
        <v>T00:24:00</v>
      </c>
      <c r="AE32" s="1" t="str">
        <f t="shared" ca="1" si="23"/>
        <v>2014-04-27T00:24:00</v>
      </c>
    </row>
    <row r="33" spans="1:31">
      <c r="A33" t="s">
        <v>2</v>
      </c>
      <c r="B33" t="str">
        <f t="shared" ref="B33:B37" si="27">A33&amp;MID(B32,LEN(A32)+1,LEN(B32)-LEN(A32))+F32</f>
        <v>France71</v>
      </c>
      <c r="C33">
        <f t="shared" si="24"/>
        <v>106071</v>
      </c>
      <c r="D33" t="s">
        <v>34</v>
      </c>
      <c r="E33">
        <v>7</v>
      </c>
      <c r="F33">
        <v>7</v>
      </c>
      <c r="J33" t="str">
        <f t="shared" ca="1" si="2"/>
        <v>USA-England</v>
      </c>
      <c r="K33" t="str">
        <f t="shared" ca="1" si="3"/>
        <v>USA</v>
      </c>
      <c r="L33">
        <f t="shared" ca="1" si="4"/>
        <v>121</v>
      </c>
      <c r="M33">
        <f t="shared" ca="1" si="5"/>
        <v>7</v>
      </c>
      <c r="N33" t="str">
        <f t="shared" ca="1" si="6"/>
        <v>007</v>
      </c>
      <c r="O33" t="str">
        <f t="shared" ca="1" si="7"/>
        <v>England</v>
      </c>
      <c r="P33" t="str">
        <f t="shared" ca="1" si="8"/>
        <v>Washington-Dublin</v>
      </c>
      <c r="Q33">
        <f t="shared" ca="1" si="9"/>
        <v>121</v>
      </c>
      <c r="R33">
        <f t="shared" ca="1" si="10"/>
        <v>12</v>
      </c>
      <c r="S33" t="str">
        <f t="shared" ca="1" si="11"/>
        <v>012</v>
      </c>
      <c r="T33" t="str">
        <f t="shared" ca="1" si="12"/>
        <v>Washington</v>
      </c>
      <c r="U33">
        <f t="shared" ca="1" si="13"/>
        <v>105</v>
      </c>
      <c r="V33">
        <f t="shared" ca="1" si="14"/>
        <v>70</v>
      </c>
      <c r="W33" t="str">
        <f t="shared" ca="1" si="15"/>
        <v>070</v>
      </c>
      <c r="X33" t="str">
        <f t="shared" ca="1" si="16"/>
        <v>Dublin</v>
      </c>
      <c r="Y33" s="7" t="str">
        <f t="shared" ca="1" si="17"/>
        <v>04</v>
      </c>
      <c r="Z33">
        <f t="shared" ca="1" si="18"/>
        <v>28</v>
      </c>
      <c r="AA33" t="str">
        <f t="shared" ca="1" si="19"/>
        <v>2014-04-28</v>
      </c>
      <c r="AB33" t="str">
        <f t="shared" ca="1" si="20"/>
        <v>21</v>
      </c>
      <c r="AC33">
        <f t="shared" ca="1" si="21"/>
        <v>24</v>
      </c>
      <c r="AD33" t="str">
        <f t="shared" ca="1" si="22"/>
        <v>T21:24:00</v>
      </c>
      <c r="AE33" s="1" t="str">
        <f t="shared" ca="1" si="23"/>
        <v>2014-04-28T21:24:00</v>
      </c>
    </row>
    <row r="34" spans="1:31">
      <c r="A34" t="s">
        <v>2</v>
      </c>
      <c r="B34" t="str">
        <f t="shared" si="27"/>
        <v>France78</v>
      </c>
      <c r="C34">
        <f t="shared" si="24"/>
        <v>106078</v>
      </c>
      <c r="D34" t="s">
        <v>35</v>
      </c>
      <c r="E34">
        <v>7</v>
      </c>
      <c r="F34">
        <v>7</v>
      </c>
      <c r="J34" t="str">
        <f t="shared" ca="1" si="2"/>
        <v>France-Canada</v>
      </c>
      <c r="K34" t="str">
        <f t="shared" ca="1" si="3"/>
        <v>France</v>
      </c>
      <c r="L34">
        <f t="shared" ca="1" si="4"/>
        <v>106</v>
      </c>
      <c r="M34">
        <f t="shared" ca="1" si="5"/>
        <v>11</v>
      </c>
      <c r="N34" t="str">
        <f t="shared" ca="1" si="6"/>
        <v>011</v>
      </c>
      <c r="O34" t="str">
        <f t="shared" ca="1" si="7"/>
        <v>Canada</v>
      </c>
      <c r="P34" t="str">
        <f t="shared" ca="1" si="8"/>
        <v>Paris-Vancouver</v>
      </c>
      <c r="Q34">
        <f t="shared" ca="1" si="9"/>
        <v>106</v>
      </c>
      <c r="R34">
        <f t="shared" ca="1" si="10"/>
        <v>14</v>
      </c>
      <c r="S34" t="str">
        <f t="shared" ca="1" si="11"/>
        <v>014</v>
      </c>
      <c r="T34" t="str">
        <f t="shared" ca="1" si="12"/>
        <v>Paris</v>
      </c>
      <c r="U34">
        <f t="shared" ca="1" si="13"/>
        <v>103</v>
      </c>
      <c r="V34">
        <f t="shared" ca="1" si="14"/>
        <v>120</v>
      </c>
      <c r="W34">
        <f t="shared" ca="1" si="15"/>
        <v>120</v>
      </c>
      <c r="X34" t="str">
        <f t="shared" ca="1" si="16"/>
        <v>Vancouver</v>
      </c>
      <c r="Y34" s="7" t="str">
        <f t="shared" ca="1" si="17"/>
        <v>04</v>
      </c>
      <c r="Z34">
        <f t="shared" ca="1" si="18"/>
        <v>21</v>
      </c>
      <c r="AA34" t="str">
        <f t="shared" ca="1" si="19"/>
        <v>2014-04-21</v>
      </c>
      <c r="AB34" t="str">
        <f t="shared" ca="1" si="20"/>
        <v>16</v>
      </c>
      <c r="AC34">
        <f t="shared" ca="1" si="21"/>
        <v>52</v>
      </c>
      <c r="AD34" t="str">
        <f t="shared" ca="1" si="22"/>
        <v>T16:52:00</v>
      </c>
      <c r="AE34" s="1" t="str">
        <f t="shared" ca="1" si="23"/>
        <v>2014-04-21T16:52:00</v>
      </c>
    </row>
    <row r="35" spans="1:31">
      <c r="A35" t="s">
        <v>2</v>
      </c>
      <c r="B35" t="str">
        <f t="shared" si="27"/>
        <v>France85</v>
      </c>
      <c r="C35">
        <f t="shared" si="24"/>
        <v>106085</v>
      </c>
      <c r="D35" t="s">
        <v>36</v>
      </c>
      <c r="E35">
        <v>1</v>
      </c>
      <c r="F35">
        <v>1</v>
      </c>
      <c r="J35" t="str">
        <f t="shared" ca="1" si="2"/>
        <v>USA-Germany</v>
      </c>
      <c r="K35" t="str">
        <f t="shared" ca="1" si="3"/>
        <v>USA</v>
      </c>
      <c r="L35">
        <f t="shared" ca="1" si="4"/>
        <v>121</v>
      </c>
      <c r="M35">
        <f t="shared" ca="1" si="5"/>
        <v>12</v>
      </c>
      <c r="N35" t="str">
        <f t="shared" ca="1" si="6"/>
        <v>012</v>
      </c>
      <c r="O35" t="str">
        <f t="shared" ca="1" si="7"/>
        <v>Germany</v>
      </c>
      <c r="P35" t="str">
        <f t="shared" ca="1" si="8"/>
        <v>Seattle-München</v>
      </c>
      <c r="Q35">
        <f t="shared" ca="1" si="9"/>
        <v>121</v>
      </c>
      <c r="R35">
        <f t="shared" ca="1" si="10"/>
        <v>114</v>
      </c>
      <c r="S35">
        <f t="shared" ca="1" si="11"/>
        <v>114</v>
      </c>
      <c r="T35" t="str">
        <f t="shared" ca="1" si="12"/>
        <v>Seattle</v>
      </c>
      <c r="U35">
        <f t="shared" ca="1" si="13"/>
        <v>107</v>
      </c>
      <c r="V35">
        <f t="shared" ca="1" si="14"/>
        <v>56</v>
      </c>
      <c r="W35" t="str">
        <f t="shared" ca="1" si="15"/>
        <v>056</v>
      </c>
      <c r="X35" t="str">
        <f t="shared" ca="1" si="16"/>
        <v>München</v>
      </c>
      <c r="Y35" s="7" t="str">
        <f t="shared" ca="1" si="17"/>
        <v>05</v>
      </c>
      <c r="Z35">
        <f t="shared" ca="1" si="18"/>
        <v>2</v>
      </c>
      <c r="AA35" t="str">
        <f t="shared" ca="1" si="19"/>
        <v>2014-05-02</v>
      </c>
      <c r="AB35" t="str">
        <f t="shared" ca="1" si="20"/>
        <v>20</v>
      </c>
      <c r="AC35">
        <f t="shared" ca="1" si="21"/>
        <v>47</v>
      </c>
      <c r="AD35" t="str">
        <f t="shared" ca="1" si="22"/>
        <v>T20:47:00</v>
      </c>
      <c r="AE35" s="1" t="str">
        <f t="shared" ca="1" si="23"/>
        <v>2014-05-02T20:47:00</v>
      </c>
    </row>
    <row r="36" spans="1:31">
      <c r="A36" t="s">
        <v>2</v>
      </c>
      <c r="B36" t="str">
        <f t="shared" si="27"/>
        <v>France86</v>
      </c>
      <c r="C36">
        <f t="shared" si="24"/>
        <v>106086</v>
      </c>
      <c r="D36" t="s">
        <v>37</v>
      </c>
      <c r="E36">
        <v>1</v>
      </c>
      <c r="F36">
        <v>1</v>
      </c>
      <c r="J36" t="str">
        <f t="shared" ca="1" si="2"/>
        <v>USA-Australia</v>
      </c>
      <c r="K36" t="str">
        <f t="shared" ca="1" si="3"/>
        <v>USA</v>
      </c>
      <c r="L36">
        <f t="shared" ca="1" si="4"/>
        <v>121</v>
      </c>
      <c r="M36">
        <f t="shared" ca="1" si="5"/>
        <v>4</v>
      </c>
      <c r="N36" t="str">
        <f t="shared" ca="1" si="6"/>
        <v>004</v>
      </c>
      <c r="O36" t="str">
        <f t="shared" ca="1" si="7"/>
        <v>Australia</v>
      </c>
      <c r="P36" t="str">
        <f t="shared" ca="1" si="8"/>
        <v>Los Angeles-Melbourne</v>
      </c>
      <c r="Q36">
        <f t="shared" ca="1" si="9"/>
        <v>121</v>
      </c>
      <c r="R36">
        <f t="shared" ca="1" si="10"/>
        <v>96</v>
      </c>
      <c r="S36" t="str">
        <f t="shared" ca="1" si="11"/>
        <v>096</v>
      </c>
      <c r="T36" t="str">
        <f t="shared" ca="1" si="12"/>
        <v>Los Angeles</v>
      </c>
      <c r="U36">
        <f t="shared" ca="1" si="13"/>
        <v>101</v>
      </c>
      <c r="V36">
        <f t="shared" ca="1" si="14"/>
        <v>12</v>
      </c>
      <c r="W36" t="str">
        <f t="shared" ca="1" si="15"/>
        <v>012</v>
      </c>
      <c r="X36" t="str">
        <f t="shared" ca="1" si="16"/>
        <v>Melbourne</v>
      </c>
      <c r="Y36" s="7" t="str">
        <f t="shared" ca="1" si="17"/>
        <v>04</v>
      </c>
      <c r="Z36">
        <f t="shared" ca="1" si="18"/>
        <v>18</v>
      </c>
      <c r="AA36" t="str">
        <f t="shared" ca="1" si="19"/>
        <v>2014-04-18</v>
      </c>
      <c r="AB36" t="str">
        <f t="shared" ca="1" si="20"/>
        <v>18</v>
      </c>
      <c r="AC36">
        <f t="shared" ca="1" si="21"/>
        <v>48</v>
      </c>
      <c r="AD36" t="str">
        <f t="shared" ca="1" si="22"/>
        <v>T18:48:00</v>
      </c>
      <c r="AE36" s="1" t="str">
        <f t="shared" ca="1" si="23"/>
        <v>2014-04-18T18:48:00</v>
      </c>
    </row>
    <row r="37" spans="1:31">
      <c r="A37" t="s">
        <v>2</v>
      </c>
      <c r="B37" t="str">
        <f t="shared" si="27"/>
        <v>France87</v>
      </c>
      <c r="C37">
        <f t="shared" si="24"/>
        <v>106087</v>
      </c>
      <c r="D37" t="s">
        <v>38</v>
      </c>
      <c r="E37">
        <v>1</v>
      </c>
      <c r="F37">
        <v>1</v>
      </c>
      <c r="J37" t="str">
        <f t="shared" ca="1" si="2"/>
        <v>France-Canada</v>
      </c>
      <c r="K37" t="str">
        <f t="shared" ca="1" si="3"/>
        <v>France</v>
      </c>
      <c r="L37">
        <f t="shared" ca="1" si="4"/>
        <v>106</v>
      </c>
      <c r="M37">
        <f t="shared" ca="1" si="5"/>
        <v>11</v>
      </c>
      <c r="N37" t="str">
        <f t="shared" ca="1" si="6"/>
        <v>011</v>
      </c>
      <c r="O37" t="str">
        <f t="shared" ca="1" si="7"/>
        <v>Canada</v>
      </c>
      <c r="P37" t="str">
        <f t="shared" ca="1" si="8"/>
        <v>Paris-Toronto</v>
      </c>
      <c r="Q37">
        <f t="shared" ca="1" si="9"/>
        <v>106</v>
      </c>
      <c r="R37">
        <f t="shared" ca="1" si="10"/>
        <v>1</v>
      </c>
      <c r="S37" t="str">
        <f t="shared" ca="1" si="11"/>
        <v>001</v>
      </c>
      <c r="T37" t="str">
        <f t="shared" ca="1" si="12"/>
        <v>Paris</v>
      </c>
      <c r="U37">
        <f t="shared" ca="1" si="13"/>
        <v>103</v>
      </c>
      <c r="V37">
        <f t="shared" ca="1" si="14"/>
        <v>110</v>
      </c>
      <c r="W37">
        <f t="shared" ca="1" si="15"/>
        <v>110</v>
      </c>
      <c r="X37" t="str">
        <f t="shared" ca="1" si="16"/>
        <v>Toronto</v>
      </c>
      <c r="Y37" s="7" t="str">
        <f t="shared" ca="1" si="17"/>
        <v>04</v>
      </c>
      <c r="Z37">
        <f t="shared" ca="1" si="18"/>
        <v>18</v>
      </c>
      <c r="AA37" t="str">
        <f t="shared" ca="1" si="19"/>
        <v>2014-04-18</v>
      </c>
      <c r="AB37" t="str">
        <f t="shared" ca="1" si="20"/>
        <v>01</v>
      </c>
      <c r="AC37">
        <f t="shared" ca="1" si="21"/>
        <v>49</v>
      </c>
      <c r="AD37" t="str">
        <f t="shared" ca="1" si="22"/>
        <v>T01:49:00</v>
      </c>
      <c r="AE37" s="1" t="str">
        <f t="shared" ca="1" si="23"/>
        <v>2014-04-18T01:49:00</v>
      </c>
    </row>
    <row r="38" spans="1:31">
      <c r="A38" t="s">
        <v>3</v>
      </c>
      <c r="B38" t="str">
        <f>A38&amp;"1"</f>
        <v>Germany1</v>
      </c>
      <c r="C38">
        <f t="shared" si="24"/>
        <v>107001</v>
      </c>
      <c r="D38" t="s">
        <v>39</v>
      </c>
      <c r="E38">
        <v>60</v>
      </c>
      <c r="F38">
        <v>30</v>
      </c>
      <c r="J38" t="str">
        <f t="shared" ca="1" si="2"/>
        <v>Canada-USA</v>
      </c>
      <c r="K38" t="str">
        <f t="shared" ca="1" si="3"/>
        <v>Canada</v>
      </c>
      <c r="L38">
        <f t="shared" ca="1" si="4"/>
        <v>103</v>
      </c>
      <c r="M38">
        <f t="shared" ca="1" si="5"/>
        <v>13</v>
      </c>
      <c r="N38" t="str">
        <f t="shared" ca="1" si="6"/>
        <v>013</v>
      </c>
      <c r="O38" t="str">
        <f t="shared" ca="1" si="7"/>
        <v>USA</v>
      </c>
      <c r="P38" t="str">
        <f t="shared" ca="1" si="8"/>
        <v>Calagary-Los Angeles</v>
      </c>
      <c r="Q38">
        <f t="shared" ca="1" si="9"/>
        <v>103</v>
      </c>
      <c r="R38">
        <f t="shared" ca="1" si="10"/>
        <v>193</v>
      </c>
      <c r="S38">
        <f t="shared" ca="1" si="11"/>
        <v>193</v>
      </c>
      <c r="T38" t="str">
        <f t="shared" ca="1" si="12"/>
        <v>Calagary</v>
      </c>
      <c r="U38">
        <f t="shared" ca="1" si="13"/>
        <v>121</v>
      </c>
      <c r="V38">
        <f t="shared" ca="1" si="14"/>
        <v>92</v>
      </c>
      <c r="W38" t="str">
        <f t="shared" ca="1" si="15"/>
        <v>092</v>
      </c>
      <c r="X38" t="str">
        <f t="shared" ca="1" si="16"/>
        <v>Los Angeles</v>
      </c>
      <c r="Y38" s="7" t="str">
        <f t="shared" ca="1" si="17"/>
        <v>05</v>
      </c>
      <c r="Z38">
        <f t="shared" ca="1" si="18"/>
        <v>2</v>
      </c>
      <c r="AA38" t="str">
        <f t="shared" ca="1" si="19"/>
        <v>2014-05-02</v>
      </c>
      <c r="AB38" t="str">
        <f t="shared" ca="1" si="20"/>
        <v>07</v>
      </c>
      <c r="AC38">
        <f t="shared" ca="1" si="21"/>
        <v>52</v>
      </c>
      <c r="AD38" t="str">
        <f t="shared" ca="1" si="22"/>
        <v>T07:52:00</v>
      </c>
      <c r="AE38" s="1" t="str">
        <f t="shared" ca="1" si="23"/>
        <v>2014-05-02T07:52:00</v>
      </c>
    </row>
    <row r="39" spans="1:31">
      <c r="A39" t="s">
        <v>3</v>
      </c>
      <c r="B39" t="str">
        <f>A39&amp;MID(B38,LEN(A38)+1,LEN(B38)-LEN(A38))+F38</f>
        <v>Germany31</v>
      </c>
      <c r="C39">
        <f t="shared" si="24"/>
        <v>107031</v>
      </c>
      <c r="D39" t="s">
        <v>40</v>
      </c>
      <c r="E39">
        <v>60</v>
      </c>
      <c r="F39">
        <v>30</v>
      </c>
      <c r="J39" t="str">
        <f t="shared" ca="1" si="2"/>
        <v>Australia-Canada</v>
      </c>
      <c r="K39" t="str">
        <f t="shared" ca="1" si="3"/>
        <v>Australia</v>
      </c>
      <c r="L39">
        <f t="shared" ca="1" si="4"/>
        <v>101</v>
      </c>
      <c r="M39">
        <f t="shared" ca="1" si="5"/>
        <v>3</v>
      </c>
      <c r="N39" t="str">
        <f t="shared" ca="1" si="6"/>
        <v>003</v>
      </c>
      <c r="O39" t="str">
        <f t="shared" ca="1" si="7"/>
        <v>Canada</v>
      </c>
      <c r="P39" t="str">
        <f t="shared" ca="1" si="8"/>
        <v>Sydney-Vancouver</v>
      </c>
      <c r="Q39">
        <f t="shared" ca="1" si="9"/>
        <v>101</v>
      </c>
      <c r="R39">
        <f t="shared" ca="1" si="10"/>
        <v>5</v>
      </c>
      <c r="S39" t="str">
        <f t="shared" ca="1" si="11"/>
        <v>005</v>
      </c>
      <c r="T39" t="str">
        <f t="shared" ca="1" si="12"/>
        <v>Sydney</v>
      </c>
      <c r="U39">
        <f t="shared" ca="1" si="13"/>
        <v>103</v>
      </c>
      <c r="V39">
        <f t="shared" ca="1" si="14"/>
        <v>119</v>
      </c>
      <c r="W39">
        <f t="shared" ca="1" si="15"/>
        <v>119</v>
      </c>
      <c r="X39" t="str">
        <f t="shared" ca="1" si="16"/>
        <v>Vancouver</v>
      </c>
      <c r="Y39" s="7" t="str">
        <f t="shared" ca="1" si="17"/>
        <v>04</v>
      </c>
      <c r="Z39">
        <f t="shared" ca="1" si="18"/>
        <v>15</v>
      </c>
      <c r="AA39" t="str">
        <f t="shared" ca="1" si="19"/>
        <v>2014-04-15</v>
      </c>
      <c r="AB39" t="str">
        <f t="shared" ca="1" si="20"/>
        <v>16</v>
      </c>
      <c r="AC39">
        <f t="shared" ca="1" si="21"/>
        <v>11</v>
      </c>
      <c r="AD39" t="str">
        <f t="shared" ca="1" si="22"/>
        <v>T16:11:00</v>
      </c>
      <c r="AE39" s="1" t="str">
        <f t="shared" ca="1" si="23"/>
        <v>2014-04-15T16:11:00</v>
      </c>
    </row>
    <row r="40" spans="1:31">
      <c r="A40" t="s">
        <v>3</v>
      </c>
      <c r="B40" t="str">
        <f t="shared" ref="B40:B45" si="28">A40&amp;MID(B39,LEN(A39)+1,LEN(B39)-LEN(A39))+F39</f>
        <v>Germany61</v>
      </c>
      <c r="C40">
        <f t="shared" si="24"/>
        <v>107061</v>
      </c>
      <c r="D40" t="s">
        <v>41</v>
      </c>
      <c r="E40">
        <v>30</v>
      </c>
      <c r="F40">
        <v>10</v>
      </c>
      <c r="J40" t="str">
        <f t="shared" ca="1" si="2"/>
        <v>Germany-Australia</v>
      </c>
      <c r="K40" t="str">
        <f t="shared" ca="1" si="3"/>
        <v>Germany</v>
      </c>
      <c r="L40">
        <f t="shared" ca="1" si="4"/>
        <v>107</v>
      </c>
      <c r="M40">
        <f t="shared" ca="1" si="5"/>
        <v>3</v>
      </c>
      <c r="N40" t="str">
        <f t="shared" ca="1" si="6"/>
        <v>003</v>
      </c>
      <c r="O40" t="str">
        <f t="shared" ca="1" si="7"/>
        <v>Australia</v>
      </c>
      <c r="P40" t="str">
        <f t="shared" ca="1" si="8"/>
        <v>Frankfurt-Perth</v>
      </c>
      <c r="Q40">
        <f t="shared" ca="1" si="9"/>
        <v>107</v>
      </c>
      <c r="R40">
        <f t="shared" ca="1" si="10"/>
        <v>7</v>
      </c>
      <c r="S40" t="str">
        <f t="shared" ca="1" si="11"/>
        <v>007</v>
      </c>
      <c r="T40" t="str">
        <f t="shared" ca="1" si="12"/>
        <v>Frankfurt</v>
      </c>
      <c r="U40">
        <f t="shared" ca="1" si="13"/>
        <v>101</v>
      </c>
      <c r="V40">
        <f t="shared" ca="1" si="14"/>
        <v>13</v>
      </c>
      <c r="W40" t="str">
        <f t="shared" ca="1" si="15"/>
        <v>013</v>
      </c>
      <c r="X40" t="str">
        <f t="shared" ca="1" si="16"/>
        <v>Perth</v>
      </c>
      <c r="Y40" s="7" t="str">
        <f t="shared" ca="1" si="17"/>
        <v>05</v>
      </c>
      <c r="Z40">
        <f t="shared" ca="1" si="18"/>
        <v>1</v>
      </c>
      <c r="AA40" t="str">
        <f t="shared" ca="1" si="19"/>
        <v>2014-05-01</v>
      </c>
      <c r="AB40" t="str">
        <f t="shared" ca="1" si="20"/>
        <v>18</v>
      </c>
      <c r="AC40">
        <f t="shared" ca="1" si="21"/>
        <v>19</v>
      </c>
      <c r="AD40" t="str">
        <f t="shared" ca="1" si="22"/>
        <v>T18:19:00</v>
      </c>
      <c r="AE40" s="1" t="str">
        <f t="shared" ca="1" si="23"/>
        <v>2014-05-01T18:19:00</v>
      </c>
    </row>
    <row r="41" spans="1:31">
      <c r="A41" t="s">
        <v>3</v>
      </c>
      <c r="B41" t="str">
        <f t="shared" si="28"/>
        <v>Germany71</v>
      </c>
      <c r="C41">
        <f t="shared" si="24"/>
        <v>107071</v>
      </c>
      <c r="D41" t="s">
        <v>42</v>
      </c>
      <c r="E41">
        <v>10</v>
      </c>
      <c r="F41">
        <v>5</v>
      </c>
      <c r="J41" t="str">
        <f t="shared" ca="1" si="2"/>
        <v>Germany-Australia</v>
      </c>
      <c r="K41" t="str">
        <f t="shared" ca="1" si="3"/>
        <v>Germany</v>
      </c>
      <c r="L41">
        <f t="shared" ca="1" si="4"/>
        <v>107</v>
      </c>
      <c r="M41">
        <f t="shared" ca="1" si="5"/>
        <v>14</v>
      </c>
      <c r="N41" t="str">
        <f t="shared" ca="1" si="6"/>
        <v>014</v>
      </c>
      <c r="O41" t="str">
        <f t="shared" ca="1" si="7"/>
        <v>Australia</v>
      </c>
      <c r="P41" t="str">
        <f t="shared" ca="1" si="8"/>
        <v>Berlin-Perth</v>
      </c>
      <c r="Q41">
        <f t="shared" ca="1" si="9"/>
        <v>107</v>
      </c>
      <c r="R41">
        <f t="shared" ca="1" si="10"/>
        <v>68</v>
      </c>
      <c r="S41" t="str">
        <f t="shared" ca="1" si="11"/>
        <v>068</v>
      </c>
      <c r="T41" t="str">
        <f t="shared" ca="1" si="12"/>
        <v>Berlin</v>
      </c>
      <c r="U41">
        <f t="shared" ca="1" si="13"/>
        <v>101</v>
      </c>
      <c r="V41">
        <f t="shared" ca="1" si="14"/>
        <v>14</v>
      </c>
      <c r="W41" t="str">
        <f t="shared" ca="1" si="15"/>
        <v>014</v>
      </c>
      <c r="X41" t="str">
        <f t="shared" ca="1" si="16"/>
        <v>Perth</v>
      </c>
      <c r="Y41" s="7" t="str">
        <f t="shared" ca="1" si="17"/>
        <v>05</v>
      </c>
      <c r="Z41">
        <f t="shared" ca="1" si="18"/>
        <v>2</v>
      </c>
      <c r="AA41" t="str">
        <f t="shared" ca="1" si="19"/>
        <v>2014-05-02</v>
      </c>
      <c r="AB41" t="str">
        <f t="shared" ca="1" si="20"/>
        <v>17</v>
      </c>
      <c r="AC41">
        <f t="shared" ca="1" si="21"/>
        <v>8</v>
      </c>
      <c r="AD41" t="str">
        <f t="shared" ca="1" si="22"/>
        <v>T17:08:00</v>
      </c>
      <c r="AE41" s="1" t="str">
        <f t="shared" ca="1" si="23"/>
        <v>2014-05-02T17:08:00</v>
      </c>
    </row>
    <row r="42" spans="1:31">
      <c r="A42" t="s">
        <v>3</v>
      </c>
      <c r="B42" t="str">
        <f t="shared" si="28"/>
        <v>Germany76</v>
      </c>
      <c r="C42">
        <f t="shared" si="24"/>
        <v>107076</v>
      </c>
      <c r="D42" t="s">
        <v>43</v>
      </c>
      <c r="E42">
        <v>10</v>
      </c>
      <c r="F42">
        <v>2</v>
      </c>
      <c r="J42" t="str">
        <f t="shared" ca="1" si="2"/>
        <v>Australia-USA</v>
      </c>
      <c r="K42" t="str">
        <f t="shared" ca="1" si="3"/>
        <v>Australia</v>
      </c>
      <c r="L42">
        <f t="shared" ca="1" si="4"/>
        <v>101</v>
      </c>
      <c r="M42">
        <f t="shared" ca="1" si="5"/>
        <v>13</v>
      </c>
      <c r="N42" t="str">
        <f t="shared" ca="1" si="6"/>
        <v>013</v>
      </c>
      <c r="O42" t="str">
        <f t="shared" ca="1" si="7"/>
        <v>USA</v>
      </c>
      <c r="P42" t="str">
        <f t="shared" ca="1" si="8"/>
        <v>Melbourne-New York</v>
      </c>
      <c r="Q42">
        <f t="shared" ca="1" si="9"/>
        <v>101</v>
      </c>
      <c r="R42">
        <f t="shared" ca="1" si="10"/>
        <v>10</v>
      </c>
      <c r="S42" t="str">
        <f t="shared" ca="1" si="11"/>
        <v>010</v>
      </c>
      <c r="T42" t="str">
        <f t="shared" ca="1" si="12"/>
        <v>Melbourne</v>
      </c>
      <c r="U42">
        <f t="shared" ca="1" si="13"/>
        <v>121</v>
      </c>
      <c r="V42">
        <f t="shared" ca="1" si="14"/>
        <v>24</v>
      </c>
      <c r="W42" t="str">
        <f t="shared" ca="1" si="15"/>
        <v>024</v>
      </c>
      <c r="X42" t="str">
        <f t="shared" ca="1" si="16"/>
        <v>New York</v>
      </c>
      <c r="Y42" s="7" t="str">
        <f t="shared" ca="1" si="17"/>
        <v>04</v>
      </c>
      <c r="Z42">
        <f t="shared" ca="1" si="18"/>
        <v>19</v>
      </c>
      <c r="AA42" t="str">
        <f t="shared" ca="1" si="19"/>
        <v>2014-04-19</v>
      </c>
      <c r="AB42" t="str">
        <f t="shared" ca="1" si="20"/>
        <v>11</v>
      </c>
      <c r="AC42">
        <f t="shared" ca="1" si="21"/>
        <v>7</v>
      </c>
      <c r="AD42" t="str">
        <f t="shared" ca="1" si="22"/>
        <v>T11:07:00</v>
      </c>
      <c r="AE42" s="1" t="str">
        <f t="shared" ca="1" si="23"/>
        <v>2014-04-19T11:07:00</v>
      </c>
    </row>
    <row r="43" spans="1:31">
      <c r="A43" t="s">
        <v>3</v>
      </c>
      <c r="B43" t="str">
        <f t="shared" si="28"/>
        <v>Germany78</v>
      </c>
      <c r="C43">
        <f t="shared" si="24"/>
        <v>107078</v>
      </c>
      <c r="D43" t="s">
        <v>44</v>
      </c>
      <c r="E43">
        <v>10</v>
      </c>
      <c r="F43">
        <v>2</v>
      </c>
      <c r="J43" t="str">
        <f t="shared" ca="1" si="2"/>
        <v>USA-Canada</v>
      </c>
      <c r="K43" t="str">
        <f t="shared" ca="1" si="3"/>
        <v>USA</v>
      </c>
      <c r="L43">
        <f t="shared" ca="1" si="4"/>
        <v>121</v>
      </c>
      <c r="M43">
        <f t="shared" ca="1" si="5"/>
        <v>5</v>
      </c>
      <c r="N43" t="str">
        <f t="shared" ca="1" si="6"/>
        <v>005</v>
      </c>
      <c r="O43" t="str">
        <f t="shared" ca="1" si="7"/>
        <v>Canada</v>
      </c>
      <c r="P43" t="str">
        <f t="shared" ca="1" si="8"/>
        <v>New York-Toronto</v>
      </c>
      <c r="Q43">
        <f t="shared" ca="1" si="9"/>
        <v>121</v>
      </c>
      <c r="R43">
        <f t="shared" ca="1" si="10"/>
        <v>42</v>
      </c>
      <c r="S43" t="str">
        <f t="shared" ca="1" si="11"/>
        <v>042</v>
      </c>
      <c r="T43" t="str">
        <f t="shared" ca="1" si="12"/>
        <v>New York</v>
      </c>
      <c r="U43">
        <f t="shared" ca="1" si="13"/>
        <v>103</v>
      </c>
      <c r="V43">
        <f t="shared" ca="1" si="14"/>
        <v>102</v>
      </c>
      <c r="W43">
        <f t="shared" ca="1" si="15"/>
        <v>102</v>
      </c>
      <c r="X43" t="str">
        <f t="shared" ca="1" si="16"/>
        <v>Toronto</v>
      </c>
      <c r="Y43" s="7" t="str">
        <f t="shared" ca="1" si="17"/>
        <v>05</v>
      </c>
      <c r="Z43">
        <f t="shared" ca="1" si="18"/>
        <v>3</v>
      </c>
      <c r="AA43" t="str">
        <f t="shared" ca="1" si="19"/>
        <v>2014-05-03</v>
      </c>
      <c r="AB43" t="str">
        <f t="shared" ca="1" si="20"/>
        <v>23</v>
      </c>
      <c r="AC43">
        <f t="shared" ca="1" si="21"/>
        <v>21</v>
      </c>
      <c r="AD43" t="str">
        <f t="shared" ca="1" si="22"/>
        <v>T23:21:00</v>
      </c>
      <c r="AE43" s="1" t="str">
        <f t="shared" ca="1" si="23"/>
        <v>2014-05-03T23:21:00</v>
      </c>
    </row>
    <row r="44" spans="1:31">
      <c r="A44" t="s">
        <v>3</v>
      </c>
      <c r="B44" t="str">
        <f t="shared" si="28"/>
        <v>Germany80</v>
      </c>
      <c r="C44">
        <f t="shared" si="24"/>
        <v>107080</v>
      </c>
      <c r="D44" t="s">
        <v>45</v>
      </c>
      <c r="E44">
        <v>5</v>
      </c>
      <c r="F44">
        <v>1</v>
      </c>
      <c r="J44" t="str">
        <f t="shared" ca="1" si="2"/>
        <v>Australia-England</v>
      </c>
      <c r="K44" t="str">
        <f t="shared" ca="1" si="3"/>
        <v>Australia</v>
      </c>
      <c r="L44">
        <f t="shared" ca="1" si="4"/>
        <v>101</v>
      </c>
      <c r="M44">
        <f t="shared" ca="1" si="5"/>
        <v>5</v>
      </c>
      <c r="N44" t="str">
        <f t="shared" ca="1" si="6"/>
        <v>005</v>
      </c>
      <c r="O44" t="str">
        <f t="shared" ca="1" si="7"/>
        <v>England</v>
      </c>
      <c r="P44" t="str">
        <f t="shared" ca="1" si="8"/>
        <v>Sydney-Bristol</v>
      </c>
      <c r="Q44">
        <f t="shared" ca="1" si="9"/>
        <v>101</v>
      </c>
      <c r="R44">
        <f t="shared" ca="1" si="10"/>
        <v>4</v>
      </c>
      <c r="S44" t="str">
        <f t="shared" ca="1" si="11"/>
        <v>004</v>
      </c>
      <c r="T44" t="str">
        <f t="shared" ca="1" si="12"/>
        <v>Sydney</v>
      </c>
      <c r="U44">
        <f t="shared" ca="1" si="13"/>
        <v>105</v>
      </c>
      <c r="V44">
        <f t="shared" ca="1" si="14"/>
        <v>31</v>
      </c>
      <c r="W44" t="str">
        <f t="shared" ca="1" si="15"/>
        <v>031</v>
      </c>
      <c r="X44" t="str">
        <f t="shared" ca="1" si="16"/>
        <v>Bristol</v>
      </c>
      <c r="Y44" s="7" t="str">
        <f t="shared" ca="1" si="17"/>
        <v>04</v>
      </c>
      <c r="Z44">
        <f t="shared" ca="1" si="18"/>
        <v>19</v>
      </c>
      <c r="AA44" t="str">
        <f t="shared" ca="1" si="19"/>
        <v>2014-04-19</v>
      </c>
      <c r="AB44" t="str">
        <f t="shared" ca="1" si="20"/>
        <v>05</v>
      </c>
      <c r="AC44">
        <f t="shared" ca="1" si="21"/>
        <v>40</v>
      </c>
      <c r="AD44" t="str">
        <f t="shared" ca="1" si="22"/>
        <v>T05:40:00</v>
      </c>
      <c r="AE44" s="1" t="str">
        <f t="shared" ca="1" si="23"/>
        <v>2014-04-19T05:40:00</v>
      </c>
    </row>
    <row r="45" spans="1:31">
      <c r="A45" t="s">
        <v>3</v>
      </c>
      <c r="B45" t="str">
        <f t="shared" si="28"/>
        <v>Germany81</v>
      </c>
      <c r="C45">
        <f t="shared" si="24"/>
        <v>107081</v>
      </c>
      <c r="D45" t="s">
        <v>46</v>
      </c>
      <c r="E45">
        <v>5</v>
      </c>
      <c r="F45">
        <v>1</v>
      </c>
      <c r="J45" t="str">
        <f t="shared" ca="1" si="2"/>
        <v>USA-Germany</v>
      </c>
      <c r="K45" t="str">
        <f t="shared" ca="1" si="3"/>
        <v>USA</v>
      </c>
      <c r="L45">
        <f t="shared" ca="1" si="4"/>
        <v>121</v>
      </c>
      <c r="M45">
        <f t="shared" ca="1" si="5"/>
        <v>11</v>
      </c>
      <c r="N45" t="str">
        <f t="shared" ca="1" si="6"/>
        <v>011</v>
      </c>
      <c r="O45" t="str">
        <f t="shared" ca="1" si="7"/>
        <v>Germany</v>
      </c>
      <c r="P45" t="str">
        <f t="shared" ca="1" si="8"/>
        <v>Washington-Frankfurt</v>
      </c>
      <c r="Q45">
        <f t="shared" ca="1" si="9"/>
        <v>121</v>
      </c>
      <c r="R45">
        <f t="shared" ca="1" si="10"/>
        <v>15</v>
      </c>
      <c r="S45" t="str">
        <f t="shared" ca="1" si="11"/>
        <v>015</v>
      </c>
      <c r="T45" t="str">
        <f t="shared" ca="1" si="12"/>
        <v>Washington</v>
      </c>
      <c r="U45">
        <f t="shared" ca="1" si="13"/>
        <v>107</v>
      </c>
      <c r="V45">
        <f t="shared" ca="1" si="14"/>
        <v>9</v>
      </c>
      <c r="W45" t="str">
        <f t="shared" ca="1" si="15"/>
        <v>009</v>
      </c>
      <c r="X45" t="str">
        <f t="shared" ca="1" si="16"/>
        <v>Frankfurt</v>
      </c>
      <c r="Y45" s="7" t="str">
        <f t="shared" ca="1" si="17"/>
        <v>04</v>
      </c>
      <c r="Z45">
        <f t="shared" ca="1" si="18"/>
        <v>22</v>
      </c>
      <c r="AA45" t="str">
        <f t="shared" ca="1" si="19"/>
        <v>2014-04-22</v>
      </c>
      <c r="AB45" t="str">
        <f t="shared" ca="1" si="20"/>
        <v>10</v>
      </c>
      <c r="AC45">
        <f t="shared" ca="1" si="21"/>
        <v>55</v>
      </c>
      <c r="AD45" t="str">
        <f t="shared" ca="1" si="22"/>
        <v>T10:55:00</v>
      </c>
      <c r="AE45" s="1" t="str">
        <f t="shared" ca="1" si="23"/>
        <v>2014-04-22T10:55:00</v>
      </c>
    </row>
    <row r="46" spans="1:31">
      <c r="A46" t="s">
        <v>4</v>
      </c>
      <c r="B46" t="str">
        <f>A46&amp;"1"</f>
        <v>USA1</v>
      </c>
      <c r="C46">
        <f t="shared" si="24"/>
        <v>121001</v>
      </c>
      <c r="D46" t="s">
        <v>47</v>
      </c>
      <c r="E46">
        <v>30</v>
      </c>
      <c r="F46">
        <v>15</v>
      </c>
      <c r="J46" t="str">
        <f t="shared" ca="1" si="2"/>
        <v>Australia-USA</v>
      </c>
      <c r="K46" t="str">
        <f t="shared" ca="1" si="3"/>
        <v>Australia</v>
      </c>
      <c r="L46">
        <f t="shared" ca="1" si="4"/>
        <v>101</v>
      </c>
      <c r="M46">
        <f t="shared" ca="1" si="5"/>
        <v>12</v>
      </c>
      <c r="N46" t="str">
        <f t="shared" ca="1" si="6"/>
        <v>012</v>
      </c>
      <c r="O46" t="str">
        <f t="shared" ca="1" si="7"/>
        <v>USA</v>
      </c>
      <c r="P46" t="str">
        <f t="shared" ca="1" si="8"/>
        <v>Melbourne-Los Angeles</v>
      </c>
      <c r="Q46">
        <f t="shared" ca="1" si="9"/>
        <v>101</v>
      </c>
      <c r="R46">
        <f t="shared" ca="1" si="10"/>
        <v>11</v>
      </c>
      <c r="S46" t="str">
        <f t="shared" ca="1" si="11"/>
        <v>011</v>
      </c>
      <c r="T46" t="str">
        <f t="shared" ca="1" si="12"/>
        <v>Melbourne</v>
      </c>
      <c r="U46">
        <f t="shared" ca="1" si="13"/>
        <v>121</v>
      </c>
      <c r="V46">
        <f t="shared" ca="1" si="14"/>
        <v>93</v>
      </c>
      <c r="W46" t="str">
        <f t="shared" ca="1" si="15"/>
        <v>093</v>
      </c>
      <c r="X46" t="str">
        <f t="shared" ca="1" si="16"/>
        <v>Los Angeles</v>
      </c>
      <c r="Y46" s="7" t="str">
        <f t="shared" ca="1" si="17"/>
        <v>04</v>
      </c>
      <c r="Z46">
        <f t="shared" ca="1" si="18"/>
        <v>23</v>
      </c>
      <c r="AA46" t="str">
        <f t="shared" ca="1" si="19"/>
        <v>2014-04-23</v>
      </c>
      <c r="AB46" t="str">
        <f t="shared" ca="1" si="20"/>
        <v>13</v>
      </c>
      <c r="AC46">
        <f t="shared" ca="1" si="21"/>
        <v>59</v>
      </c>
      <c r="AD46" t="str">
        <f t="shared" ca="1" si="22"/>
        <v>T13:59:00</v>
      </c>
      <c r="AE46" s="1" t="str">
        <f t="shared" ca="1" si="23"/>
        <v>2014-04-23T13:59:00</v>
      </c>
    </row>
    <row r="47" spans="1:31">
      <c r="A47" t="s">
        <v>4</v>
      </c>
      <c r="B47" t="str">
        <f>A47&amp;MID(B46,LEN(A46)+1,LEN(B46)-LEN(A46))+F46</f>
        <v>USA16</v>
      </c>
      <c r="C47">
        <f t="shared" si="24"/>
        <v>121016</v>
      </c>
      <c r="D47" t="s">
        <v>48</v>
      </c>
      <c r="E47">
        <v>60</v>
      </c>
      <c r="F47">
        <v>30</v>
      </c>
      <c r="J47" t="str">
        <f t="shared" ca="1" si="2"/>
        <v>Canada-Germany</v>
      </c>
      <c r="K47" t="str">
        <f t="shared" ca="1" si="3"/>
        <v>Canada</v>
      </c>
      <c r="L47">
        <f t="shared" ca="1" si="4"/>
        <v>103</v>
      </c>
      <c r="M47">
        <f t="shared" ca="1" si="5"/>
        <v>11</v>
      </c>
      <c r="N47" t="str">
        <f t="shared" ca="1" si="6"/>
        <v>011</v>
      </c>
      <c r="O47" t="str">
        <f t="shared" ca="1" si="7"/>
        <v>Germany</v>
      </c>
      <c r="P47" t="str">
        <f t="shared" ca="1" si="8"/>
        <v>Toronto-Frankfurt</v>
      </c>
      <c r="Q47">
        <f t="shared" ca="1" si="9"/>
        <v>103</v>
      </c>
      <c r="R47">
        <f t="shared" ca="1" si="10"/>
        <v>102</v>
      </c>
      <c r="S47">
        <f t="shared" ca="1" si="11"/>
        <v>102</v>
      </c>
      <c r="T47" t="str">
        <f t="shared" ca="1" si="12"/>
        <v>Toronto</v>
      </c>
      <c r="U47">
        <f t="shared" ca="1" si="13"/>
        <v>107</v>
      </c>
      <c r="V47">
        <f t="shared" ca="1" si="14"/>
        <v>10</v>
      </c>
      <c r="W47" t="str">
        <f t="shared" ca="1" si="15"/>
        <v>010</v>
      </c>
      <c r="X47" t="str">
        <f t="shared" ca="1" si="16"/>
        <v>Frankfurt</v>
      </c>
      <c r="Y47" s="7" t="str">
        <f t="shared" ca="1" si="17"/>
        <v>04</v>
      </c>
      <c r="Z47">
        <f t="shared" ca="1" si="18"/>
        <v>27</v>
      </c>
      <c r="AA47" t="str">
        <f t="shared" ca="1" si="19"/>
        <v>2014-04-27</v>
      </c>
      <c r="AB47" t="str">
        <f t="shared" ca="1" si="20"/>
        <v>14</v>
      </c>
      <c r="AC47">
        <f t="shared" ca="1" si="21"/>
        <v>5</v>
      </c>
      <c r="AD47" t="str">
        <f t="shared" ca="1" si="22"/>
        <v>T14:05:00</v>
      </c>
      <c r="AE47" s="1" t="str">
        <f t="shared" ca="1" si="23"/>
        <v>2014-04-27T14:05:00</v>
      </c>
    </row>
    <row r="48" spans="1:31">
      <c r="A48" t="s">
        <v>4</v>
      </c>
      <c r="B48" t="str">
        <f t="shared" ref="B48:B55" si="29">A48&amp;MID(B47,LEN(A47)+1,LEN(B47)-LEN(A47))+F47</f>
        <v>USA46</v>
      </c>
      <c r="C48">
        <f t="shared" si="24"/>
        <v>121046</v>
      </c>
      <c r="D48" t="s">
        <v>49</v>
      </c>
      <c r="E48">
        <v>20</v>
      </c>
      <c r="F48">
        <v>8</v>
      </c>
      <c r="J48" t="str">
        <f t="shared" ca="1" si="2"/>
        <v>Canada-Germany</v>
      </c>
      <c r="K48" t="str">
        <f t="shared" ca="1" si="3"/>
        <v>Canada</v>
      </c>
      <c r="L48">
        <f t="shared" ca="1" si="4"/>
        <v>103</v>
      </c>
      <c r="M48">
        <f t="shared" ca="1" si="5"/>
        <v>8</v>
      </c>
      <c r="N48" t="str">
        <f t="shared" ca="1" si="6"/>
        <v>008</v>
      </c>
      <c r="O48" t="str">
        <f t="shared" ca="1" si="7"/>
        <v>Germany</v>
      </c>
      <c r="P48" t="str">
        <f t="shared" ca="1" si="8"/>
        <v>Toronto-Bonn</v>
      </c>
      <c r="Q48">
        <f t="shared" ca="1" si="9"/>
        <v>103</v>
      </c>
      <c r="R48">
        <f t="shared" ca="1" si="10"/>
        <v>99</v>
      </c>
      <c r="S48" t="str">
        <f t="shared" ca="1" si="11"/>
        <v>099</v>
      </c>
      <c r="T48" t="str">
        <f t="shared" ca="1" si="12"/>
        <v>Toronto</v>
      </c>
      <c r="U48">
        <f t="shared" ca="1" si="13"/>
        <v>107</v>
      </c>
      <c r="V48">
        <f t="shared" ca="1" si="14"/>
        <v>73</v>
      </c>
      <c r="W48" t="str">
        <f t="shared" ca="1" si="15"/>
        <v>073</v>
      </c>
      <c r="X48" t="str">
        <f t="shared" ca="1" si="16"/>
        <v>Bonn</v>
      </c>
      <c r="Y48" s="7" t="str">
        <f t="shared" ca="1" si="17"/>
        <v>04</v>
      </c>
      <c r="Z48">
        <f t="shared" ca="1" si="18"/>
        <v>29</v>
      </c>
      <c r="AA48" t="str">
        <f t="shared" ca="1" si="19"/>
        <v>2014-04-29</v>
      </c>
      <c r="AB48" t="str">
        <f t="shared" ca="1" si="20"/>
        <v>16</v>
      </c>
      <c r="AC48">
        <f t="shared" ca="1" si="21"/>
        <v>11</v>
      </c>
      <c r="AD48" t="str">
        <f t="shared" ca="1" si="22"/>
        <v>T16:11:00</v>
      </c>
      <c r="AE48" s="1" t="str">
        <f t="shared" ca="1" si="23"/>
        <v>2014-04-29T16:11:00</v>
      </c>
    </row>
    <row r="49" spans="1:31">
      <c r="A49" t="s">
        <v>4</v>
      </c>
      <c r="B49" t="str">
        <f t="shared" si="29"/>
        <v>USA54</v>
      </c>
      <c r="C49">
        <f t="shared" si="24"/>
        <v>121054</v>
      </c>
      <c r="D49" t="s">
        <v>50</v>
      </c>
      <c r="E49">
        <v>20</v>
      </c>
      <c r="F49">
        <v>8</v>
      </c>
      <c r="J49" t="str">
        <f t="shared" ca="1" si="2"/>
        <v>France-USA</v>
      </c>
      <c r="K49" t="str">
        <f t="shared" ca="1" si="3"/>
        <v>France</v>
      </c>
      <c r="L49">
        <f t="shared" ca="1" si="4"/>
        <v>106</v>
      </c>
      <c r="M49">
        <f t="shared" ca="1" si="5"/>
        <v>32</v>
      </c>
      <c r="N49" t="str">
        <f t="shared" ca="1" si="6"/>
        <v>032</v>
      </c>
      <c r="O49" t="str">
        <f t="shared" ca="1" si="7"/>
        <v>USA</v>
      </c>
      <c r="P49" t="str">
        <f t="shared" ca="1" si="8"/>
        <v>Nizza-Denver</v>
      </c>
      <c r="Q49">
        <f t="shared" ca="1" si="9"/>
        <v>106</v>
      </c>
      <c r="R49">
        <f t="shared" ca="1" si="10"/>
        <v>67</v>
      </c>
      <c r="S49" t="str">
        <f t="shared" ca="1" si="11"/>
        <v>067</v>
      </c>
      <c r="T49" t="str">
        <f t="shared" ca="1" si="12"/>
        <v>Nizza</v>
      </c>
      <c r="U49">
        <f t="shared" ca="1" si="13"/>
        <v>121</v>
      </c>
      <c r="V49">
        <f t="shared" ca="1" si="14"/>
        <v>60</v>
      </c>
      <c r="W49" t="str">
        <f t="shared" ca="1" si="15"/>
        <v>060</v>
      </c>
      <c r="X49" t="str">
        <f t="shared" ca="1" si="16"/>
        <v>Denver</v>
      </c>
      <c r="Y49" s="7" t="str">
        <f t="shared" ca="1" si="17"/>
        <v>04</v>
      </c>
      <c r="Z49">
        <f t="shared" ca="1" si="18"/>
        <v>17</v>
      </c>
      <c r="AA49" t="str">
        <f t="shared" ca="1" si="19"/>
        <v>2014-04-17</v>
      </c>
      <c r="AB49" t="str">
        <f t="shared" ca="1" si="20"/>
        <v>18</v>
      </c>
      <c r="AC49">
        <f t="shared" ca="1" si="21"/>
        <v>18</v>
      </c>
      <c r="AD49" t="str">
        <f t="shared" ca="1" si="22"/>
        <v>T18:18:00</v>
      </c>
      <c r="AE49" s="1" t="str">
        <f t="shared" ca="1" si="23"/>
        <v>2014-04-17T18:18:00</v>
      </c>
    </row>
    <row r="50" spans="1:31">
      <c r="A50" t="s">
        <v>4</v>
      </c>
      <c r="B50" t="str">
        <f t="shared" si="29"/>
        <v>USA62</v>
      </c>
      <c r="C50">
        <f t="shared" si="24"/>
        <v>121062</v>
      </c>
      <c r="D50" t="s">
        <v>51</v>
      </c>
      <c r="E50">
        <v>40</v>
      </c>
      <c r="F50">
        <v>20</v>
      </c>
      <c r="J50" t="str">
        <f t="shared" ca="1" si="2"/>
        <v>England-France</v>
      </c>
      <c r="K50" t="str">
        <f t="shared" ca="1" si="3"/>
        <v>England</v>
      </c>
      <c r="L50">
        <f t="shared" ca="1" si="4"/>
        <v>105</v>
      </c>
      <c r="M50">
        <f t="shared" ca="1" si="5"/>
        <v>21</v>
      </c>
      <c r="N50" t="str">
        <f t="shared" ca="1" si="6"/>
        <v>021</v>
      </c>
      <c r="O50" t="str">
        <f t="shared" ca="1" si="7"/>
        <v>France</v>
      </c>
      <c r="P50" t="str">
        <f t="shared" ca="1" si="8"/>
        <v>Glasgow-Paris</v>
      </c>
      <c r="Q50">
        <f t="shared" ca="1" si="9"/>
        <v>105</v>
      </c>
      <c r="R50">
        <f t="shared" ca="1" si="10"/>
        <v>52</v>
      </c>
      <c r="S50" t="str">
        <f t="shared" ca="1" si="11"/>
        <v>052</v>
      </c>
      <c r="T50" t="str">
        <f t="shared" ca="1" si="12"/>
        <v>Glasgow</v>
      </c>
      <c r="U50">
        <f t="shared" ca="1" si="13"/>
        <v>106</v>
      </c>
      <c r="V50">
        <f t="shared" ca="1" si="14"/>
        <v>46</v>
      </c>
      <c r="W50" t="str">
        <f t="shared" ca="1" si="15"/>
        <v>046</v>
      </c>
      <c r="X50" t="str">
        <f t="shared" ca="1" si="16"/>
        <v>Paris</v>
      </c>
      <c r="Y50" s="7" t="str">
        <f t="shared" ca="1" si="17"/>
        <v>04</v>
      </c>
      <c r="Z50">
        <f t="shared" ca="1" si="18"/>
        <v>19</v>
      </c>
      <c r="AA50" t="str">
        <f t="shared" ca="1" si="19"/>
        <v>2014-04-19</v>
      </c>
      <c r="AB50" t="str">
        <f t="shared" ca="1" si="20"/>
        <v>16</v>
      </c>
      <c r="AC50">
        <f t="shared" ca="1" si="21"/>
        <v>36</v>
      </c>
      <c r="AD50" t="str">
        <f t="shared" ca="1" si="22"/>
        <v>T16:36:00</v>
      </c>
      <c r="AE50" s="1" t="str">
        <f t="shared" ca="1" si="23"/>
        <v>2014-04-19T16:36:00</v>
      </c>
    </row>
    <row r="51" spans="1:31">
      <c r="A51" t="s">
        <v>4</v>
      </c>
      <c r="B51" t="str">
        <f t="shared" si="29"/>
        <v>USA82</v>
      </c>
      <c r="C51">
        <f t="shared" si="24"/>
        <v>121082</v>
      </c>
      <c r="D51" t="s">
        <v>52</v>
      </c>
      <c r="E51">
        <v>40</v>
      </c>
      <c r="F51">
        <v>20</v>
      </c>
      <c r="J51" t="str">
        <f t="shared" ca="1" si="2"/>
        <v>USA-France</v>
      </c>
      <c r="K51" t="str">
        <f t="shared" ca="1" si="3"/>
        <v>USA</v>
      </c>
      <c r="L51">
        <f t="shared" ca="1" si="4"/>
        <v>121</v>
      </c>
      <c r="M51">
        <f t="shared" ca="1" si="5"/>
        <v>10</v>
      </c>
      <c r="N51" t="str">
        <f t="shared" ca="1" si="6"/>
        <v>010</v>
      </c>
      <c r="O51" t="str">
        <f t="shared" ca="1" si="7"/>
        <v>France</v>
      </c>
      <c r="P51" t="str">
        <f t="shared" ca="1" si="8"/>
        <v>Los Angeles-Paris</v>
      </c>
      <c r="Q51">
        <f t="shared" ca="1" si="9"/>
        <v>121</v>
      </c>
      <c r="R51">
        <f t="shared" ca="1" si="10"/>
        <v>85</v>
      </c>
      <c r="S51" t="str">
        <f t="shared" ca="1" si="11"/>
        <v>085</v>
      </c>
      <c r="T51" t="str">
        <f t="shared" ca="1" si="12"/>
        <v>Los Angeles</v>
      </c>
      <c r="U51">
        <f t="shared" ca="1" si="13"/>
        <v>106</v>
      </c>
      <c r="V51">
        <f t="shared" ca="1" si="14"/>
        <v>52</v>
      </c>
      <c r="W51" t="str">
        <f t="shared" ca="1" si="15"/>
        <v>052</v>
      </c>
      <c r="X51" t="str">
        <f t="shared" ca="1" si="16"/>
        <v>Paris</v>
      </c>
      <c r="Y51" s="7" t="str">
        <f t="shared" ca="1" si="17"/>
        <v>05</v>
      </c>
      <c r="Z51">
        <f t="shared" ca="1" si="18"/>
        <v>1</v>
      </c>
      <c r="AA51" t="str">
        <f t="shared" ca="1" si="19"/>
        <v>2014-05-01</v>
      </c>
      <c r="AB51" t="str">
        <f t="shared" ca="1" si="20"/>
        <v>20</v>
      </c>
      <c r="AC51">
        <f t="shared" ca="1" si="21"/>
        <v>29</v>
      </c>
      <c r="AD51" t="str">
        <f t="shared" ca="1" si="22"/>
        <v>T20:29:00</v>
      </c>
      <c r="AE51" s="1" t="str">
        <f t="shared" ca="1" si="23"/>
        <v>2014-05-01T20:29:00</v>
      </c>
    </row>
    <row r="52" spans="1:31">
      <c r="A52" t="s">
        <v>4</v>
      </c>
      <c r="B52" t="str">
        <f t="shared" si="29"/>
        <v>USA102</v>
      </c>
      <c r="C52">
        <f t="shared" si="24"/>
        <v>121102</v>
      </c>
      <c r="D52" t="s">
        <v>53</v>
      </c>
      <c r="E52">
        <v>30</v>
      </c>
      <c r="F52">
        <v>10</v>
      </c>
      <c r="J52" t="str">
        <f t="shared" ca="1" si="2"/>
        <v>USA-England</v>
      </c>
      <c r="K52" t="str">
        <f t="shared" ca="1" si="3"/>
        <v>USA</v>
      </c>
      <c r="L52">
        <f t="shared" ca="1" si="4"/>
        <v>121</v>
      </c>
      <c r="M52">
        <f t="shared" ca="1" si="5"/>
        <v>8</v>
      </c>
      <c r="N52" t="str">
        <f t="shared" ca="1" si="6"/>
        <v>008</v>
      </c>
      <c r="O52" t="str">
        <f t="shared" ca="1" si="7"/>
        <v>England</v>
      </c>
      <c r="P52" t="str">
        <f t="shared" ca="1" si="8"/>
        <v>Los Angeles-London</v>
      </c>
      <c r="Q52">
        <f t="shared" ca="1" si="9"/>
        <v>121</v>
      </c>
      <c r="R52">
        <f t="shared" ca="1" si="10"/>
        <v>99</v>
      </c>
      <c r="S52" t="str">
        <f t="shared" ca="1" si="11"/>
        <v>099</v>
      </c>
      <c r="T52" t="str">
        <f t="shared" ca="1" si="12"/>
        <v>Los Angeles</v>
      </c>
      <c r="U52">
        <f t="shared" ca="1" si="13"/>
        <v>105</v>
      </c>
      <c r="V52">
        <f t="shared" ca="1" si="14"/>
        <v>3</v>
      </c>
      <c r="W52" t="str">
        <f t="shared" ca="1" si="15"/>
        <v>003</v>
      </c>
      <c r="X52" t="str">
        <f t="shared" ca="1" si="16"/>
        <v>London</v>
      </c>
      <c r="Y52" s="7" t="str">
        <f t="shared" ca="1" si="17"/>
        <v>04</v>
      </c>
      <c r="Z52">
        <f t="shared" ca="1" si="18"/>
        <v>26</v>
      </c>
      <c r="AA52" t="str">
        <f t="shared" ca="1" si="19"/>
        <v>2014-04-26</v>
      </c>
      <c r="AB52" t="str">
        <f t="shared" ca="1" si="20"/>
        <v>22</v>
      </c>
      <c r="AC52">
        <f t="shared" ca="1" si="21"/>
        <v>57</v>
      </c>
      <c r="AD52" t="str">
        <f t="shared" ca="1" si="22"/>
        <v>T22:57:00</v>
      </c>
      <c r="AE52" s="1" t="str">
        <f t="shared" ca="1" si="23"/>
        <v>2014-04-26T22:57:00</v>
      </c>
    </row>
    <row r="53" spans="1:31">
      <c r="A53" t="s">
        <v>4</v>
      </c>
      <c r="B53" t="str">
        <f t="shared" si="29"/>
        <v>USA112</v>
      </c>
      <c r="C53">
        <f t="shared" si="24"/>
        <v>121112</v>
      </c>
      <c r="D53" t="s">
        <v>54</v>
      </c>
      <c r="E53">
        <v>5</v>
      </c>
      <c r="F53">
        <v>1</v>
      </c>
      <c r="J53" t="str">
        <f t="shared" ca="1" si="2"/>
        <v>England-Australia</v>
      </c>
      <c r="K53" t="str">
        <f t="shared" ca="1" si="3"/>
        <v>England</v>
      </c>
      <c r="L53">
        <f t="shared" ca="1" si="4"/>
        <v>105</v>
      </c>
      <c r="M53">
        <f t="shared" ca="1" si="5"/>
        <v>7</v>
      </c>
      <c r="N53" t="str">
        <f t="shared" ca="1" si="6"/>
        <v>007</v>
      </c>
      <c r="O53" t="str">
        <f t="shared" ca="1" si="7"/>
        <v>Australia</v>
      </c>
      <c r="P53" t="str">
        <f t="shared" ca="1" si="8"/>
        <v>London-Sydney</v>
      </c>
      <c r="Q53">
        <f t="shared" ca="1" si="9"/>
        <v>105</v>
      </c>
      <c r="R53">
        <f t="shared" ca="1" si="10"/>
        <v>7</v>
      </c>
      <c r="S53" t="str">
        <f t="shared" ca="1" si="11"/>
        <v>007</v>
      </c>
      <c r="T53" t="str">
        <f t="shared" ca="1" si="12"/>
        <v>London</v>
      </c>
      <c r="U53">
        <f t="shared" ca="1" si="13"/>
        <v>101</v>
      </c>
      <c r="V53">
        <f t="shared" ca="1" si="14"/>
        <v>7</v>
      </c>
      <c r="W53" t="str">
        <f t="shared" ca="1" si="15"/>
        <v>007</v>
      </c>
      <c r="X53" t="str">
        <f t="shared" ca="1" si="16"/>
        <v>Sydney</v>
      </c>
      <c r="Y53" s="7" t="str">
        <f t="shared" ca="1" si="17"/>
        <v>05</v>
      </c>
      <c r="Z53">
        <f t="shared" ca="1" si="18"/>
        <v>4</v>
      </c>
      <c r="AA53" t="str">
        <f t="shared" ca="1" si="19"/>
        <v>2014-05-04</v>
      </c>
      <c r="AB53" t="str">
        <f t="shared" ca="1" si="20"/>
        <v>00</v>
      </c>
      <c r="AC53">
        <f t="shared" ca="1" si="21"/>
        <v>16</v>
      </c>
      <c r="AD53" t="str">
        <f t="shared" ca="1" si="22"/>
        <v>T00:16:00</v>
      </c>
      <c r="AE53" s="1" t="str">
        <f t="shared" ca="1" si="23"/>
        <v>2014-05-04T00:16:00</v>
      </c>
    </row>
    <row r="54" spans="1:31">
      <c r="A54" t="s">
        <v>4</v>
      </c>
      <c r="B54" t="str">
        <f t="shared" si="29"/>
        <v>USA113</v>
      </c>
      <c r="C54">
        <f t="shared" si="24"/>
        <v>121113</v>
      </c>
      <c r="D54" t="s">
        <v>55</v>
      </c>
      <c r="E54">
        <v>10</v>
      </c>
      <c r="F54">
        <v>5</v>
      </c>
      <c r="J54" t="str">
        <f t="shared" ca="1" si="2"/>
        <v>Canada-Australia</v>
      </c>
      <c r="K54" t="str">
        <f t="shared" ca="1" si="3"/>
        <v>Canada</v>
      </c>
      <c r="L54">
        <f t="shared" ca="1" si="4"/>
        <v>103</v>
      </c>
      <c r="M54">
        <f t="shared" ca="1" si="5"/>
        <v>3</v>
      </c>
      <c r="N54" t="str">
        <f t="shared" ca="1" si="6"/>
        <v>003</v>
      </c>
      <c r="O54" t="str">
        <f t="shared" ca="1" si="7"/>
        <v>Australia</v>
      </c>
      <c r="P54" t="str">
        <f t="shared" ca="1" si="8"/>
        <v>Vancouver-Adelaide</v>
      </c>
      <c r="Q54">
        <f t="shared" ca="1" si="9"/>
        <v>103</v>
      </c>
      <c r="R54">
        <f t="shared" ca="1" si="10"/>
        <v>174</v>
      </c>
      <c r="S54">
        <f t="shared" ca="1" si="11"/>
        <v>174</v>
      </c>
      <c r="T54" t="str">
        <f t="shared" ca="1" si="12"/>
        <v>Vancouver</v>
      </c>
      <c r="U54">
        <f t="shared" ca="1" si="13"/>
        <v>101</v>
      </c>
      <c r="V54">
        <f t="shared" ca="1" si="14"/>
        <v>15</v>
      </c>
      <c r="W54" t="str">
        <f t="shared" ca="1" si="15"/>
        <v>015</v>
      </c>
      <c r="X54" t="str">
        <f t="shared" ca="1" si="16"/>
        <v>Adelaide</v>
      </c>
      <c r="Y54" s="7" t="str">
        <f t="shared" ca="1" si="17"/>
        <v>04</v>
      </c>
      <c r="Z54">
        <f t="shared" ca="1" si="18"/>
        <v>19</v>
      </c>
      <c r="AA54" t="str">
        <f t="shared" ca="1" si="19"/>
        <v>2014-04-19</v>
      </c>
      <c r="AB54" t="str">
        <f t="shared" ca="1" si="20"/>
        <v>11</v>
      </c>
      <c r="AC54">
        <f t="shared" ca="1" si="21"/>
        <v>28</v>
      </c>
      <c r="AD54" t="str">
        <f t="shared" ca="1" si="22"/>
        <v>T11:28:00</v>
      </c>
      <c r="AE54" s="1" t="str">
        <f t="shared" ca="1" si="23"/>
        <v>2014-04-19T11:28:00</v>
      </c>
    </row>
    <row r="55" spans="1:31">
      <c r="A55" t="s">
        <v>4</v>
      </c>
      <c r="B55" t="str">
        <f t="shared" si="29"/>
        <v>USA118</v>
      </c>
      <c r="C55">
        <f t="shared" si="24"/>
        <v>121118</v>
      </c>
      <c r="D55" t="s">
        <v>56</v>
      </c>
      <c r="E55">
        <v>5</v>
      </c>
      <c r="F55">
        <v>1</v>
      </c>
      <c r="J55" t="str">
        <f t="shared" ca="1" si="2"/>
        <v>Australia-USA</v>
      </c>
      <c r="K55" t="str">
        <f t="shared" ca="1" si="3"/>
        <v>Australia</v>
      </c>
      <c r="L55">
        <f t="shared" ca="1" si="4"/>
        <v>101</v>
      </c>
      <c r="M55">
        <f t="shared" ca="1" si="5"/>
        <v>13</v>
      </c>
      <c r="N55" t="str">
        <f t="shared" ca="1" si="6"/>
        <v>013</v>
      </c>
      <c r="O55" t="str">
        <f t="shared" ca="1" si="7"/>
        <v>USA</v>
      </c>
      <c r="P55" t="str">
        <f t="shared" ca="1" si="8"/>
        <v>Perth-New York</v>
      </c>
      <c r="Q55">
        <f t="shared" ca="1" si="9"/>
        <v>101</v>
      </c>
      <c r="R55">
        <f t="shared" ca="1" si="10"/>
        <v>13</v>
      </c>
      <c r="S55" t="str">
        <f t="shared" ca="1" si="11"/>
        <v>013</v>
      </c>
      <c r="T55" t="str">
        <f t="shared" ca="1" si="12"/>
        <v>Perth</v>
      </c>
      <c r="U55">
        <f t="shared" ca="1" si="13"/>
        <v>121</v>
      </c>
      <c r="V55">
        <f t="shared" ca="1" si="14"/>
        <v>31</v>
      </c>
      <c r="W55" t="str">
        <f t="shared" ca="1" si="15"/>
        <v>031</v>
      </c>
      <c r="X55" t="str">
        <f t="shared" ca="1" si="16"/>
        <v>New York</v>
      </c>
      <c r="Y55" s="7" t="str">
        <f t="shared" ca="1" si="17"/>
        <v>04</v>
      </c>
      <c r="Z55">
        <f t="shared" ca="1" si="18"/>
        <v>26</v>
      </c>
      <c r="AA55" t="str">
        <f t="shared" ca="1" si="19"/>
        <v>2014-04-26</v>
      </c>
      <c r="AB55" t="str">
        <f t="shared" ca="1" si="20"/>
        <v>12</v>
      </c>
      <c r="AC55">
        <f t="shared" ca="1" si="21"/>
        <v>11</v>
      </c>
      <c r="AD55" t="str">
        <f t="shared" ca="1" si="22"/>
        <v>T12:11:00</v>
      </c>
      <c r="AE55" s="1" t="str">
        <f t="shared" ca="1" si="23"/>
        <v>2014-04-26T12:11:00</v>
      </c>
    </row>
    <row r="56" spans="1:31">
      <c r="J56" t="str">
        <f t="shared" ca="1" si="2"/>
        <v>Australia-USA</v>
      </c>
      <c r="K56" t="str">
        <f t="shared" ca="1" si="3"/>
        <v>Australia</v>
      </c>
      <c r="L56">
        <f t="shared" ca="1" si="4"/>
        <v>101</v>
      </c>
      <c r="M56">
        <f t="shared" ca="1" si="5"/>
        <v>14</v>
      </c>
      <c r="N56" t="str">
        <f t="shared" ca="1" si="6"/>
        <v>014</v>
      </c>
      <c r="O56" t="str">
        <f t="shared" ca="1" si="7"/>
        <v>USA</v>
      </c>
      <c r="P56" t="str">
        <f t="shared" ca="1" si="8"/>
        <v>Adelaide-Denver</v>
      </c>
      <c r="Q56">
        <f t="shared" ca="1" si="9"/>
        <v>101</v>
      </c>
      <c r="R56">
        <f t="shared" ca="1" si="10"/>
        <v>15</v>
      </c>
      <c r="S56" t="str">
        <f t="shared" ca="1" si="11"/>
        <v>015</v>
      </c>
      <c r="T56" t="str">
        <f t="shared" ca="1" si="12"/>
        <v>Adelaide</v>
      </c>
      <c r="U56">
        <f t="shared" ca="1" si="13"/>
        <v>121</v>
      </c>
      <c r="V56">
        <f t="shared" ca="1" si="14"/>
        <v>57</v>
      </c>
      <c r="W56" t="str">
        <f t="shared" ca="1" si="15"/>
        <v>057</v>
      </c>
      <c r="X56" t="str">
        <f t="shared" ca="1" si="16"/>
        <v>Denver</v>
      </c>
      <c r="Y56" s="7" t="str">
        <f t="shared" ca="1" si="17"/>
        <v>04</v>
      </c>
      <c r="Z56">
        <f t="shared" ca="1" si="18"/>
        <v>20</v>
      </c>
      <c r="AA56" t="str">
        <f t="shared" ca="1" si="19"/>
        <v>2014-04-20</v>
      </c>
      <c r="AB56" t="str">
        <f t="shared" ca="1" si="20"/>
        <v>10</v>
      </c>
      <c r="AC56">
        <f t="shared" ca="1" si="21"/>
        <v>22</v>
      </c>
      <c r="AD56" t="str">
        <f t="shared" ca="1" si="22"/>
        <v>T10:22:00</v>
      </c>
      <c r="AE56" s="1" t="str">
        <f t="shared" ca="1" si="23"/>
        <v>2014-04-20T10:22:00</v>
      </c>
    </row>
    <row r="57" spans="1:31">
      <c r="D57" t="s">
        <v>2648</v>
      </c>
      <c r="E57" t="s">
        <v>2649</v>
      </c>
      <c r="J57" t="str">
        <f t="shared" ca="1" si="2"/>
        <v>Australia-Germany</v>
      </c>
      <c r="K57" t="str">
        <f t="shared" ca="1" si="3"/>
        <v>Australia</v>
      </c>
      <c r="L57">
        <f t="shared" ca="1" si="4"/>
        <v>101</v>
      </c>
      <c r="M57">
        <f t="shared" ca="1" si="5"/>
        <v>9</v>
      </c>
      <c r="N57" t="str">
        <f t="shared" ca="1" si="6"/>
        <v>009</v>
      </c>
      <c r="O57" t="str">
        <f t="shared" ca="1" si="7"/>
        <v>Germany</v>
      </c>
      <c r="P57" t="str">
        <f t="shared" ca="1" si="8"/>
        <v>Sydney-München</v>
      </c>
      <c r="Q57">
        <f t="shared" ca="1" si="9"/>
        <v>101</v>
      </c>
      <c r="R57">
        <f t="shared" ca="1" si="10"/>
        <v>8</v>
      </c>
      <c r="S57" t="str">
        <f t="shared" ca="1" si="11"/>
        <v>008</v>
      </c>
      <c r="T57" t="str">
        <f t="shared" ca="1" si="12"/>
        <v>Sydney</v>
      </c>
      <c r="U57">
        <f t="shared" ca="1" si="13"/>
        <v>107</v>
      </c>
      <c r="V57">
        <f t="shared" ca="1" si="14"/>
        <v>36</v>
      </c>
      <c r="W57" t="str">
        <f t="shared" ca="1" si="15"/>
        <v>036</v>
      </c>
      <c r="X57" t="str">
        <f t="shared" ca="1" si="16"/>
        <v>München</v>
      </c>
      <c r="Y57" s="7" t="str">
        <f t="shared" ca="1" si="17"/>
        <v>04</v>
      </c>
      <c r="Z57">
        <f t="shared" ca="1" si="18"/>
        <v>14</v>
      </c>
      <c r="AA57" t="str">
        <f t="shared" ca="1" si="19"/>
        <v>2014-04-14</v>
      </c>
      <c r="AB57" t="str">
        <f t="shared" ca="1" si="20"/>
        <v>21</v>
      </c>
      <c r="AC57">
        <f t="shared" ca="1" si="21"/>
        <v>41</v>
      </c>
      <c r="AD57" t="str">
        <f t="shared" ca="1" si="22"/>
        <v>T21:41:00</v>
      </c>
      <c r="AE57" s="1" t="str">
        <f t="shared" ca="1" si="23"/>
        <v>2014-04-14T21:41:00</v>
      </c>
    </row>
    <row r="58" spans="1:31">
      <c r="A58">
        <v>1</v>
      </c>
      <c r="B58" s="1" t="s">
        <v>63</v>
      </c>
      <c r="C58">
        <v>30</v>
      </c>
      <c r="D58">
        <f>D64</f>
        <v>1</v>
      </c>
      <c r="E58">
        <f>D81-1</f>
        <v>119</v>
      </c>
      <c r="J58" t="str">
        <f t="shared" ca="1" si="2"/>
        <v>USA-France</v>
      </c>
      <c r="K58" t="str">
        <f t="shared" ca="1" si="3"/>
        <v>USA</v>
      </c>
      <c r="L58">
        <f t="shared" ca="1" si="4"/>
        <v>121</v>
      </c>
      <c r="M58">
        <f t="shared" ca="1" si="5"/>
        <v>10</v>
      </c>
      <c r="N58" t="str">
        <f t="shared" ca="1" si="6"/>
        <v>010</v>
      </c>
      <c r="O58" t="str">
        <f t="shared" ca="1" si="7"/>
        <v>France</v>
      </c>
      <c r="P58" t="str">
        <f t="shared" ca="1" si="8"/>
        <v>New York-Paris</v>
      </c>
      <c r="Q58">
        <f t="shared" ca="1" si="9"/>
        <v>121</v>
      </c>
      <c r="R58">
        <f t="shared" ca="1" si="10"/>
        <v>33</v>
      </c>
      <c r="S58" t="str">
        <f t="shared" ca="1" si="11"/>
        <v>033</v>
      </c>
      <c r="T58" t="str">
        <f t="shared" ca="1" si="12"/>
        <v>New York</v>
      </c>
      <c r="U58">
        <f t="shared" ca="1" si="13"/>
        <v>106</v>
      </c>
      <c r="V58">
        <f t="shared" ca="1" si="14"/>
        <v>55</v>
      </c>
      <c r="W58" t="str">
        <f t="shared" ca="1" si="15"/>
        <v>055</v>
      </c>
      <c r="X58" t="str">
        <f t="shared" ca="1" si="16"/>
        <v>Paris</v>
      </c>
      <c r="Y58" s="7" t="str">
        <f t="shared" ca="1" si="17"/>
        <v>04</v>
      </c>
      <c r="Z58">
        <f t="shared" ca="1" si="18"/>
        <v>26</v>
      </c>
      <c r="AA58" t="str">
        <f t="shared" ca="1" si="19"/>
        <v>2014-04-26</v>
      </c>
      <c r="AB58" t="str">
        <f t="shared" ca="1" si="20"/>
        <v>15</v>
      </c>
      <c r="AC58">
        <f t="shared" ca="1" si="21"/>
        <v>29</v>
      </c>
      <c r="AD58" t="str">
        <f t="shared" ca="1" si="22"/>
        <v>T15:29:00</v>
      </c>
      <c r="AE58" s="1" t="str">
        <f t="shared" ca="1" si="23"/>
        <v>2014-04-26T15:29:00</v>
      </c>
    </row>
    <row r="59" spans="1:31">
      <c r="A59">
        <v>4</v>
      </c>
      <c r="B59" s="1" t="s">
        <v>64</v>
      </c>
      <c r="C59" s="1" t="s">
        <v>66</v>
      </c>
      <c r="D59">
        <f>D81</f>
        <v>120</v>
      </c>
      <c r="E59">
        <f>D85-1</f>
        <v>148</v>
      </c>
      <c r="J59" t="str">
        <f t="shared" ca="1" si="2"/>
        <v>USA-Germany</v>
      </c>
      <c r="K59" t="str">
        <f t="shared" ca="1" si="3"/>
        <v>USA</v>
      </c>
      <c r="L59">
        <f t="shared" ca="1" si="4"/>
        <v>121</v>
      </c>
      <c r="M59">
        <f t="shared" ca="1" si="5"/>
        <v>12</v>
      </c>
      <c r="N59" t="str">
        <f t="shared" ca="1" si="6"/>
        <v>012</v>
      </c>
      <c r="O59" t="str">
        <f t="shared" ca="1" si="7"/>
        <v>Germany</v>
      </c>
      <c r="P59" t="str">
        <f t="shared" ca="1" si="8"/>
        <v>San Francisco-Bonn</v>
      </c>
      <c r="Q59">
        <f t="shared" ca="1" si="9"/>
        <v>121</v>
      </c>
      <c r="R59">
        <f t="shared" ca="1" si="10"/>
        <v>78</v>
      </c>
      <c r="S59" t="str">
        <f t="shared" ca="1" si="11"/>
        <v>078</v>
      </c>
      <c r="T59" t="str">
        <f t="shared" ca="1" si="12"/>
        <v>San Francisco</v>
      </c>
      <c r="U59">
        <f t="shared" ca="1" si="13"/>
        <v>107</v>
      </c>
      <c r="V59">
        <f t="shared" ca="1" si="14"/>
        <v>71</v>
      </c>
      <c r="W59" t="str">
        <f t="shared" ca="1" si="15"/>
        <v>071</v>
      </c>
      <c r="X59" t="str">
        <f t="shared" ca="1" si="16"/>
        <v>Bonn</v>
      </c>
      <c r="Y59" s="7" t="str">
        <f t="shared" ca="1" si="17"/>
        <v>04</v>
      </c>
      <c r="Z59">
        <f t="shared" ca="1" si="18"/>
        <v>19</v>
      </c>
      <c r="AA59" t="str">
        <f t="shared" ca="1" si="19"/>
        <v>2014-04-19</v>
      </c>
      <c r="AB59" t="str">
        <f t="shared" ca="1" si="20"/>
        <v>11</v>
      </c>
      <c r="AC59">
        <f t="shared" ca="1" si="21"/>
        <v>30</v>
      </c>
      <c r="AD59" t="str">
        <f t="shared" ca="1" si="22"/>
        <v>T11:30:00</v>
      </c>
      <c r="AE59" s="1" t="str">
        <f t="shared" ca="1" si="23"/>
        <v>2014-04-19T11:30:00</v>
      </c>
    </row>
    <row r="60" spans="1:31">
      <c r="B60" s="1"/>
      <c r="J60" t="str">
        <f t="shared" ca="1" si="2"/>
        <v>USA-Canada</v>
      </c>
      <c r="K60" t="str">
        <f t="shared" ca="1" si="3"/>
        <v>USA</v>
      </c>
      <c r="L60">
        <f t="shared" ca="1" si="4"/>
        <v>121</v>
      </c>
      <c r="M60">
        <f t="shared" ca="1" si="5"/>
        <v>5</v>
      </c>
      <c r="N60" t="str">
        <f t="shared" ca="1" si="6"/>
        <v>005</v>
      </c>
      <c r="O60" t="str">
        <f t="shared" ca="1" si="7"/>
        <v>Canada</v>
      </c>
      <c r="P60" t="str">
        <f t="shared" ca="1" si="8"/>
        <v>New York-Montreal</v>
      </c>
      <c r="Q60">
        <f t="shared" ca="1" si="9"/>
        <v>121</v>
      </c>
      <c r="R60">
        <f t="shared" ca="1" si="10"/>
        <v>23</v>
      </c>
      <c r="S60" t="str">
        <f t="shared" ca="1" si="11"/>
        <v>023</v>
      </c>
      <c r="T60" t="str">
        <f t="shared" ca="1" si="12"/>
        <v>New York</v>
      </c>
      <c r="U60">
        <f t="shared" ca="1" si="13"/>
        <v>103</v>
      </c>
      <c r="V60">
        <f t="shared" ca="1" si="14"/>
        <v>14</v>
      </c>
      <c r="W60" t="str">
        <f t="shared" ca="1" si="15"/>
        <v>014</v>
      </c>
      <c r="X60" t="str">
        <f t="shared" ca="1" si="16"/>
        <v>Montreal</v>
      </c>
      <c r="Y60" s="7" t="str">
        <f t="shared" ca="1" si="17"/>
        <v>05</v>
      </c>
      <c r="Z60">
        <f t="shared" ca="1" si="18"/>
        <v>3</v>
      </c>
      <c r="AA60" t="str">
        <f t="shared" ca="1" si="19"/>
        <v>2014-05-03</v>
      </c>
      <c r="AB60" t="str">
        <f t="shared" ca="1" si="20"/>
        <v>10</v>
      </c>
      <c r="AC60">
        <f t="shared" ca="1" si="21"/>
        <v>58</v>
      </c>
      <c r="AD60" t="str">
        <f t="shared" ca="1" si="22"/>
        <v>T10:58:00</v>
      </c>
      <c r="AE60" s="1" t="str">
        <f t="shared" ca="1" si="23"/>
        <v>2014-05-03T10:58:00</v>
      </c>
    </row>
    <row r="61" spans="1:31">
      <c r="B61" s="1"/>
      <c r="J61" t="str">
        <f t="shared" ca="1" si="2"/>
        <v>England-USA</v>
      </c>
      <c r="K61" t="str">
        <f t="shared" ca="1" si="3"/>
        <v>England</v>
      </c>
      <c r="L61">
        <f t="shared" ca="1" si="4"/>
        <v>105</v>
      </c>
      <c r="M61">
        <f t="shared" ca="1" si="5"/>
        <v>26</v>
      </c>
      <c r="N61" t="str">
        <f t="shared" ca="1" si="6"/>
        <v>026</v>
      </c>
      <c r="O61" t="str">
        <f t="shared" ca="1" si="7"/>
        <v>USA</v>
      </c>
      <c r="P61" t="str">
        <f t="shared" ca="1" si="8"/>
        <v>Dublin-New York</v>
      </c>
      <c r="Q61">
        <f t="shared" ca="1" si="9"/>
        <v>105</v>
      </c>
      <c r="R61">
        <f t="shared" ca="1" si="10"/>
        <v>73</v>
      </c>
      <c r="S61" t="str">
        <f t="shared" ca="1" si="11"/>
        <v>073</v>
      </c>
      <c r="T61" t="str">
        <f t="shared" ca="1" si="12"/>
        <v>Dublin</v>
      </c>
      <c r="U61">
        <f t="shared" ca="1" si="13"/>
        <v>121</v>
      </c>
      <c r="V61">
        <f t="shared" ca="1" si="14"/>
        <v>22</v>
      </c>
      <c r="W61" t="str">
        <f t="shared" ca="1" si="15"/>
        <v>022</v>
      </c>
      <c r="X61" t="str">
        <f t="shared" ca="1" si="16"/>
        <v>New York</v>
      </c>
      <c r="Y61" s="7" t="str">
        <f t="shared" ca="1" si="17"/>
        <v>04</v>
      </c>
      <c r="Z61">
        <f t="shared" ca="1" si="18"/>
        <v>17</v>
      </c>
      <c r="AA61" t="str">
        <f t="shared" ca="1" si="19"/>
        <v>2014-04-17</v>
      </c>
      <c r="AB61" t="str">
        <f t="shared" ca="1" si="20"/>
        <v>16</v>
      </c>
      <c r="AC61">
        <f t="shared" ca="1" si="21"/>
        <v>17</v>
      </c>
      <c r="AD61" t="str">
        <f t="shared" ca="1" si="22"/>
        <v>T16:17:00</v>
      </c>
      <c r="AE61" s="1" t="str">
        <f t="shared" ca="1" si="23"/>
        <v>2014-04-17T16:17:00</v>
      </c>
    </row>
    <row r="62" spans="1:31">
      <c r="B62" s="1"/>
      <c r="J62" t="str">
        <f t="shared" ca="1" si="2"/>
        <v>USA-Germany</v>
      </c>
      <c r="K62" t="str">
        <f t="shared" ca="1" si="3"/>
        <v>USA</v>
      </c>
      <c r="L62">
        <f t="shared" ca="1" si="4"/>
        <v>121</v>
      </c>
      <c r="M62">
        <f t="shared" ca="1" si="5"/>
        <v>13</v>
      </c>
      <c r="N62" t="str">
        <f t="shared" ca="1" si="6"/>
        <v>013</v>
      </c>
      <c r="O62" t="str">
        <f t="shared" ca="1" si="7"/>
        <v>Germany</v>
      </c>
      <c r="P62" t="str">
        <f t="shared" ca="1" si="8"/>
        <v>San Francisco-Berlin</v>
      </c>
      <c r="Q62">
        <f t="shared" ca="1" si="9"/>
        <v>121</v>
      </c>
      <c r="R62">
        <f t="shared" ca="1" si="10"/>
        <v>66</v>
      </c>
      <c r="S62" t="str">
        <f t="shared" ca="1" si="11"/>
        <v>066</v>
      </c>
      <c r="T62" t="str">
        <f t="shared" ca="1" si="12"/>
        <v>San Francisco</v>
      </c>
      <c r="U62">
        <f t="shared" ca="1" si="13"/>
        <v>107</v>
      </c>
      <c r="V62">
        <f t="shared" ca="1" si="14"/>
        <v>64</v>
      </c>
      <c r="W62" t="str">
        <f t="shared" ca="1" si="15"/>
        <v>064</v>
      </c>
      <c r="X62" t="str">
        <f t="shared" ca="1" si="16"/>
        <v>Berlin</v>
      </c>
      <c r="Y62" s="7" t="str">
        <f t="shared" ca="1" si="17"/>
        <v>04</v>
      </c>
      <c r="Z62">
        <f t="shared" ca="1" si="18"/>
        <v>22</v>
      </c>
      <c r="AA62" t="str">
        <f t="shared" ca="1" si="19"/>
        <v>2014-04-22</v>
      </c>
      <c r="AB62" t="str">
        <f t="shared" ca="1" si="20"/>
        <v>23</v>
      </c>
      <c r="AC62">
        <f t="shared" ca="1" si="21"/>
        <v>12</v>
      </c>
      <c r="AD62" t="str">
        <f t="shared" ca="1" si="22"/>
        <v>T23:12:00</v>
      </c>
      <c r="AE62" s="1" t="str">
        <f t="shared" ca="1" si="23"/>
        <v>2014-04-22T23:12:00</v>
      </c>
    </row>
    <row r="63" spans="1:31">
      <c r="B63" t="s">
        <v>2650</v>
      </c>
      <c r="E63" t="s">
        <v>2651</v>
      </c>
      <c r="J63" t="str">
        <f t="shared" ca="1" si="2"/>
        <v>USA-Germany</v>
      </c>
      <c r="K63" t="str">
        <f t="shared" ca="1" si="3"/>
        <v>USA</v>
      </c>
      <c r="L63">
        <f t="shared" ca="1" si="4"/>
        <v>121</v>
      </c>
      <c r="M63">
        <f t="shared" ca="1" si="5"/>
        <v>12</v>
      </c>
      <c r="N63" t="str">
        <f t="shared" ca="1" si="6"/>
        <v>012</v>
      </c>
      <c r="O63" t="str">
        <f t="shared" ca="1" si="7"/>
        <v>Germany</v>
      </c>
      <c r="P63" t="str">
        <f t="shared" ca="1" si="8"/>
        <v>San Francisco-Bonn</v>
      </c>
      <c r="Q63">
        <f t="shared" ca="1" si="9"/>
        <v>121</v>
      </c>
      <c r="R63">
        <f t="shared" ca="1" si="10"/>
        <v>80</v>
      </c>
      <c r="S63" t="str">
        <f t="shared" ca="1" si="11"/>
        <v>080</v>
      </c>
      <c r="T63" t="str">
        <f t="shared" ca="1" si="12"/>
        <v>San Francisco</v>
      </c>
      <c r="U63">
        <f t="shared" ca="1" si="13"/>
        <v>107</v>
      </c>
      <c r="V63">
        <f t="shared" ca="1" si="14"/>
        <v>71</v>
      </c>
      <c r="W63" t="str">
        <f t="shared" ca="1" si="15"/>
        <v>071</v>
      </c>
      <c r="X63" t="str">
        <f t="shared" ca="1" si="16"/>
        <v>Bonn</v>
      </c>
      <c r="Y63" s="7" t="str">
        <f t="shared" ca="1" si="17"/>
        <v>04</v>
      </c>
      <c r="Z63">
        <f t="shared" ca="1" si="18"/>
        <v>23</v>
      </c>
      <c r="AA63" t="str">
        <f t="shared" ca="1" si="19"/>
        <v>2014-04-23</v>
      </c>
      <c r="AB63" t="str">
        <f t="shared" ca="1" si="20"/>
        <v>14</v>
      </c>
      <c r="AC63">
        <f t="shared" ca="1" si="21"/>
        <v>9</v>
      </c>
      <c r="AD63" t="str">
        <f t="shared" ca="1" si="22"/>
        <v>T14:09:00</v>
      </c>
      <c r="AE63" s="1" t="str">
        <f t="shared" ca="1" si="23"/>
        <v>2014-04-23T14:09:00</v>
      </c>
    </row>
    <row r="64" spans="1:31">
      <c r="A64">
        <v>1</v>
      </c>
      <c r="B64" s="1" t="s">
        <v>59</v>
      </c>
      <c r="D64">
        <v>1</v>
      </c>
      <c r="E64">
        <v>14</v>
      </c>
      <c r="J64" t="str">
        <f t="shared" ca="1" si="2"/>
        <v>USA-Australia</v>
      </c>
      <c r="K64" t="str">
        <f t="shared" ca="1" si="3"/>
        <v>USA</v>
      </c>
      <c r="L64">
        <f t="shared" ca="1" si="4"/>
        <v>121</v>
      </c>
      <c r="M64">
        <f t="shared" ca="1" si="5"/>
        <v>2</v>
      </c>
      <c r="N64" t="str">
        <f t="shared" ca="1" si="6"/>
        <v>002</v>
      </c>
      <c r="O64" t="str">
        <f t="shared" ca="1" si="7"/>
        <v>Australia</v>
      </c>
      <c r="P64" t="str">
        <f t="shared" ca="1" si="8"/>
        <v>New York-Brisbane</v>
      </c>
      <c r="Q64">
        <f t="shared" ca="1" si="9"/>
        <v>121</v>
      </c>
      <c r="R64">
        <f t="shared" ca="1" si="10"/>
        <v>45</v>
      </c>
      <c r="S64" t="str">
        <f t="shared" ca="1" si="11"/>
        <v>045</v>
      </c>
      <c r="T64" t="str">
        <f t="shared" ca="1" si="12"/>
        <v>New York</v>
      </c>
      <c r="U64">
        <f t="shared" ca="1" si="13"/>
        <v>101</v>
      </c>
      <c r="V64">
        <f t="shared" ca="1" si="14"/>
        <v>1</v>
      </c>
      <c r="W64" t="str">
        <f t="shared" ca="1" si="15"/>
        <v>001</v>
      </c>
      <c r="X64" t="str">
        <f t="shared" ca="1" si="16"/>
        <v>Brisbane</v>
      </c>
      <c r="Y64" s="7" t="str">
        <f t="shared" ca="1" si="17"/>
        <v>04</v>
      </c>
      <c r="Z64">
        <f t="shared" ca="1" si="18"/>
        <v>25</v>
      </c>
      <c r="AA64" t="str">
        <f t="shared" ca="1" si="19"/>
        <v>2014-04-25</v>
      </c>
      <c r="AB64" t="str">
        <f t="shared" ca="1" si="20"/>
        <v>08</v>
      </c>
      <c r="AC64">
        <f t="shared" ca="1" si="21"/>
        <v>36</v>
      </c>
      <c r="AD64" t="str">
        <f t="shared" ca="1" si="22"/>
        <v>T08:36:00</v>
      </c>
      <c r="AE64" s="1" t="str">
        <f t="shared" ca="1" si="23"/>
        <v>2014-04-25T08:36:00</v>
      </c>
    </row>
    <row r="65" spans="1:31">
      <c r="A65">
        <v>3</v>
      </c>
      <c r="B65" s="1" t="s">
        <v>60</v>
      </c>
      <c r="D65">
        <v>6</v>
      </c>
      <c r="E65">
        <v>15</v>
      </c>
      <c r="J65" t="str">
        <f t="shared" ca="1" si="2"/>
        <v>England-Australia</v>
      </c>
      <c r="K65" t="str">
        <f t="shared" ca="1" si="3"/>
        <v>England</v>
      </c>
      <c r="L65">
        <f t="shared" ca="1" si="4"/>
        <v>105</v>
      </c>
      <c r="M65">
        <f t="shared" ca="1" si="5"/>
        <v>2</v>
      </c>
      <c r="N65" t="str">
        <f t="shared" ca="1" si="6"/>
        <v>002</v>
      </c>
      <c r="O65" t="str">
        <f t="shared" ca="1" si="7"/>
        <v>Australia</v>
      </c>
      <c r="P65" t="str">
        <f t="shared" ca="1" si="8"/>
        <v>Belfast-Brisbane</v>
      </c>
      <c r="Q65">
        <f t="shared" ca="1" si="9"/>
        <v>105</v>
      </c>
      <c r="R65">
        <f t="shared" ca="1" si="10"/>
        <v>42</v>
      </c>
      <c r="S65" t="str">
        <f t="shared" ca="1" si="11"/>
        <v>042</v>
      </c>
      <c r="T65" t="str">
        <f t="shared" ca="1" si="12"/>
        <v>Belfast</v>
      </c>
      <c r="U65">
        <f t="shared" ca="1" si="13"/>
        <v>101</v>
      </c>
      <c r="V65">
        <f t="shared" ca="1" si="14"/>
        <v>3</v>
      </c>
      <c r="W65" t="str">
        <f t="shared" ca="1" si="15"/>
        <v>003</v>
      </c>
      <c r="X65" t="str">
        <f t="shared" ca="1" si="16"/>
        <v>Brisbane</v>
      </c>
      <c r="Y65" s="7" t="str">
        <f t="shared" ca="1" si="17"/>
        <v>04</v>
      </c>
      <c r="Z65">
        <f t="shared" ca="1" si="18"/>
        <v>19</v>
      </c>
      <c r="AA65" t="str">
        <f t="shared" ca="1" si="19"/>
        <v>2014-04-19</v>
      </c>
      <c r="AB65" t="str">
        <f t="shared" ca="1" si="20"/>
        <v>08</v>
      </c>
      <c r="AC65">
        <f t="shared" ca="1" si="21"/>
        <v>16</v>
      </c>
      <c r="AD65" t="str">
        <f t="shared" ca="1" si="22"/>
        <v>T08:16:00</v>
      </c>
      <c r="AE65" s="1" t="str">
        <f t="shared" ca="1" si="23"/>
        <v>2014-04-19T08:16:00</v>
      </c>
    </row>
    <row r="66" spans="1:31">
      <c r="A66">
        <v>4</v>
      </c>
      <c r="B66" s="1" t="s">
        <v>61</v>
      </c>
      <c r="D66">
        <v>10</v>
      </c>
      <c r="E66">
        <v>16</v>
      </c>
      <c r="J66" t="str">
        <f t="shared" ca="1" si="2"/>
        <v>USA-Canada</v>
      </c>
      <c r="K66" t="str">
        <f t="shared" ca="1" si="3"/>
        <v>USA</v>
      </c>
      <c r="L66">
        <f t="shared" ca="1" si="4"/>
        <v>121</v>
      </c>
      <c r="M66">
        <f t="shared" ca="1" si="5"/>
        <v>5</v>
      </c>
      <c r="N66" t="str">
        <f t="shared" ca="1" si="6"/>
        <v>005</v>
      </c>
      <c r="O66" t="str">
        <f t="shared" ca="1" si="7"/>
        <v>Canada</v>
      </c>
      <c r="P66" t="str">
        <f t="shared" ca="1" si="8"/>
        <v>Los Angeles-Vancouver</v>
      </c>
      <c r="Q66">
        <f t="shared" ca="1" si="9"/>
        <v>121</v>
      </c>
      <c r="R66">
        <f t="shared" ca="1" si="10"/>
        <v>86</v>
      </c>
      <c r="S66" t="str">
        <f t="shared" ca="1" si="11"/>
        <v>086</v>
      </c>
      <c r="T66" t="str">
        <f t="shared" ca="1" si="12"/>
        <v>Los Angeles</v>
      </c>
      <c r="U66">
        <f t="shared" ca="1" si="13"/>
        <v>103</v>
      </c>
      <c r="V66">
        <f t="shared" ca="1" si="14"/>
        <v>152</v>
      </c>
      <c r="W66">
        <f t="shared" ca="1" si="15"/>
        <v>152</v>
      </c>
      <c r="X66" t="str">
        <f t="shared" ca="1" si="16"/>
        <v>Vancouver</v>
      </c>
      <c r="Y66" s="7" t="str">
        <f t="shared" ca="1" si="17"/>
        <v>05</v>
      </c>
      <c r="Z66">
        <f t="shared" ca="1" si="18"/>
        <v>3</v>
      </c>
      <c r="AA66" t="str">
        <f t="shared" ca="1" si="19"/>
        <v>2014-05-03</v>
      </c>
      <c r="AB66" t="str">
        <f t="shared" ca="1" si="20"/>
        <v>11</v>
      </c>
      <c r="AC66">
        <f t="shared" ca="1" si="21"/>
        <v>6</v>
      </c>
      <c r="AD66" t="str">
        <f t="shared" ca="1" si="22"/>
        <v>T11:06:00</v>
      </c>
      <c r="AE66" s="1" t="str">
        <f t="shared" ca="1" si="23"/>
        <v>2014-05-03T11:06:00</v>
      </c>
    </row>
    <row r="67" spans="1:31">
      <c r="A67">
        <v>5</v>
      </c>
      <c r="B67" s="1" t="s">
        <v>62</v>
      </c>
      <c r="D67">
        <v>12</v>
      </c>
      <c r="E67">
        <v>17</v>
      </c>
      <c r="J67" t="str">
        <f t="shared" ref="J67:J130" ca="1" si="30">K67&amp;"-"&amp;O67</f>
        <v>Australia-England</v>
      </c>
      <c r="K67" t="str">
        <f t="shared" ref="K67:K130" ca="1" si="31">VLOOKUP(RANDBETWEEN($A$2,$A$8-1),$A$2:$B$8,2,TRUE)</f>
        <v>Australia</v>
      </c>
      <c r="L67">
        <f t="shared" ref="L67:L130" ca="1" si="32">VLOOKUP(K67,$B$2:$C$8,2,FALSE)</f>
        <v>101</v>
      </c>
      <c r="M67">
        <f t="shared" ref="M67:M130" ca="1" si="33">RANDBETWEEN(1,VLOOKUP(K67,$B$2:$G$7,6,FALSE))</f>
        <v>5</v>
      </c>
      <c r="N67" t="str">
        <f t="shared" ref="N67:N130" ca="1" si="34">IF(LEN(M67)=1,"00"&amp;M67,IF(LEN(M67)=2,"0"&amp;M67,M67))</f>
        <v>005</v>
      </c>
      <c r="O67" t="str">
        <f t="shared" ref="O67:O130" ca="1" si="35">VLOOKUP(L67*1000+N67,$C$91:$D$126,2,TRUE)</f>
        <v>England</v>
      </c>
      <c r="P67" t="str">
        <f t="shared" ref="P67:P130" ca="1" si="36">T67&amp;"-"&amp;X67</f>
        <v>Brisbane-Bristol</v>
      </c>
      <c r="Q67">
        <f t="shared" ref="Q67:Q130" ca="1" si="37">VLOOKUP(K67,$B$2:$C$8,2,FALSE)</f>
        <v>101</v>
      </c>
      <c r="R67">
        <f t="shared" ref="R67:R130" ca="1" si="38">RANDBETWEEN(1,VLOOKUP(K67,$B$2:$F$8,5,FALSE))</f>
        <v>2</v>
      </c>
      <c r="S67" t="str">
        <f t="shared" ref="S67:S130" ca="1" si="39">IF(LEN(R67)=1,"00"&amp;R67,IF(LEN(R67)=2,"0"&amp;R67,R67))</f>
        <v>002</v>
      </c>
      <c r="T67" t="str">
        <f t="shared" ref="T67:T130" ca="1" si="40">VLOOKUP(Q67*1000+S67,$C$10:$D$55,2,TRUE)</f>
        <v>Brisbane</v>
      </c>
      <c r="U67">
        <f t="shared" ref="U67:U130" ca="1" si="41">VLOOKUP(O67,$B$2:$C$8,2,FALSE)</f>
        <v>105</v>
      </c>
      <c r="V67">
        <f t="shared" ref="V67:V130" ca="1" si="42">RANDBETWEEN(1,VLOOKUP(O67,$B$2:$F$8,5,FALSE))</f>
        <v>35</v>
      </c>
      <c r="W67" t="str">
        <f t="shared" ref="W67:W130" ca="1" si="43">IF(LEN(V67)=1,"00"&amp;V67,IF(LEN(V67)=2,"0"&amp;V67,V67))</f>
        <v>035</v>
      </c>
      <c r="X67" t="str">
        <f t="shared" ref="X67:X130" ca="1" si="44">VLOOKUP(U67*1000+W67,$C$10:$D$55,2,TRUE)</f>
        <v>Bristol</v>
      </c>
      <c r="Y67" s="7" t="str">
        <f t="shared" ref="Y67:Y130" ca="1" si="45">VLOOKUP(RANDBETWEEN($A$58,$A$59),$A$58:$B$59,2,TRUE)</f>
        <v>04</v>
      </c>
      <c r="Z67">
        <f t="shared" ref="Z67:Z130" ca="1" si="46">VLOOKUP(RANDBETWEEN(VLOOKUP(Y67,$B$58:$E$59,3,FALSE),VLOOKUP(Y67,$B$58:$E$59,4,FALSE)),$D$64:$E$85,2,TRUE)</f>
        <v>19</v>
      </c>
      <c r="AA67" t="str">
        <f t="shared" ref="AA67:AA130" ca="1" si="47">"2014"&amp;"-"&amp;Y67&amp;"-"&amp;IF(LEN(Z67)=1,"0"&amp;Z67,Z67)</f>
        <v>2014-04-19</v>
      </c>
      <c r="AB67" t="str">
        <f t="shared" ref="AB67:AB130" ca="1" si="48">VLOOKUP(RANDBETWEEN($A$64,$A$88-1),$A$64:$B$88,2,TRUE)</f>
        <v>10</v>
      </c>
      <c r="AC67">
        <f t="shared" ref="AC67:AC130" ca="1" si="49">RANDBETWEEN(0,59)</f>
        <v>5</v>
      </c>
      <c r="AD67" t="str">
        <f t="shared" ref="AD67:AD130" ca="1" si="50">"T"&amp;AB67&amp;":"&amp;IF(LEN(AC67)=1,"0"&amp;AC67,AC67)&amp;":00"</f>
        <v>T10:05:00</v>
      </c>
      <c r="AE67" s="1" t="str">
        <f t="shared" ref="AE67:AE130" ca="1" si="51">AA67&amp;AD67</f>
        <v>2014-04-19T10:05:00</v>
      </c>
    </row>
    <row r="68" spans="1:31">
      <c r="A68">
        <v>6</v>
      </c>
      <c r="B68" s="1" t="s">
        <v>63</v>
      </c>
      <c r="D68">
        <v>22</v>
      </c>
      <c r="E68">
        <v>18</v>
      </c>
      <c r="J68" t="str">
        <f t="shared" ca="1" si="30"/>
        <v>USA-England</v>
      </c>
      <c r="K68" t="str">
        <f t="shared" ca="1" si="31"/>
        <v>USA</v>
      </c>
      <c r="L68">
        <f t="shared" ca="1" si="32"/>
        <v>121</v>
      </c>
      <c r="M68">
        <f t="shared" ca="1" si="33"/>
        <v>7</v>
      </c>
      <c r="N68" t="str">
        <f t="shared" ca="1" si="34"/>
        <v>007</v>
      </c>
      <c r="O68" t="str">
        <f t="shared" ca="1" si="35"/>
        <v>England</v>
      </c>
      <c r="P68" t="str">
        <f t="shared" ca="1" si="36"/>
        <v>Los Angeles-London</v>
      </c>
      <c r="Q68">
        <f t="shared" ca="1" si="37"/>
        <v>121</v>
      </c>
      <c r="R68">
        <f t="shared" ca="1" si="38"/>
        <v>99</v>
      </c>
      <c r="S68" t="str">
        <f t="shared" ca="1" si="39"/>
        <v>099</v>
      </c>
      <c r="T68" t="str">
        <f t="shared" ca="1" si="40"/>
        <v>Los Angeles</v>
      </c>
      <c r="U68">
        <f t="shared" ca="1" si="41"/>
        <v>105</v>
      </c>
      <c r="V68">
        <f t="shared" ca="1" si="42"/>
        <v>29</v>
      </c>
      <c r="W68" t="str">
        <f t="shared" ca="1" si="43"/>
        <v>029</v>
      </c>
      <c r="X68" t="str">
        <f t="shared" ca="1" si="44"/>
        <v>London</v>
      </c>
      <c r="Y68" s="7" t="str">
        <f t="shared" ca="1" si="45"/>
        <v>04</v>
      </c>
      <c r="Z68">
        <f t="shared" ca="1" si="46"/>
        <v>29</v>
      </c>
      <c r="AA68" t="str">
        <f t="shared" ca="1" si="47"/>
        <v>2014-04-29</v>
      </c>
      <c r="AB68" t="str">
        <f t="shared" ca="1" si="48"/>
        <v>16</v>
      </c>
      <c r="AC68">
        <f t="shared" ca="1" si="49"/>
        <v>55</v>
      </c>
      <c r="AD68" t="str">
        <f t="shared" ca="1" si="50"/>
        <v>T16:55:00</v>
      </c>
      <c r="AE68" s="1" t="str">
        <f t="shared" ca="1" si="51"/>
        <v>2014-04-29T16:55:00</v>
      </c>
    </row>
    <row r="69" spans="1:31">
      <c r="A69">
        <v>7</v>
      </c>
      <c r="B69" s="1" t="s">
        <v>64</v>
      </c>
      <c r="D69">
        <v>31</v>
      </c>
      <c r="E69">
        <v>19</v>
      </c>
      <c r="J69" t="str">
        <f t="shared" ca="1" si="30"/>
        <v>USA-Australia</v>
      </c>
      <c r="K69" t="str">
        <f t="shared" ca="1" si="31"/>
        <v>USA</v>
      </c>
      <c r="L69">
        <f t="shared" ca="1" si="32"/>
        <v>121</v>
      </c>
      <c r="M69">
        <f t="shared" ca="1" si="33"/>
        <v>3</v>
      </c>
      <c r="N69" t="str">
        <f t="shared" ca="1" si="34"/>
        <v>003</v>
      </c>
      <c r="O69" t="str">
        <f t="shared" ca="1" si="35"/>
        <v>Australia</v>
      </c>
      <c r="P69" t="str">
        <f t="shared" ca="1" si="36"/>
        <v>New York-Brisbane</v>
      </c>
      <c r="Q69">
        <f t="shared" ca="1" si="37"/>
        <v>121</v>
      </c>
      <c r="R69">
        <f t="shared" ca="1" si="38"/>
        <v>41</v>
      </c>
      <c r="S69" t="str">
        <f t="shared" ca="1" si="39"/>
        <v>041</v>
      </c>
      <c r="T69" t="str">
        <f t="shared" ca="1" si="40"/>
        <v>New York</v>
      </c>
      <c r="U69">
        <f t="shared" ca="1" si="41"/>
        <v>101</v>
      </c>
      <c r="V69">
        <f t="shared" ca="1" si="42"/>
        <v>1</v>
      </c>
      <c r="W69" t="str">
        <f t="shared" ca="1" si="43"/>
        <v>001</v>
      </c>
      <c r="X69" t="str">
        <f t="shared" ca="1" si="44"/>
        <v>Brisbane</v>
      </c>
      <c r="Y69" s="7" t="str">
        <f t="shared" ca="1" si="45"/>
        <v>04</v>
      </c>
      <c r="Z69">
        <f t="shared" ca="1" si="46"/>
        <v>26</v>
      </c>
      <c r="AA69" t="str">
        <f t="shared" ca="1" si="47"/>
        <v>2014-04-26</v>
      </c>
      <c r="AB69" t="str">
        <f t="shared" ca="1" si="48"/>
        <v>20</v>
      </c>
      <c r="AC69">
        <f t="shared" ca="1" si="49"/>
        <v>55</v>
      </c>
      <c r="AD69" t="str">
        <f t="shared" ca="1" si="50"/>
        <v>T20:55:00</v>
      </c>
      <c r="AE69" s="1" t="str">
        <f t="shared" ca="1" si="51"/>
        <v>2014-04-26T20:55:00</v>
      </c>
    </row>
    <row r="70" spans="1:31">
      <c r="A70">
        <v>8</v>
      </c>
      <c r="B70" s="1" t="s">
        <v>65</v>
      </c>
      <c r="D70">
        <v>61</v>
      </c>
      <c r="E70">
        <v>20</v>
      </c>
      <c r="J70" t="str">
        <f t="shared" ca="1" si="30"/>
        <v>USA-Australia</v>
      </c>
      <c r="K70" t="str">
        <f t="shared" ca="1" si="31"/>
        <v>USA</v>
      </c>
      <c r="L70">
        <f t="shared" ca="1" si="32"/>
        <v>121</v>
      </c>
      <c r="M70">
        <f t="shared" ca="1" si="33"/>
        <v>3</v>
      </c>
      <c r="N70" t="str">
        <f t="shared" ca="1" si="34"/>
        <v>003</v>
      </c>
      <c r="O70" t="str">
        <f t="shared" ca="1" si="35"/>
        <v>Australia</v>
      </c>
      <c r="P70" t="str">
        <f t="shared" ca="1" si="36"/>
        <v>Los Angeles-Perth</v>
      </c>
      <c r="Q70">
        <f t="shared" ca="1" si="37"/>
        <v>121</v>
      </c>
      <c r="R70">
        <f t="shared" ca="1" si="38"/>
        <v>94</v>
      </c>
      <c r="S70" t="str">
        <f t="shared" ca="1" si="39"/>
        <v>094</v>
      </c>
      <c r="T70" t="str">
        <f t="shared" ca="1" si="40"/>
        <v>Los Angeles</v>
      </c>
      <c r="U70">
        <f t="shared" ca="1" si="41"/>
        <v>101</v>
      </c>
      <c r="V70">
        <f t="shared" ca="1" si="42"/>
        <v>13</v>
      </c>
      <c r="W70" t="str">
        <f t="shared" ca="1" si="43"/>
        <v>013</v>
      </c>
      <c r="X70" t="str">
        <f t="shared" ca="1" si="44"/>
        <v>Perth</v>
      </c>
      <c r="Y70" s="7" t="str">
        <f t="shared" ca="1" si="45"/>
        <v>04</v>
      </c>
      <c r="Z70">
        <f t="shared" ca="1" si="46"/>
        <v>25</v>
      </c>
      <c r="AA70" t="str">
        <f t="shared" ca="1" si="47"/>
        <v>2014-04-25</v>
      </c>
      <c r="AB70" t="str">
        <f t="shared" ca="1" si="48"/>
        <v>09</v>
      </c>
      <c r="AC70">
        <f t="shared" ca="1" si="49"/>
        <v>41</v>
      </c>
      <c r="AD70" t="str">
        <f t="shared" ca="1" si="50"/>
        <v>T09:41:00</v>
      </c>
      <c r="AE70" s="1" t="str">
        <f t="shared" ca="1" si="51"/>
        <v>2014-04-25T09:41:00</v>
      </c>
    </row>
    <row r="71" spans="1:31">
      <c r="A71">
        <v>11</v>
      </c>
      <c r="B71" s="1" t="s">
        <v>66</v>
      </c>
      <c r="D71">
        <v>71</v>
      </c>
      <c r="E71">
        <v>21</v>
      </c>
      <c r="J71" t="str">
        <f t="shared" ca="1" si="30"/>
        <v>Australia-Germany</v>
      </c>
      <c r="K71" t="str">
        <f t="shared" ca="1" si="31"/>
        <v>Australia</v>
      </c>
      <c r="L71">
        <f t="shared" ca="1" si="32"/>
        <v>101</v>
      </c>
      <c r="M71">
        <f t="shared" ca="1" si="33"/>
        <v>10</v>
      </c>
      <c r="N71" t="str">
        <f t="shared" ca="1" si="34"/>
        <v>010</v>
      </c>
      <c r="O71" t="str">
        <f t="shared" ca="1" si="35"/>
        <v>Germany</v>
      </c>
      <c r="P71" t="str">
        <f t="shared" ca="1" si="36"/>
        <v>Sydney-Frankfurt</v>
      </c>
      <c r="Q71">
        <f t="shared" ca="1" si="37"/>
        <v>101</v>
      </c>
      <c r="R71">
        <f t="shared" ca="1" si="38"/>
        <v>4</v>
      </c>
      <c r="S71" t="str">
        <f t="shared" ca="1" si="39"/>
        <v>004</v>
      </c>
      <c r="T71" t="str">
        <f t="shared" ca="1" si="40"/>
        <v>Sydney</v>
      </c>
      <c r="U71">
        <f t="shared" ca="1" si="41"/>
        <v>107</v>
      </c>
      <c r="V71">
        <f t="shared" ca="1" si="42"/>
        <v>10</v>
      </c>
      <c r="W71" t="str">
        <f t="shared" ca="1" si="43"/>
        <v>010</v>
      </c>
      <c r="X71" t="str">
        <f t="shared" ca="1" si="44"/>
        <v>Frankfurt</v>
      </c>
      <c r="Y71" s="7" t="str">
        <f t="shared" ca="1" si="45"/>
        <v>04</v>
      </c>
      <c r="Z71">
        <f t="shared" ca="1" si="46"/>
        <v>27</v>
      </c>
      <c r="AA71" t="str">
        <f t="shared" ca="1" si="47"/>
        <v>2014-04-27</v>
      </c>
      <c r="AB71" t="str">
        <f t="shared" ca="1" si="48"/>
        <v>22</v>
      </c>
      <c r="AC71">
        <f t="shared" ca="1" si="49"/>
        <v>14</v>
      </c>
      <c r="AD71" t="str">
        <f t="shared" ca="1" si="50"/>
        <v>T22:14:00</v>
      </c>
      <c r="AE71" s="1" t="str">
        <f t="shared" ca="1" si="51"/>
        <v>2014-04-27T22:14:00</v>
      </c>
    </row>
    <row r="72" spans="1:31">
      <c r="A72">
        <v>15</v>
      </c>
      <c r="B72" s="1" t="s">
        <v>67</v>
      </c>
      <c r="D72">
        <v>80</v>
      </c>
      <c r="E72">
        <v>22</v>
      </c>
      <c r="J72" t="str">
        <f t="shared" ca="1" si="30"/>
        <v>Canada-Germany</v>
      </c>
      <c r="K72" t="str">
        <f t="shared" ca="1" si="31"/>
        <v>Canada</v>
      </c>
      <c r="L72">
        <f t="shared" ca="1" si="32"/>
        <v>103</v>
      </c>
      <c r="M72">
        <f t="shared" ca="1" si="33"/>
        <v>10</v>
      </c>
      <c r="N72" t="str">
        <f t="shared" ca="1" si="34"/>
        <v>010</v>
      </c>
      <c r="O72" t="str">
        <f t="shared" ca="1" si="35"/>
        <v>Germany</v>
      </c>
      <c r="P72" t="str">
        <f t="shared" ca="1" si="36"/>
        <v>Ottawa-Frankfurt</v>
      </c>
      <c r="Q72">
        <f t="shared" ca="1" si="37"/>
        <v>103</v>
      </c>
      <c r="R72">
        <f t="shared" ca="1" si="38"/>
        <v>45</v>
      </c>
      <c r="S72" t="str">
        <f t="shared" ca="1" si="39"/>
        <v>045</v>
      </c>
      <c r="T72" t="str">
        <f t="shared" ca="1" si="40"/>
        <v>Ottawa</v>
      </c>
      <c r="U72">
        <f t="shared" ca="1" si="41"/>
        <v>107</v>
      </c>
      <c r="V72">
        <f t="shared" ca="1" si="42"/>
        <v>10</v>
      </c>
      <c r="W72" t="str">
        <f t="shared" ca="1" si="43"/>
        <v>010</v>
      </c>
      <c r="X72" t="str">
        <f t="shared" ca="1" si="44"/>
        <v>Frankfurt</v>
      </c>
      <c r="Y72" s="7" t="str">
        <f t="shared" ca="1" si="45"/>
        <v>04</v>
      </c>
      <c r="Z72">
        <f t="shared" ca="1" si="46"/>
        <v>21</v>
      </c>
      <c r="AA72" t="str">
        <f t="shared" ca="1" si="47"/>
        <v>2014-04-21</v>
      </c>
      <c r="AB72" t="str">
        <f t="shared" ca="1" si="48"/>
        <v>12</v>
      </c>
      <c r="AC72">
        <f t="shared" ca="1" si="49"/>
        <v>22</v>
      </c>
      <c r="AD72" t="str">
        <f t="shared" ca="1" si="50"/>
        <v>T12:22:00</v>
      </c>
      <c r="AE72" s="1" t="str">
        <f t="shared" ca="1" si="51"/>
        <v>2014-04-21T12:22:00</v>
      </c>
    </row>
    <row r="73" spans="1:31">
      <c r="A73">
        <v>21</v>
      </c>
      <c r="B73" s="1" t="s">
        <v>68</v>
      </c>
      <c r="D73">
        <v>83</v>
      </c>
      <c r="E73">
        <v>23</v>
      </c>
      <c r="J73" t="str">
        <f t="shared" ca="1" si="30"/>
        <v>USA-Germany</v>
      </c>
      <c r="K73" t="str">
        <f t="shared" ca="1" si="31"/>
        <v>USA</v>
      </c>
      <c r="L73">
        <f t="shared" ca="1" si="32"/>
        <v>121</v>
      </c>
      <c r="M73">
        <f t="shared" ca="1" si="33"/>
        <v>12</v>
      </c>
      <c r="N73" t="str">
        <f t="shared" ca="1" si="34"/>
        <v>012</v>
      </c>
      <c r="O73" t="str">
        <f t="shared" ca="1" si="35"/>
        <v>Germany</v>
      </c>
      <c r="P73" t="str">
        <f t="shared" ca="1" si="36"/>
        <v>New York-Bonn</v>
      </c>
      <c r="Q73">
        <f t="shared" ca="1" si="37"/>
        <v>121</v>
      </c>
      <c r="R73">
        <f t="shared" ca="1" si="38"/>
        <v>39</v>
      </c>
      <c r="S73" t="str">
        <f t="shared" ca="1" si="39"/>
        <v>039</v>
      </c>
      <c r="T73" t="str">
        <f t="shared" ca="1" si="40"/>
        <v>New York</v>
      </c>
      <c r="U73">
        <f t="shared" ca="1" si="41"/>
        <v>107</v>
      </c>
      <c r="V73">
        <f t="shared" ca="1" si="42"/>
        <v>73</v>
      </c>
      <c r="W73" t="str">
        <f t="shared" ca="1" si="43"/>
        <v>073</v>
      </c>
      <c r="X73" t="str">
        <f t="shared" ca="1" si="44"/>
        <v>Bonn</v>
      </c>
      <c r="Y73" s="7" t="str">
        <f t="shared" ca="1" si="45"/>
        <v>05</v>
      </c>
      <c r="Z73">
        <f t="shared" ca="1" si="46"/>
        <v>2</v>
      </c>
      <c r="AA73" t="str">
        <f t="shared" ca="1" si="47"/>
        <v>2014-05-02</v>
      </c>
      <c r="AB73" t="str">
        <f t="shared" ca="1" si="48"/>
        <v>22</v>
      </c>
      <c r="AC73">
        <f t="shared" ca="1" si="49"/>
        <v>1</v>
      </c>
      <c r="AD73" t="str">
        <f t="shared" ca="1" si="50"/>
        <v>T22:01:00</v>
      </c>
      <c r="AE73" s="1" t="str">
        <f t="shared" ca="1" si="51"/>
        <v>2014-05-02T22:01:00</v>
      </c>
    </row>
    <row r="74" spans="1:31">
      <c r="A74">
        <v>36</v>
      </c>
      <c r="B74" s="1" t="s">
        <v>69</v>
      </c>
      <c r="D74">
        <v>88</v>
      </c>
      <c r="E74">
        <v>24</v>
      </c>
      <c r="J74" t="str">
        <f t="shared" ca="1" si="30"/>
        <v>Germany-France</v>
      </c>
      <c r="K74" t="str">
        <f t="shared" ca="1" si="31"/>
        <v>Germany</v>
      </c>
      <c r="L74">
        <f t="shared" ca="1" si="32"/>
        <v>107</v>
      </c>
      <c r="M74">
        <f t="shared" ca="1" si="33"/>
        <v>38</v>
      </c>
      <c r="N74" t="str">
        <f t="shared" ca="1" si="34"/>
        <v>038</v>
      </c>
      <c r="O74" t="str">
        <f t="shared" ca="1" si="35"/>
        <v>France</v>
      </c>
      <c r="P74" t="str">
        <f t="shared" ca="1" si="36"/>
        <v>Frankfurt-Nizza</v>
      </c>
      <c r="Q74">
        <f t="shared" ca="1" si="37"/>
        <v>107</v>
      </c>
      <c r="R74">
        <f t="shared" ca="1" si="38"/>
        <v>26</v>
      </c>
      <c r="S74" t="str">
        <f t="shared" ca="1" si="39"/>
        <v>026</v>
      </c>
      <c r="T74" t="str">
        <f t="shared" ca="1" si="40"/>
        <v>Frankfurt</v>
      </c>
      <c r="U74">
        <f t="shared" ca="1" si="41"/>
        <v>106</v>
      </c>
      <c r="V74">
        <f t="shared" ca="1" si="42"/>
        <v>61</v>
      </c>
      <c r="W74" t="str">
        <f t="shared" ca="1" si="43"/>
        <v>061</v>
      </c>
      <c r="X74" t="str">
        <f t="shared" ca="1" si="44"/>
        <v>Nizza</v>
      </c>
      <c r="Y74" s="7" t="str">
        <f t="shared" ca="1" si="45"/>
        <v>04</v>
      </c>
      <c r="Z74">
        <f t="shared" ca="1" si="46"/>
        <v>21</v>
      </c>
      <c r="AA74" t="str">
        <f t="shared" ca="1" si="47"/>
        <v>2014-04-21</v>
      </c>
      <c r="AB74" t="str">
        <f t="shared" ca="1" si="48"/>
        <v>10</v>
      </c>
      <c r="AC74">
        <f t="shared" ca="1" si="49"/>
        <v>2</v>
      </c>
      <c r="AD74" t="str">
        <f t="shared" ca="1" si="50"/>
        <v>T10:02:00</v>
      </c>
      <c r="AE74" s="1" t="str">
        <f t="shared" ca="1" si="51"/>
        <v>2014-04-21T10:02:00</v>
      </c>
    </row>
    <row r="75" spans="1:31">
      <c r="A75">
        <v>51</v>
      </c>
      <c r="B75" s="1" t="s">
        <v>70</v>
      </c>
      <c r="D75">
        <v>90</v>
      </c>
      <c r="E75">
        <v>25</v>
      </c>
      <c r="J75" t="str">
        <f t="shared" ca="1" si="30"/>
        <v>France-Australia</v>
      </c>
      <c r="K75" t="str">
        <f t="shared" ca="1" si="31"/>
        <v>France</v>
      </c>
      <c r="L75">
        <f t="shared" ca="1" si="32"/>
        <v>106</v>
      </c>
      <c r="M75">
        <f t="shared" ca="1" si="33"/>
        <v>10</v>
      </c>
      <c r="N75" t="str">
        <f t="shared" ca="1" si="34"/>
        <v>010</v>
      </c>
      <c r="O75" t="str">
        <f t="shared" ca="1" si="35"/>
        <v>Australia</v>
      </c>
      <c r="P75" t="str">
        <f t="shared" ca="1" si="36"/>
        <v>Toulous-Brisbane</v>
      </c>
      <c r="Q75">
        <f t="shared" ca="1" si="37"/>
        <v>106</v>
      </c>
      <c r="R75">
        <f t="shared" ca="1" si="38"/>
        <v>78</v>
      </c>
      <c r="S75" t="str">
        <f t="shared" ca="1" si="39"/>
        <v>078</v>
      </c>
      <c r="T75" t="str">
        <f t="shared" ca="1" si="40"/>
        <v>Toulous</v>
      </c>
      <c r="U75">
        <f t="shared" ca="1" si="41"/>
        <v>101</v>
      </c>
      <c r="V75">
        <f t="shared" ca="1" si="42"/>
        <v>2</v>
      </c>
      <c r="W75" t="str">
        <f t="shared" ca="1" si="43"/>
        <v>002</v>
      </c>
      <c r="X75" t="str">
        <f t="shared" ca="1" si="44"/>
        <v>Brisbane</v>
      </c>
      <c r="Y75" s="7" t="str">
        <f t="shared" ca="1" si="45"/>
        <v>04</v>
      </c>
      <c r="Z75">
        <f t="shared" ca="1" si="46"/>
        <v>23</v>
      </c>
      <c r="AA75" t="str">
        <f t="shared" ca="1" si="47"/>
        <v>2014-04-23</v>
      </c>
      <c r="AB75" t="str">
        <f t="shared" ca="1" si="48"/>
        <v>09</v>
      </c>
      <c r="AC75">
        <f t="shared" ca="1" si="49"/>
        <v>35</v>
      </c>
      <c r="AD75" t="str">
        <f t="shared" ca="1" si="50"/>
        <v>T09:35:00</v>
      </c>
      <c r="AE75" s="1" t="str">
        <f t="shared" ca="1" si="51"/>
        <v>2014-04-23T09:35:00</v>
      </c>
    </row>
    <row r="76" spans="1:31">
      <c r="A76">
        <v>61</v>
      </c>
      <c r="B76" s="1" t="s">
        <v>71</v>
      </c>
      <c r="D76">
        <v>97</v>
      </c>
      <c r="E76">
        <v>26</v>
      </c>
      <c r="J76" t="str">
        <f t="shared" ca="1" si="30"/>
        <v>Canada-Australia</v>
      </c>
      <c r="K76" t="str">
        <f t="shared" ca="1" si="31"/>
        <v>Canada</v>
      </c>
      <c r="L76">
        <f t="shared" ca="1" si="32"/>
        <v>103</v>
      </c>
      <c r="M76">
        <f t="shared" ca="1" si="33"/>
        <v>3</v>
      </c>
      <c r="N76" t="str">
        <f t="shared" ca="1" si="34"/>
        <v>003</v>
      </c>
      <c r="O76" t="str">
        <f t="shared" ca="1" si="35"/>
        <v>Australia</v>
      </c>
      <c r="P76" t="str">
        <f t="shared" ca="1" si="36"/>
        <v>Toronto-Sydney</v>
      </c>
      <c r="Q76">
        <f t="shared" ca="1" si="37"/>
        <v>103</v>
      </c>
      <c r="R76">
        <f t="shared" ca="1" si="38"/>
        <v>107</v>
      </c>
      <c r="S76">
        <f t="shared" ca="1" si="39"/>
        <v>107</v>
      </c>
      <c r="T76" t="str">
        <f t="shared" ca="1" si="40"/>
        <v>Toronto</v>
      </c>
      <c r="U76">
        <f t="shared" ca="1" si="41"/>
        <v>101</v>
      </c>
      <c r="V76">
        <f t="shared" ca="1" si="42"/>
        <v>8</v>
      </c>
      <c r="W76" t="str">
        <f t="shared" ca="1" si="43"/>
        <v>008</v>
      </c>
      <c r="X76" t="str">
        <f t="shared" ca="1" si="44"/>
        <v>Sydney</v>
      </c>
      <c r="Y76" s="7" t="str">
        <f t="shared" ca="1" si="45"/>
        <v>05</v>
      </c>
      <c r="Z76">
        <f t="shared" ca="1" si="46"/>
        <v>3</v>
      </c>
      <c r="AA76" t="str">
        <f t="shared" ca="1" si="47"/>
        <v>2014-05-03</v>
      </c>
      <c r="AB76" t="str">
        <f t="shared" ca="1" si="48"/>
        <v>09</v>
      </c>
      <c r="AC76">
        <f t="shared" ca="1" si="49"/>
        <v>31</v>
      </c>
      <c r="AD76" t="str">
        <f t="shared" ca="1" si="50"/>
        <v>T09:31:00</v>
      </c>
      <c r="AE76" s="1" t="str">
        <f t="shared" ca="1" si="51"/>
        <v>2014-05-03T09:31:00</v>
      </c>
    </row>
    <row r="77" spans="1:31">
      <c r="A77">
        <v>71</v>
      </c>
      <c r="B77" s="1" t="s">
        <v>72</v>
      </c>
      <c r="D77">
        <v>105</v>
      </c>
      <c r="E77">
        <v>27</v>
      </c>
      <c r="J77" t="str">
        <f t="shared" ca="1" si="30"/>
        <v>Germany-Canada</v>
      </c>
      <c r="K77" t="str">
        <f t="shared" ca="1" si="31"/>
        <v>Germany</v>
      </c>
      <c r="L77">
        <f t="shared" ca="1" si="32"/>
        <v>107</v>
      </c>
      <c r="M77">
        <f t="shared" ca="1" si="33"/>
        <v>33</v>
      </c>
      <c r="N77" t="str">
        <f t="shared" ca="1" si="34"/>
        <v>033</v>
      </c>
      <c r="O77" t="str">
        <f t="shared" ca="1" si="35"/>
        <v>Canada</v>
      </c>
      <c r="P77" t="str">
        <f t="shared" ca="1" si="36"/>
        <v>München-Regina</v>
      </c>
      <c r="Q77">
        <f t="shared" ca="1" si="37"/>
        <v>107</v>
      </c>
      <c r="R77">
        <f t="shared" ca="1" si="38"/>
        <v>38</v>
      </c>
      <c r="S77" t="str">
        <f t="shared" ca="1" si="39"/>
        <v>038</v>
      </c>
      <c r="T77" t="str">
        <f t="shared" ca="1" si="40"/>
        <v>München</v>
      </c>
      <c r="U77">
        <f t="shared" ca="1" si="41"/>
        <v>103</v>
      </c>
      <c r="V77">
        <f t="shared" ca="1" si="42"/>
        <v>115</v>
      </c>
      <c r="W77">
        <f t="shared" ca="1" si="43"/>
        <v>115</v>
      </c>
      <c r="X77" t="str">
        <f t="shared" ca="1" si="44"/>
        <v>Regina</v>
      </c>
      <c r="Y77" s="7" t="str">
        <f t="shared" ca="1" si="45"/>
        <v>05</v>
      </c>
      <c r="Z77">
        <f t="shared" ca="1" si="46"/>
        <v>1</v>
      </c>
      <c r="AA77" t="str">
        <f t="shared" ca="1" si="47"/>
        <v>2014-05-01</v>
      </c>
      <c r="AB77" t="str">
        <f t="shared" ca="1" si="48"/>
        <v>14</v>
      </c>
      <c r="AC77">
        <f t="shared" ca="1" si="49"/>
        <v>23</v>
      </c>
      <c r="AD77" t="str">
        <f t="shared" ca="1" si="50"/>
        <v>T14:23:00</v>
      </c>
      <c r="AE77" s="1" t="str">
        <f t="shared" ca="1" si="51"/>
        <v>2014-05-01T14:23:00</v>
      </c>
    </row>
    <row r="78" spans="1:31">
      <c r="A78">
        <v>81</v>
      </c>
      <c r="B78" s="1" t="s">
        <v>73</v>
      </c>
      <c r="D78">
        <v>111</v>
      </c>
      <c r="E78">
        <v>28</v>
      </c>
      <c r="J78" t="str">
        <f t="shared" ca="1" si="30"/>
        <v>Canada-USA</v>
      </c>
      <c r="K78" t="str">
        <f t="shared" ca="1" si="31"/>
        <v>Canada</v>
      </c>
      <c r="L78">
        <f t="shared" ca="1" si="32"/>
        <v>103</v>
      </c>
      <c r="M78">
        <f t="shared" ca="1" si="33"/>
        <v>13</v>
      </c>
      <c r="N78" t="str">
        <f t="shared" ca="1" si="34"/>
        <v>013</v>
      </c>
      <c r="O78" t="str">
        <f t="shared" ca="1" si="35"/>
        <v>USA</v>
      </c>
      <c r="P78" t="str">
        <f t="shared" ca="1" si="36"/>
        <v>Vancouver-San Francisco</v>
      </c>
      <c r="Q78">
        <f t="shared" ca="1" si="37"/>
        <v>103</v>
      </c>
      <c r="R78">
        <f t="shared" ca="1" si="38"/>
        <v>118</v>
      </c>
      <c r="S78">
        <f t="shared" ca="1" si="39"/>
        <v>118</v>
      </c>
      <c r="T78" t="str">
        <f t="shared" ca="1" si="40"/>
        <v>Vancouver</v>
      </c>
      <c r="U78">
        <f t="shared" ca="1" si="41"/>
        <v>121</v>
      </c>
      <c r="V78">
        <f t="shared" ca="1" si="42"/>
        <v>73</v>
      </c>
      <c r="W78" t="str">
        <f t="shared" ca="1" si="43"/>
        <v>073</v>
      </c>
      <c r="X78" t="str">
        <f t="shared" ca="1" si="44"/>
        <v>San Francisco</v>
      </c>
      <c r="Y78" s="7" t="str">
        <f t="shared" ca="1" si="45"/>
        <v>04</v>
      </c>
      <c r="Z78">
        <f t="shared" ca="1" si="46"/>
        <v>19</v>
      </c>
      <c r="AA78" t="str">
        <f t="shared" ca="1" si="47"/>
        <v>2014-04-19</v>
      </c>
      <c r="AB78" t="str">
        <f t="shared" ca="1" si="48"/>
        <v>10</v>
      </c>
      <c r="AC78">
        <f t="shared" ca="1" si="49"/>
        <v>44</v>
      </c>
      <c r="AD78" t="str">
        <f t="shared" ca="1" si="50"/>
        <v>T10:44:00</v>
      </c>
      <c r="AE78" s="1" t="str">
        <f t="shared" ca="1" si="51"/>
        <v>2014-04-19T10:44:00</v>
      </c>
    </row>
    <row r="79" spans="1:31">
      <c r="A79">
        <v>91</v>
      </c>
      <c r="B79" s="1" t="s">
        <v>10</v>
      </c>
      <c r="D79">
        <v>114</v>
      </c>
      <c r="E79">
        <v>29</v>
      </c>
      <c r="J79" t="str">
        <f t="shared" ca="1" si="30"/>
        <v>Germany-Canada</v>
      </c>
      <c r="K79" t="str">
        <f t="shared" ca="1" si="31"/>
        <v>Germany</v>
      </c>
      <c r="L79">
        <f t="shared" ca="1" si="32"/>
        <v>107</v>
      </c>
      <c r="M79">
        <f t="shared" ca="1" si="33"/>
        <v>33</v>
      </c>
      <c r="N79" t="str">
        <f t="shared" ca="1" si="34"/>
        <v>033</v>
      </c>
      <c r="O79" t="str">
        <f t="shared" ca="1" si="35"/>
        <v>Canada</v>
      </c>
      <c r="P79" t="str">
        <f t="shared" ca="1" si="36"/>
        <v>Berlin-Vancouver</v>
      </c>
      <c r="Q79">
        <f t="shared" ca="1" si="37"/>
        <v>107</v>
      </c>
      <c r="R79">
        <f t="shared" ca="1" si="38"/>
        <v>69</v>
      </c>
      <c r="S79" t="str">
        <f t="shared" ca="1" si="39"/>
        <v>069</v>
      </c>
      <c r="T79" t="str">
        <f t="shared" ca="1" si="40"/>
        <v>Berlin</v>
      </c>
      <c r="U79">
        <f t="shared" ca="1" si="41"/>
        <v>103</v>
      </c>
      <c r="V79">
        <f t="shared" ca="1" si="42"/>
        <v>140</v>
      </c>
      <c r="W79">
        <f t="shared" ca="1" si="43"/>
        <v>140</v>
      </c>
      <c r="X79" t="str">
        <f t="shared" ca="1" si="44"/>
        <v>Vancouver</v>
      </c>
      <c r="Y79" s="7" t="str">
        <f t="shared" ca="1" si="45"/>
        <v>04</v>
      </c>
      <c r="Z79">
        <f t="shared" ca="1" si="46"/>
        <v>17</v>
      </c>
      <c r="AA79" t="str">
        <f t="shared" ca="1" si="47"/>
        <v>2014-04-17</v>
      </c>
      <c r="AB79" t="str">
        <f t="shared" ca="1" si="48"/>
        <v>14</v>
      </c>
      <c r="AC79">
        <f t="shared" ca="1" si="49"/>
        <v>1</v>
      </c>
      <c r="AD79" t="str">
        <f t="shared" ca="1" si="50"/>
        <v>T14:01:00</v>
      </c>
      <c r="AE79" s="1" t="str">
        <f t="shared" ca="1" si="51"/>
        <v>2014-04-17T14:01:00</v>
      </c>
    </row>
    <row r="80" spans="1:31">
      <c r="A80">
        <v>101</v>
      </c>
      <c r="B80" s="1" t="s">
        <v>74</v>
      </c>
      <c r="D80">
        <v>116</v>
      </c>
      <c r="E80">
        <v>30</v>
      </c>
      <c r="J80" t="str">
        <f t="shared" ca="1" si="30"/>
        <v>Australia-USA</v>
      </c>
      <c r="K80" t="str">
        <f t="shared" ca="1" si="31"/>
        <v>Australia</v>
      </c>
      <c r="L80">
        <f t="shared" ca="1" si="32"/>
        <v>101</v>
      </c>
      <c r="M80">
        <f t="shared" ca="1" si="33"/>
        <v>11</v>
      </c>
      <c r="N80" t="str">
        <f t="shared" ca="1" si="34"/>
        <v>011</v>
      </c>
      <c r="O80" t="str">
        <f t="shared" ca="1" si="35"/>
        <v>USA</v>
      </c>
      <c r="P80" t="str">
        <f t="shared" ca="1" si="36"/>
        <v>Perth-New York</v>
      </c>
      <c r="Q80">
        <f t="shared" ca="1" si="37"/>
        <v>101</v>
      </c>
      <c r="R80">
        <f t="shared" ca="1" si="38"/>
        <v>14</v>
      </c>
      <c r="S80" t="str">
        <f t="shared" ca="1" si="39"/>
        <v>014</v>
      </c>
      <c r="T80" t="str">
        <f t="shared" ca="1" si="40"/>
        <v>Perth</v>
      </c>
      <c r="U80">
        <f t="shared" ca="1" si="41"/>
        <v>121</v>
      </c>
      <c r="V80">
        <f t="shared" ca="1" si="42"/>
        <v>36</v>
      </c>
      <c r="W80" t="str">
        <f t="shared" ca="1" si="43"/>
        <v>036</v>
      </c>
      <c r="X80" t="str">
        <f t="shared" ca="1" si="44"/>
        <v>New York</v>
      </c>
      <c r="Y80" s="7" t="str">
        <f t="shared" ca="1" si="45"/>
        <v>04</v>
      </c>
      <c r="Z80">
        <f t="shared" ca="1" si="46"/>
        <v>19</v>
      </c>
      <c r="AA80" t="str">
        <f t="shared" ca="1" si="47"/>
        <v>2014-04-19</v>
      </c>
      <c r="AB80" t="str">
        <f t="shared" ca="1" si="48"/>
        <v>07</v>
      </c>
      <c r="AC80">
        <f t="shared" ca="1" si="49"/>
        <v>45</v>
      </c>
      <c r="AD80" t="str">
        <f t="shared" ca="1" si="50"/>
        <v>T07:45:00</v>
      </c>
      <c r="AE80" s="1" t="str">
        <f t="shared" ca="1" si="51"/>
        <v>2014-04-19T07:45:00</v>
      </c>
    </row>
    <row r="81" spans="1:31">
      <c r="A81">
        <v>111</v>
      </c>
      <c r="B81" s="1" t="s">
        <v>75</v>
      </c>
      <c r="D81">
        <v>120</v>
      </c>
      <c r="E81">
        <v>1</v>
      </c>
      <c r="J81" t="str">
        <f t="shared" ca="1" si="30"/>
        <v>USA-England</v>
      </c>
      <c r="K81" t="str">
        <f t="shared" ca="1" si="31"/>
        <v>USA</v>
      </c>
      <c r="L81">
        <f t="shared" ca="1" si="32"/>
        <v>121</v>
      </c>
      <c r="M81">
        <f t="shared" ca="1" si="33"/>
        <v>7</v>
      </c>
      <c r="N81" t="str">
        <f t="shared" ca="1" si="34"/>
        <v>007</v>
      </c>
      <c r="O81" t="str">
        <f t="shared" ca="1" si="35"/>
        <v>England</v>
      </c>
      <c r="P81" t="str">
        <f t="shared" ca="1" si="36"/>
        <v>Dallas-Belfast</v>
      </c>
      <c r="Q81">
        <f t="shared" ca="1" si="37"/>
        <v>121</v>
      </c>
      <c r="R81">
        <f t="shared" ca="1" si="38"/>
        <v>53</v>
      </c>
      <c r="S81" t="str">
        <f t="shared" ca="1" si="39"/>
        <v>053</v>
      </c>
      <c r="T81" t="str">
        <f t="shared" ca="1" si="40"/>
        <v>Dallas</v>
      </c>
      <c r="U81">
        <f t="shared" ca="1" si="41"/>
        <v>105</v>
      </c>
      <c r="V81">
        <f t="shared" ca="1" si="42"/>
        <v>41</v>
      </c>
      <c r="W81" t="str">
        <f t="shared" ca="1" si="43"/>
        <v>041</v>
      </c>
      <c r="X81" t="str">
        <f t="shared" ca="1" si="44"/>
        <v>Belfast</v>
      </c>
      <c r="Y81" s="7" t="str">
        <f t="shared" ca="1" si="45"/>
        <v>04</v>
      </c>
      <c r="Z81">
        <f t="shared" ca="1" si="46"/>
        <v>28</v>
      </c>
      <c r="AA81" t="str">
        <f t="shared" ca="1" si="47"/>
        <v>2014-04-28</v>
      </c>
      <c r="AB81" t="str">
        <f t="shared" ca="1" si="48"/>
        <v>10</v>
      </c>
      <c r="AC81">
        <f t="shared" ca="1" si="49"/>
        <v>18</v>
      </c>
      <c r="AD81" t="str">
        <f t="shared" ca="1" si="50"/>
        <v>T10:18:00</v>
      </c>
      <c r="AE81" s="1" t="str">
        <f t="shared" ca="1" si="51"/>
        <v>2014-04-28T10:18:00</v>
      </c>
    </row>
    <row r="82" spans="1:31">
      <c r="A82">
        <v>121</v>
      </c>
      <c r="B82" s="1" t="s">
        <v>76</v>
      </c>
      <c r="D82">
        <v>124</v>
      </c>
      <c r="E82">
        <v>2</v>
      </c>
      <c r="J82" t="str">
        <f t="shared" ca="1" si="30"/>
        <v>Canada-Canada</v>
      </c>
      <c r="K82" t="str">
        <f t="shared" ca="1" si="31"/>
        <v>Canada</v>
      </c>
      <c r="L82">
        <f t="shared" ca="1" si="32"/>
        <v>103</v>
      </c>
      <c r="M82">
        <f t="shared" ca="1" si="33"/>
        <v>14</v>
      </c>
      <c r="N82" t="str">
        <f t="shared" ca="1" si="34"/>
        <v>014</v>
      </c>
      <c r="O82" t="str">
        <f t="shared" ca="1" si="35"/>
        <v>Canada</v>
      </c>
      <c r="P82" t="str">
        <f t="shared" ca="1" si="36"/>
        <v>Vancouver-Vancouver</v>
      </c>
      <c r="Q82">
        <f t="shared" ca="1" si="37"/>
        <v>103</v>
      </c>
      <c r="R82">
        <f t="shared" ca="1" si="38"/>
        <v>153</v>
      </c>
      <c r="S82">
        <f t="shared" ca="1" si="39"/>
        <v>153</v>
      </c>
      <c r="T82" t="str">
        <f t="shared" ca="1" si="40"/>
        <v>Vancouver</v>
      </c>
      <c r="U82">
        <f t="shared" ca="1" si="41"/>
        <v>103</v>
      </c>
      <c r="V82">
        <f t="shared" ca="1" si="42"/>
        <v>163</v>
      </c>
      <c r="W82">
        <f t="shared" ca="1" si="43"/>
        <v>163</v>
      </c>
      <c r="X82" t="str">
        <f t="shared" ca="1" si="44"/>
        <v>Vancouver</v>
      </c>
      <c r="Y82" s="7" t="str">
        <f t="shared" ca="1" si="45"/>
        <v>05</v>
      </c>
      <c r="Z82">
        <f t="shared" ca="1" si="46"/>
        <v>1</v>
      </c>
      <c r="AA82" t="str">
        <f t="shared" ca="1" si="47"/>
        <v>2014-05-01</v>
      </c>
      <c r="AB82" t="str">
        <f t="shared" ca="1" si="48"/>
        <v>10</v>
      </c>
      <c r="AC82">
        <f t="shared" ca="1" si="49"/>
        <v>41</v>
      </c>
      <c r="AD82" t="str">
        <f t="shared" ca="1" si="50"/>
        <v>T10:41:00</v>
      </c>
      <c r="AE82" s="1" t="str">
        <f t="shared" ca="1" si="51"/>
        <v>2014-05-01T10:41:00</v>
      </c>
    </row>
    <row r="83" spans="1:31">
      <c r="A83">
        <v>131</v>
      </c>
      <c r="B83" s="1" t="s">
        <v>77</v>
      </c>
      <c r="D83">
        <v>134</v>
      </c>
      <c r="E83">
        <v>3</v>
      </c>
      <c r="J83" t="str">
        <f t="shared" ca="1" si="30"/>
        <v>USA-Canada</v>
      </c>
      <c r="K83" t="str">
        <f t="shared" ca="1" si="31"/>
        <v>USA</v>
      </c>
      <c r="L83">
        <f t="shared" ca="1" si="32"/>
        <v>121</v>
      </c>
      <c r="M83">
        <f t="shared" ca="1" si="33"/>
        <v>5</v>
      </c>
      <c r="N83" t="str">
        <f t="shared" ca="1" si="34"/>
        <v>005</v>
      </c>
      <c r="O83" t="str">
        <f t="shared" ca="1" si="35"/>
        <v>Canada</v>
      </c>
      <c r="P83" t="str">
        <f t="shared" ca="1" si="36"/>
        <v>Los Angeles-Calagary</v>
      </c>
      <c r="Q83">
        <f t="shared" ca="1" si="37"/>
        <v>121</v>
      </c>
      <c r="R83">
        <f t="shared" ca="1" si="38"/>
        <v>84</v>
      </c>
      <c r="S83" t="str">
        <f t="shared" ca="1" si="39"/>
        <v>084</v>
      </c>
      <c r="T83" t="str">
        <f t="shared" ca="1" si="40"/>
        <v>Los Angeles</v>
      </c>
      <c r="U83">
        <f t="shared" ca="1" si="41"/>
        <v>103</v>
      </c>
      <c r="V83">
        <f t="shared" ca="1" si="42"/>
        <v>187</v>
      </c>
      <c r="W83">
        <f t="shared" ca="1" si="43"/>
        <v>187</v>
      </c>
      <c r="X83" t="str">
        <f t="shared" ca="1" si="44"/>
        <v>Calagary</v>
      </c>
      <c r="Y83" s="7" t="str">
        <f t="shared" ca="1" si="45"/>
        <v>04</v>
      </c>
      <c r="Z83">
        <f t="shared" ca="1" si="46"/>
        <v>17</v>
      </c>
      <c r="AA83" t="str">
        <f t="shared" ca="1" si="47"/>
        <v>2014-04-17</v>
      </c>
      <c r="AB83" t="str">
        <f t="shared" ca="1" si="48"/>
        <v>17</v>
      </c>
      <c r="AC83">
        <f t="shared" ca="1" si="49"/>
        <v>58</v>
      </c>
      <c r="AD83" t="str">
        <f t="shared" ca="1" si="50"/>
        <v>T17:58:00</v>
      </c>
      <c r="AE83" s="1" t="str">
        <f t="shared" ca="1" si="51"/>
        <v>2014-04-17T17:58:00</v>
      </c>
    </row>
    <row r="84" spans="1:31">
      <c r="A84">
        <v>139</v>
      </c>
      <c r="B84" s="1" t="s">
        <v>78</v>
      </c>
      <c r="D84">
        <v>144</v>
      </c>
      <c r="E84">
        <v>4</v>
      </c>
      <c r="J84" t="str">
        <f t="shared" ca="1" si="30"/>
        <v>Australia-England</v>
      </c>
      <c r="K84" t="str">
        <f t="shared" ca="1" si="31"/>
        <v>Australia</v>
      </c>
      <c r="L84">
        <f t="shared" ca="1" si="32"/>
        <v>101</v>
      </c>
      <c r="M84">
        <f t="shared" ca="1" si="33"/>
        <v>4</v>
      </c>
      <c r="N84" t="str">
        <f t="shared" ca="1" si="34"/>
        <v>004</v>
      </c>
      <c r="O84" t="str">
        <f t="shared" ca="1" si="35"/>
        <v>England</v>
      </c>
      <c r="P84" t="str">
        <f t="shared" ca="1" si="36"/>
        <v>Sydney-Edinburgh</v>
      </c>
      <c r="Q84">
        <f t="shared" ca="1" si="37"/>
        <v>101</v>
      </c>
      <c r="R84">
        <f t="shared" ca="1" si="38"/>
        <v>8</v>
      </c>
      <c r="S84" t="str">
        <f t="shared" ca="1" si="39"/>
        <v>008</v>
      </c>
      <c r="T84" t="str">
        <f t="shared" ca="1" si="40"/>
        <v>Sydney</v>
      </c>
      <c r="U84">
        <f t="shared" ca="1" si="41"/>
        <v>105</v>
      </c>
      <c r="V84">
        <f t="shared" ca="1" si="42"/>
        <v>62</v>
      </c>
      <c r="W84" t="str">
        <f t="shared" ca="1" si="43"/>
        <v>062</v>
      </c>
      <c r="X84" t="str">
        <f t="shared" ca="1" si="44"/>
        <v>Edinburgh</v>
      </c>
      <c r="Y84" s="7" t="str">
        <f t="shared" ca="1" si="45"/>
        <v>04</v>
      </c>
      <c r="Z84">
        <f t="shared" ca="1" si="46"/>
        <v>21</v>
      </c>
      <c r="AA84" t="str">
        <f t="shared" ca="1" si="47"/>
        <v>2014-04-21</v>
      </c>
      <c r="AB84" t="str">
        <f t="shared" ca="1" si="48"/>
        <v>08</v>
      </c>
      <c r="AC84">
        <f t="shared" ca="1" si="49"/>
        <v>43</v>
      </c>
      <c r="AD84" t="str">
        <f t="shared" ca="1" si="50"/>
        <v>T08:43:00</v>
      </c>
      <c r="AE84" s="1" t="str">
        <f t="shared" ca="1" si="51"/>
        <v>2014-04-21T08:43:00</v>
      </c>
    </row>
    <row r="85" spans="1:31">
      <c r="A85">
        <v>148</v>
      </c>
      <c r="B85" s="1" t="s">
        <v>79</v>
      </c>
      <c r="D85">
        <v>149</v>
      </c>
      <c r="J85" t="str">
        <f t="shared" ca="1" si="30"/>
        <v>Germany-Canada</v>
      </c>
      <c r="K85" t="str">
        <f t="shared" ca="1" si="31"/>
        <v>Germany</v>
      </c>
      <c r="L85">
        <f t="shared" ca="1" si="32"/>
        <v>107</v>
      </c>
      <c r="M85">
        <f t="shared" ca="1" si="33"/>
        <v>24</v>
      </c>
      <c r="N85" t="str">
        <f t="shared" ca="1" si="34"/>
        <v>024</v>
      </c>
      <c r="O85" t="str">
        <f t="shared" ca="1" si="35"/>
        <v>Canada</v>
      </c>
      <c r="P85" t="str">
        <f t="shared" ca="1" si="36"/>
        <v>München-Toronto</v>
      </c>
      <c r="Q85">
        <f t="shared" ca="1" si="37"/>
        <v>107</v>
      </c>
      <c r="R85">
        <f t="shared" ca="1" si="38"/>
        <v>45</v>
      </c>
      <c r="S85" t="str">
        <f t="shared" ca="1" si="39"/>
        <v>045</v>
      </c>
      <c r="T85" t="str">
        <f t="shared" ca="1" si="40"/>
        <v>München</v>
      </c>
      <c r="U85">
        <f t="shared" ca="1" si="41"/>
        <v>103</v>
      </c>
      <c r="V85">
        <f t="shared" ca="1" si="42"/>
        <v>81</v>
      </c>
      <c r="W85" t="str">
        <f t="shared" ca="1" si="43"/>
        <v>081</v>
      </c>
      <c r="X85" t="str">
        <f t="shared" ca="1" si="44"/>
        <v>Toronto</v>
      </c>
      <c r="Y85" s="7" t="str">
        <f t="shared" ca="1" si="45"/>
        <v>04</v>
      </c>
      <c r="Z85">
        <f t="shared" ca="1" si="46"/>
        <v>14</v>
      </c>
      <c r="AA85" t="str">
        <f t="shared" ca="1" si="47"/>
        <v>2014-04-14</v>
      </c>
      <c r="AB85" t="str">
        <f t="shared" ca="1" si="48"/>
        <v>21</v>
      </c>
      <c r="AC85">
        <f t="shared" ca="1" si="49"/>
        <v>46</v>
      </c>
      <c r="AD85" t="str">
        <f t="shared" ca="1" si="50"/>
        <v>T21:46:00</v>
      </c>
      <c r="AE85" s="1" t="str">
        <f t="shared" ca="1" si="51"/>
        <v>2014-04-14T21:46:00</v>
      </c>
    </row>
    <row r="86" spans="1:31">
      <c r="A86">
        <v>158</v>
      </c>
      <c r="B86" s="1" t="s">
        <v>80</v>
      </c>
      <c r="J86" t="str">
        <f t="shared" ca="1" si="30"/>
        <v>USA-Germany</v>
      </c>
      <c r="K86" t="str">
        <f t="shared" ca="1" si="31"/>
        <v>USA</v>
      </c>
      <c r="L86">
        <f t="shared" ca="1" si="32"/>
        <v>121</v>
      </c>
      <c r="M86">
        <f t="shared" ca="1" si="33"/>
        <v>11</v>
      </c>
      <c r="N86" t="str">
        <f t="shared" ca="1" si="34"/>
        <v>011</v>
      </c>
      <c r="O86" t="str">
        <f t="shared" ca="1" si="35"/>
        <v>Germany</v>
      </c>
      <c r="P86" t="str">
        <f t="shared" ca="1" si="36"/>
        <v>Dallas-Frankfurt</v>
      </c>
      <c r="Q86">
        <f t="shared" ca="1" si="37"/>
        <v>121</v>
      </c>
      <c r="R86">
        <f t="shared" ca="1" si="38"/>
        <v>50</v>
      </c>
      <c r="S86" t="str">
        <f t="shared" ca="1" si="39"/>
        <v>050</v>
      </c>
      <c r="T86" t="str">
        <f t="shared" ca="1" si="40"/>
        <v>Dallas</v>
      </c>
      <c r="U86">
        <f t="shared" ca="1" si="41"/>
        <v>107</v>
      </c>
      <c r="V86">
        <f t="shared" ca="1" si="42"/>
        <v>24</v>
      </c>
      <c r="W86" t="str">
        <f t="shared" ca="1" si="43"/>
        <v>024</v>
      </c>
      <c r="X86" t="str">
        <f t="shared" ca="1" si="44"/>
        <v>Frankfurt</v>
      </c>
      <c r="Y86" s="7" t="str">
        <f t="shared" ca="1" si="45"/>
        <v>04</v>
      </c>
      <c r="Z86">
        <f t="shared" ca="1" si="46"/>
        <v>18</v>
      </c>
      <c r="AA86" t="str">
        <f t="shared" ca="1" si="47"/>
        <v>2014-04-18</v>
      </c>
      <c r="AB86" t="str">
        <f t="shared" ca="1" si="48"/>
        <v>18</v>
      </c>
      <c r="AC86">
        <f t="shared" ca="1" si="49"/>
        <v>55</v>
      </c>
      <c r="AD86" t="str">
        <f t="shared" ca="1" si="50"/>
        <v>T18:55:00</v>
      </c>
      <c r="AE86" s="1" t="str">
        <f t="shared" ca="1" si="51"/>
        <v>2014-04-18T18:55:00</v>
      </c>
    </row>
    <row r="87" spans="1:31">
      <c r="A87">
        <v>165</v>
      </c>
      <c r="B87" s="1" t="s">
        <v>81</v>
      </c>
      <c r="J87" t="str">
        <f t="shared" ca="1" si="30"/>
        <v>Australia-USA</v>
      </c>
      <c r="K87" t="str">
        <f t="shared" ca="1" si="31"/>
        <v>Australia</v>
      </c>
      <c r="L87">
        <f t="shared" ca="1" si="32"/>
        <v>101</v>
      </c>
      <c r="M87">
        <f t="shared" ca="1" si="33"/>
        <v>12</v>
      </c>
      <c r="N87" t="str">
        <f t="shared" ca="1" si="34"/>
        <v>012</v>
      </c>
      <c r="O87" t="str">
        <f t="shared" ca="1" si="35"/>
        <v>USA</v>
      </c>
      <c r="P87" t="str">
        <f t="shared" ca="1" si="36"/>
        <v>Perth-San Francisco</v>
      </c>
      <c r="Q87">
        <f t="shared" ca="1" si="37"/>
        <v>101</v>
      </c>
      <c r="R87">
        <f t="shared" ca="1" si="38"/>
        <v>14</v>
      </c>
      <c r="S87" t="str">
        <f t="shared" ca="1" si="39"/>
        <v>014</v>
      </c>
      <c r="T87" t="str">
        <f t="shared" ca="1" si="40"/>
        <v>Perth</v>
      </c>
      <c r="U87">
        <f t="shared" ca="1" si="41"/>
        <v>121</v>
      </c>
      <c r="V87">
        <f t="shared" ca="1" si="42"/>
        <v>76</v>
      </c>
      <c r="W87" t="str">
        <f t="shared" ca="1" si="43"/>
        <v>076</v>
      </c>
      <c r="X87" t="str">
        <f t="shared" ca="1" si="44"/>
        <v>San Francisco</v>
      </c>
      <c r="Y87" s="7" t="str">
        <f t="shared" ca="1" si="45"/>
        <v>04</v>
      </c>
      <c r="Z87">
        <f t="shared" ca="1" si="46"/>
        <v>14</v>
      </c>
      <c r="AA87" t="str">
        <f t="shared" ca="1" si="47"/>
        <v>2014-04-14</v>
      </c>
      <c r="AB87" t="str">
        <f t="shared" ca="1" si="48"/>
        <v>08</v>
      </c>
      <c r="AC87">
        <f t="shared" ca="1" si="49"/>
        <v>17</v>
      </c>
      <c r="AD87" t="str">
        <f t="shared" ca="1" si="50"/>
        <v>T08:17:00</v>
      </c>
      <c r="AE87" s="1" t="str">
        <f t="shared" ca="1" si="51"/>
        <v>2014-04-14T08:17:00</v>
      </c>
    </row>
    <row r="88" spans="1:31">
      <c r="A88">
        <v>170</v>
      </c>
      <c r="J88" t="str">
        <f t="shared" ca="1" si="30"/>
        <v>USA-Canada</v>
      </c>
      <c r="K88" t="str">
        <f t="shared" ca="1" si="31"/>
        <v>USA</v>
      </c>
      <c r="L88">
        <f t="shared" ca="1" si="32"/>
        <v>121</v>
      </c>
      <c r="M88">
        <f t="shared" ca="1" si="33"/>
        <v>6</v>
      </c>
      <c r="N88" t="str">
        <f t="shared" ca="1" si="34"/>
        <v>006</v>
      </c>
      <c r="O88" t="str">
        <f t="shared" ca="1" si="35"/>
        <v>Canada</v>
      </c>
      <c r="P88" t="str">
        <f t="shared" ca="1" si="36"/>
        <v>New York-Toronto</v>
      </c>
      <c r="Q88">
        <f t="shared" ca="1" si="37"/>
        <v>121</v>
      </c>
      <c r="R88">
        <f t="shared" ca="1" si="38"/>
        <v>31</v>
      </c>
      <c r="S88" t="str">
        <f t="shared" ca="1" si="39"/>
        <v>031</v>
      </c>
      <c r="T88" t="str">
        <f t="shared" ca="1" si="40"/>
        <v>New York</v>
      </c>
      <c r="U88">
        <f t="shared" ca="1" si="41"/>
        <v>103</v>
      </c>
      <c r="V88">
        <f t="shared" ca="1" si="42"/>
        <v>77</v>
      </c>
      <c r="W88" t="str">
        <f t="shared" ca="1" si="43"/>
        <v>077</v>
      </c>
      <c r="X88" t="str">
        <f t="shared" ca="1" si="44"/>
        <v>Toronto</v>
      </c>
      <c r="Y88" s="7" t="str">
        <f t="shared" ca="1" si="45"/>
        <v>05</v>
      </c>
      <c r="Z88">
        <f t="shared" ca="1" si="46"/>
        <v>4</v>
      </c>
      <c r="AA88" t="str">
        <f t="shared" ca="1" si="47"/>
        <v>2014-05-04</v>
      </c>
      <c r="AB88" t="str">
        <f t="shared" ca="1" si="48"/>
        <v>22</v>
      </c>
      <c r="AC88">
        <f t="shared" ca="1" si="49"/>
        <v>20</v>
      </c>
      <c r="AD88" t="str">
        <f t="shared" ca="1" si="50"/>
        <v>T22:20:00</v>
      </c>
      <c r="AE88" s="1" t="str">
        <f t="shared" ca="1" si="51"/>
        <v>2014-05-04T22:20:00</v>
      </c>
    </row>
    <row r="89" spans="1:31">
      <c r="J89" t="str">
        <f t="shared" ca="1" si="30"/>
        <v>USA-France</v>
      </c>
      <c r="K89" t="str">
        <f t="shared" ca="1" si="31"/>
        <v>USA</v>
      </c>
      <c r="L89">
        <f t="shared" ca="1" si="32"/>
        <v>121</v>
      </c>
      <c r="M89">
        <f t="shared" ca="1" si="33"/>
        <v>10</v>
      </c>
      <c r="N89" t="str">
        <f t="shared" ca="1" si="34"/>
        <v>010</v>
      </c>
      <c r="O89" t="str">
        <f t="shared" ca="1" si="35"/>
        <v>France</v>
      </c>
      <c r="P89" t="str">
        <f t="shared" ca="1" si="36"/>
        <v>Washington-Paris</v>
      </c>
      <c r="Q89">
        <f t="shared" ca="1" si="37"/>
        <v>121</v>
      </c>
      <c r="R89">
        <f t="shared" ca="1" si="38"/>
        <v>10</v>
      </c>
      <c r="S89" t="str">
        <f t="shared" ca="1" si="39"/>
        <v>010</v>
      </c>
      <c r="T89" t="str">
        <f t="shared" ca="1" si="40"/>
        <v>Washington</v>
      </c>
      <c r="U89">
        <f t="shared" ca="1" si="41"/>
        <v>106</v>
      </c>
      <c r="V89">
        <f t="shared" ca="1" si="42"/>
        <v>2</v>
      </c>
      <c r="W89" t="str">
        <f t="shared" ca="1" si="43"/>
        <v>002</v>
      </c>
      <c r="X89" t="str">
        <f t="shared" ca="1" si="44"/>
        <v>Paris</v>
      </c>
      <c r="Y89" s="7" t="str">
        <f t="shared" ca="1" si="45"/>
        <v>04</v>
      </c>
      <c r="Z89">
        <f t="shared" ca="1" si="46"/>
        <v>19</v>
      </c>
      <c r="AA89" t="str">
        <f t="shared" ca="1" si="47"/>
        <v>2014-04-19</v>
      </c>
      <c r="AB89" t="str">
        <f t="shared" ca="1" si="48"/>
        <v>12</v>
      </c>
      <c r="AC89">
        <f t="shared" ca="1" si="49"/>
        <v>57</v>
      </c>
      <c r="AD89" t="str">
        <f t="shared" ca="1" si="50"/>
        <v>T12:57:00</v>
      </c>
      <c r="AE89" s="1" t="str">
        <f t="shared" ca="1" si="51"/>
        <v>2014-04-19T12:57:00</v>
      </c>
    </row>
    <row r="90" spans="1:31">
      <c r="A90" t="s">
        <v>2652</v>
      </c>
      <c r="C90" t="s">
        <v>2653</v>
      </c>
      <c r="J90" t="str">
        <f t="shared" ca="1" si="30"/>
        <v>USA-Canada</v>
      </c>
      <c r="K90" t="str">
        <f t="shared" ca="1" si="31"/>
        <v>USA</v>
      </c>
      <c r="L90">
        <f t="shared" ca="1" si="32"/>
        <v>121</v>
      </c>
      <c r="M90">
        <f t="shared" ca="1" si="33"/>
        <v>5</v>
      </c>
      <c r="N90" t="str">
        <f t="shared" ca="1" si="34"/>
        <v>005</v>
      </c>
      <c r="O90" t="str">
        <f t="shared" ca="1" si="35"/>
        <v>Canada</v>
      </c>
      <c r="P90" t="str">
        <f t="shared" ca="1" si="36"/>
        <v>Seattle-Toronto</v>
      </c>
      <c r="Q90">
        <f t="shared" ca="1" si="37"/>
        <v>121</v>
      </c>
      <c r="R90">
        <f t="shared" ca="1" si="38"/>
        <v>116</v>
      </c>
      <c r="S90">
        <f t="shared" ca="1" si="39"/>
        <v>116</v>
      </c>
      <c r="T90" t="str">
        <f t="shared" ca="1" si="40"/>
        <v>Seattle</v>
      </c>
      <c r="U90">
        <f t="shared" ca="1" si="41"/>
        <v>103</v>
      </c>
      <c r="V90">
        <f t="shared" ca="1" si="42"/>
        <v>65</v>
      </c>
      <c r="W90" t="str">
        <f t="shared" ca="1" si="43"/>
        <v>065</v>
      </c>
      <c r="X90" t="str">
        <f t="shared" ca="1" si="44"/>
        <v>Toronto</v>
      </c>
      <c r="Y90" s="7" t="str">
        <f t="shared" ca="1" si="45"/>
        <v>04</v>
      </c>
      <c r="Z90">
        <f t="shared" ca="1" si="46"/>
        <v>20</v>
      </c>
      <c r="AA90" t="str">
        <f t="shared" ca="1" si="47"/>
        <v>2014-04-20</v>
      </c>
      <c r="AB90" t="str">
        <f t="shared" ca="1" si="48"/>
        <v>12</v>
      </c>
      <c r="AC90">
        <f t="shared" ca="1" si="49"/>
        <v>54</v>
      </c>
      <c r="AD90" t="str">
        <f t="shared" ca="1" si="50"/>
        <v>T12:54:00</v>
      </c>
      <c r="AE90" s="1" t="str">
        <f t="shared" ca="1" si="51"/>
        <v>2014-04-20T12:54:00</v>
      </c>
    </row>
    <row r="91" spans="1:31">
      <c r="A91" t="s">
        <v>0</v>
      </c>
      <c r="B91" t="str">
        <f>A91&amp;1</f>
        <v>Australia1</v>
      </c>
      <c r="C91">
        <f>VLOOKUP(A91,$B$2:$C$8,2,FALSE)*1000+MID(B91,LEN(A91)+1,LEN(B91)-LEN(A91))</f>
        <v>101001</v>
      </c>
      <c r="D91" t="s">
        <v>5</v>
      </c>
      <c r="E91">
        <v>15</v>
      </c>
      <c r="F91">
        <v>3</v>
      </c>
      <c r="J91" t="str">
        <f t="shared" ca="1" si="30"/>
        <v>USA-USA</v>
      </c>
      <c r="K91" t="str">
        <f t="shared" ca="1" si="31"/>
        <v>USA</v>
      </c>
      <c r="L91">
        <f t="shared" ca="1" si="32"/>
        <v>121</v>
      </c>
      <c r="M91">
        <f t="shared" ca="1" si="33"/>
        <v>15</v>
      </c>
      <c r="N91" t="str">
        <f t="shared" ca="1" si="34"/>
        <v>015</v>
      </c>
      <c r="O91" t="str">
        <f t="shared" ca="1" si="35"/>
        <v>USA</v>
      </c>
      <c r="P91" t="str">
        <f t="shared" ca="1" si="36"/>
        <v>Las Vegas-New York</v>
      </c>
      <c r="Q91">
        <f t="shared" ca="1" si="37"/>
        <v>121</v>
      </c>
      <c r="R91">
        <f t="shared" ca="1" si="38"/>
        <v>106</v>
      </c>
      <c r="S91">
        <f t="shared" ca="1" si="39"/>
        <v>106</v>
      </c>
      <c r="T91" t="str">
        <f t="shared" ca="1" si="40"/>
        <v>Las Vegas</v>
      </c>
      <c r="U91">
        <f t="shared" ca="1" si="41"/>
        <v>121</v>
      </c>
      <c r="V91">
        <f t="shared" ca="1" si="42"/>
        <v>35</v>
      </c>
      <c r="W91" t="str">
        <f t="shared" ca="1" si="43"/>
        <v>035</v>
      </c>
      <c r="X91" t="str">
        <f t="shared" ca="1" si="44"/>
        <v>New York</v>
      </c>
      <c r="Y91" s="7" t="str">
        <f t="shared" ca="1" si="45"/>
        <v>04</v>
      </c>
      <c r="Z91">
        <f t="shared" ca="1" si="46"/>
        <v>26</v>
      </c>
      <c r="AA91" t="str">
        <f t="shared" ca="1" si="47"/>
        <v>2014-04-26</v>
      </c>
      <c r="AB91" t="str">
        <f t="shared" ca="1" si="48"/>
        <v>10</v>
      </c>
      <c r="AC91">
        <f t="shared" ca="1" si="49"/>
        <v>20</v>
      </c>
      <c r="AD91" t="str">
        <f t="shared" ca="1" si="50"/>
        <v>T10:20:00</v>
      </c>
      <c r="AE91" s="1" t="str">
        <f t="shared" ca="1" si="51"/>
        <v>2014-04-26T10:20:00</v>
      </c>
    </row>
    <row r="92" spans="1:31">
      <c r="A92" t="s">
        <v>0</v>
      </c>
      <c r="B92" t="str">
        <f>A92&amp;MID(B91,LEN(A92)+1,LEN(B91)-LEN(A92))+F91</f>
        <v>Australia4</v>
      </c>
      <c r="C92">
        <f>VLOOKUP(A92,$B$2:$C$8,2,FALSE)*1000+MID(B92,LEN(A92)+1,LEN(B92)-LEN(A92))</f>
        <v>101004</v>
      </c>
      <c r="D92" t="s">
        <v>1</v>
      </c>
      <c r="E92">
        <v>10</v>
      </c>
      <c r="F92">
        <v>2</v>
      </c>
      <c r="J92" t="str">
        <f t="shared" ca="1" si="30"/>
        <v>England-Canada</v>
      </c>
      <c r="K92" t="str">
        <f t="shared" ca="1" si="31"/>
        <v>England</v>
      </c>
      <c r="L92">
        <f t="shared" ca="1" si="32"/>
        <v>105</v>
      </c>
      <c r="M92">
        <f t="shared" ca="1" si="33"/>
        <v>11</v>
      </c>
      <c r="N92" t="str">
        <f t="shared" ca="1" si="34"/>
        <v>011</v>
      </c>
      <c r="O92" t="str">
        <f t="shared" ca="1" si="35"/>
        <v>Canada</v>
      </c>
      <c r="P92" t="str">
        <f t="shared" ca="1" si="36"/>
        <v>Bristol-Vancouver</v>
      </c>
      <c r="Q92">
        <f t="shared" ca="1" si="37"/>
        <v>105</v>
      </c>
      <c r="R92">
        <f t="shared" ca="1" si="38"/>
        <v>32</v>
      </c>
      <c r="S92" t="str">
        <f t="shared" ca="1" si="39"/>
        <v>032</v>
      </c>
      <c r="T92" t="str">
        <f t="shared" ca="1" si="40"/>
        <v>Bristol</v>
      </c>
      <c r="U92">
        <f t="shared" ca="1" si="41"/>
        <v>103</v>
      </c>
      <c r="V92">
        <f t="shared" ca="1" si="42"/>
        <v>157</v>
      </c>
      <c r="W92">
        <f t="shared" ca="1" si="43"/>
        <v>157</v>
      </c>
      <c r="X92" t="str">
        <f t="shared" ca="1" si="44"/>
        <v>Vancouver</v>
      </c>
      <c r="Y92" s="7" t="str">
        <f t="shared" ca="1" si="45"/>
        <v>04</v>
      </c>
      <c r="Z92">
        <f t="shared" ca="1" si="46"/>
        <v>20</v>
      </c>
      <c r="AA92" t="str">
        <f t="shared" ca="1" si="47"/>
        <v>2014-04-20</v>
      </c>
      <c r="AB92" t="str">
        <f t="shared" ca="1" si="48"/>
        <v>11</v>
      </c>
      <c r="AC92">
        <f t="shared" ca="1" si="49"/>
        <v>20</v>
      </c>
      <c r="AD92" t="str">
        <f t="shared" ca="1" si="50"/>
        <v>T11:20:00</v>
      </c>
      <c r="AE92" s="1" t="str">
        <f t="shared" ca="1" si="51"/>
        <v>2014-04-20T11:20:00</v>
      </c>
    </row>
    <row r="93" spans="1:31">
      <c r="A93" t="s">
        <v>0</v>
      </c>
      <c r="B93" t="str">
        <f>A93&amp;MID(B92,LEN(A93)+1,LEN(B92)-LEN(A93))+F92</f>
        <v>Australia6</v>
      </c>
      <c r="C93">
        <f>VLOOKUP(A93,$B$2:$C$8,2,FALSE)*1000+MID(B93,LEN(A93)+1,LEN(B93)-LEN(A93))</f>
        <v>101006</v>
      </c>
      <c r="D93" t="s">
        <v>2</v>
      </c>
      <c r="E93">
        <v>10</v>
      </c>
      <c r="F93">
        <v>2</v>
      </c>
      <c r="J93" t="str">
        <f t="shared" ca="1" si="30"/>
        <v>Canada-Australia</v>
      </c>
      <c r="K93" t="str">
        <f t="shared" ca="1" si="31"/>
        <v>Canada</v>
      </c>
      <c r="L93">
        <f t="shared" ca="1" si="32"/>
        <v>103</v>
      </c>
      <c r="M93">
        <f t="shared" ca="1" si="33"/>
        <v>1</v>
      </c>
      <c r="N93" t="str">
        <f t="shared" ca="1" si="34"/>
        <v>001</v>
      </c>
      <c r="O93" t="str">
        <f t="shared" ca="1" si="35"/>
        <v>Australia</v>
      </c>
      <c r="P93" t="str">
        <f t="shared" ca="1" si="36"/>
        <v>Toronto-Brisbane</v>
      </c>
      <c r="Q93">
        <f t="shared" ca="1" si="37"/>
        <v>103</v>
      </c>
      <c r="R93">
        <f t="shared" ca="1" si="38"/>
        <v>96</v>
      </c>
      <c r="S93" t="str">
        <f t="shared" ca="1" si="39"/>
        <v>096</v>
      </c>
      <c r="T93" t="str">
        <f t="shared" ca="1" si="40"/>
        <v>Toronto</v>
      </c>
      <c r="U93">
        <f t="shared" ca="1" si="41"/>
        <v>101</v>
      </c>
      <c r="V93">
        <f t="shared" ca="1" si="42"/>
        <v>1</v>
      </c>
      <c r="W93" t="str">
        <f t="shared" ca="1" si="43"/>
        <v>001</v>
      </c>
      <c r="X93" t="str">
        <f t="shared" ca="1" si="44"/>
        <v>Brisbane</v>
      </c>
      <c r="Y93" s="7" t="str">
        <f t="shared" ca="1" si="45"/>
        <v>04</v>
      </c>
      <c r="Z93">
        <f t="shared" ca="1" si="46"/>
        <v>14</v>
      </c>
      <c r="AA93" t="str">
        <f t="shared" ca="1" si="47"/>
        <v>2014-04-14</v>
      </c>
      <c r="AB93" t="str">
        <f t="shared" ca="1" si="48"/>
        <v>14</v>
      </c>
      <c r="AC93">
        <f t="shared" ca="1" si="49"/>
        <v>54</v>
      </c>
      <c r="AD93" t="str">
        <f t="shared" ca="1" si="50"/>
        <v>T14:54:00</v>
      </c>
      <c r="AE93" s="1" t="str">
        <f t="shared" ca="1" si="51"/>
        <v>2014-04-14T14:54:00</v>
      </c>
    </row>
    <row r="94" spans="1:31">
      <c r="A94" t="s">
        <v>0</v>
      </c>
      <c r="B94" t="str">
        <f>A94&amp;MID(B93,LEN(A94)+1,LEN(B93)-LEN(A94))+F93</f>
        <v>Australia8</v>
      </c>
      <c r="C94">
        <f t="shared" ref="C94:C126" si="52">VLOOKUP(A94,$B$2:$C$8,2,FALSE)*1000+MID(B94,LEN(A94)+1,LEN(B94)-LEN(A94))</f>
        <v>101008</v>
      </c>
      <c r="D94" t="s">
        <v>3</v>
      </c>
      <c r="E94">
        <v>15</v>
      </c>
      <c r="F94">
        <v>3</v>
      </c>
      <c r="J94" t="str">
        <f t="shared" ca="1" si="30"/>
        <v>Germany-USA</v>
      </c>
      <c r="K94" t="str">
        <f t="shared" ca="1" si="31"/>
        <v>Germany</v>
      </c>
      <c r="L94">
        <f t="shared" ca="1" si="32"/>
        <v>107</v>
      </c>
      <c r="M94">
        <f t="shared" ca="1" si="33"/>
        <v>48</v>
      </c>
      <c r="N94" t="str">
        <f t="shared" ca="1" si="34"/>
        <v>048</v>
      </c>
      <c r="O94" t="str">
        <f t="shared" ca="1" si="35"/>
        <v>USA</v>
      </c>
      <c r="P94" t="str">
        <f t="shared" ca="1" si="36"/>
        <v>München-New York</v>
      </c>
      <c r="Q94">
        <f t="shared" ca="1" si="37"/>
        <v>107</v>
      </c>
      <c r="R94">
        <f t="shared" ca="1" si="38"/>
        <v>57</v>
      </c>
      <c r="S94" t="str">
        <f t="shared" ca="1" si="39"/>
        <v>057</v>
      </c>
      <c r="T94" t="str">
        <f t="shared" ca="1" si="40"/>
        <v>München</v>
      </c>
      <c r="U94">
        <f t="shared" ca="1" si="41"/>
        <v>121</v>
      </c>
      <c r="V94">
        <f t="shared" ca="1" si="42"/>
        <v>41</v>
      </c>
      <c r="W94" t="str">
        <f t="shared" ca="1" si="43"/>
        <v>041</v>
      </c>
      <c r="X94" t="str">
        <f t="shared" ca="1" si="44"/>
        <v>New York</v>
      </c>
      <c r="Y94" s="7" t="str">
        <f t="shared" ca="1" si="45"/>
        <v>04</v>
      </c>
      <c r="Z94">
        <f t="shared" ca="1" si="46"/>
        <v>19</v>
      </c>
      <c r="AA94" t="str">
        <f t="shared" ca="1" si="47"/>
        <v>2014-04-19</v>
      </c>
      <c r="AB94" t="str">
        <f t="shared" ca="1" si="48"/>
        <v>15</v>
      </c>
      <c r="AC94">
        <f t="shared" ca="1" si="49"/>
        <v>36</v>
      </c>
      <c r="AD94" t="str">
        <f t="shared" ca="1" si="50"/>
        <v>T15:36:00</v>
      </c>
      <c r="AE94" s="1" t="str">
        <f t="shared" ca="1" si="51"/>
        <v>2014-04-19T15:36:00</v>
      </c>
    </row>
    <row r="95" spans="1:31">
      <c r="A95" t="s">
        <v>0</v>
      </c>
      <c r="B95" t="str">
        <f>A95&amp;MID(B94,LEN(A95)+1,LEN(B94)-LEN(A95))+F94</f>
        <v>Australia11</v>
      </c>
      <c r="C95">
        <f t="shared" si="52"/>
        <v>101011</v>
      </c>
      <c r="D95" t="s">
        <v>4</v>
      </c>
      <c r="E95">
        <v>20</v>
      </c>
      <c r="F95">
        <v>4</v>
      </c>
      <c r="J95" t="str">
        <f t="shared" ca="1" si="30"/>
        <v>Germany-Australia</v>
      </c>
      <c r="K95" t="str">
        <f t="shared" ca="1" si="31"/>
        <v>Germany</v>
      </c>
      <c r="L95">
        <f t="shared" ca="1" si="32"/>
        <v>107</v>
      </c>
      <c r="M95">
        <f t="shared" ca="1" si="33"/>
        <v>1</v>
      </c>
      <c r="N95" t="str">
        <f t="shared" ca="1" si="34"/>
        <v>001</v>
      </c>
      <c r="O95" t="str">
        <f t="shared" ca="1" si="35"/>
        <v>Australia</v>
      </c>
      <c r="P95" t="str">
        <f t="shared" ca="1" si="36"/>
        <v>Frankfurt-Melbourne</v>
      </c>
      <c r="Q95">
        <f t="shared" ca="1" si="37"/>
        <v>107</v>
      </c>
      <c r="R95">
        <f t="shared" ca="1" si="38"/>
        <v>14</v>
      </c>
      <c r="S95" t="str">
        <f t="shared" ca="1" si="39"/>
        <v>014</v>
      </c>
      <c r="T95" t="str">
        <f t="shared" ca="1" si="40"/>
        <v>Frankfurt</v>
      </c>
      <c r="U95">
        <f t="shared" ca="1" si="41"/>
        <v>101</v>
      </c>
      <c r="V95">
        <f t="shared" ca="1" si="42"/>
        <v>12</v>
      </c>
      <c r="W95" t="str">
        <f t="shared" ca="1" si="43"/>
        <v>012</v>
      </c>
      <c r="X95" t="str">
        <f t="shared" ca="1" si="44"/>
        <v>Melbourne</v>
      </c>
      <c r="Y95" s="7" t="str">
        <f t="shared" ca="1" si="45"/>
        <v>04</v>
      </c>
      <c r="Z95">
        <f t="shared" ca="1" si="46"/>
        <v>17</v>
      </c>
      <c r="AA95" t="str">
        <f t="shared" ca="1" si="47"/>
        <v>2014-04-17</v>
      </c>
      <c r="AB95" t="str">
        <f t="shared" ca="1" si="48"/>
        <v>11</v>
      </c>
      <c r="AC95">
        <f t="shared" ca="1" si="49"/>
        <v>32</v>
      </c>
      <c r="AD95" t="str">
        <f t="shared" ca="1" si="50"/>
        <v>T11:32:00</v>
      </c>
      <c r="AE95" s="1" t="str">
        <f t="shared" ca="1" si="51"/>
        <v>2014-04-17T11:32:00</v>
      </c>
    </row>
    <row r="96" spans="1:31">
      <c r="A96" t="s">
        <v>0</v>
      </c>
      <c r="B96" t="str">
        <f>A96&amp;MID(B95,LEN(A96)+1,LEN(B95)-LEN(A96))+F95</f>
        <v>Australia15</v>
      </c>
      <c r="C96">
        <f t="shared" si="52"/>
        <v>101015</v>
      </c>
      <c r="D96" t="s">
        <v>0</v>
      </c>
      <c r="E96">
        <v>5</v>
      </c>
      <c r="F96">
        <v>1</v>
      </c>
      <c r="J96" t="str">
        <f t="shared" ca="1" si="30"/>
        <v>USA-Canada</v>
      </c>
      <c r="K96" t="str">
        <f t="shared" ca="1" si="31"/>
        <v>USA</v>
      </c>
      <c r="L96">
        <f t="shared" ca="1" si="32"/>
        <v>121</v>
      </c>
      <c r="M96">
        <f t="shared" ca="1" si="33"/>
        <v>5</v>
      </c>
      <c r="N96" t="str">
        <f t="shared" ca="1" si="34"/>
        <v>005</v>
      </c>
      <c r="O96" t="str">
        <f t="shared" ca="1" si="35"/>
        <v>Canada</v>
      </c>
      <c r="P96" t="str">
        <f t="shared" ca="1" si="36"/>
        <v>San Francisco-Vancouver</v>
      </c>
      <c r="Q96">
        <f t="shared" ca="1" si="37"/>
        <v>121</v>
      </c>
      <c r="R96">
        <f t="shared" ca="1" si="38"/>
        <v>64</v>
      </c>
      <c r="S96" t="str">
        <f t="shared" ca="1" si="39"/>
        <v>064</v>
      </c>
      <c r="T96" t="str">
        <f t="shared" ca="1" si="40"/>
        <v>San Francisco</v>
      </c>
      <c r="U96">
        <f t="shared" ca="1" si="41"/>
        <v>103</v>
      </c>
      <c r="V96">
        <f t="shared" ca="1" si="42"/>
        <v>134</v>
      </c>
      <c r="W96">
        <f t="shared" ca="1" si="43"/>
        <v>134</v>
      </c>
      <c r="X96" t="str">
        <f t="shared" ca="1" si="44"/>
        <v>Vancouver</v>
      </c>
      <c r="Y96" s="7" t="str">
        <f t="shared" ca="1" si="45"/>
        <v>04</v>
      </c>
      <c r="Z96">
        <f t="shared" ca="1" si="46"/>
        <v>29</v>
      </c>
      <c r="AA96" t="str">
        <f t="shared" ca="1" si="47"/>
        <v>2014-04-29</v>
      </c>
      <c r="AB96" t="str">
        <f t="shared" ca="1" si="48"/>
        <v>09</v>
      </c>
      <c r="AC96">
        <f t="shared" ca="1" si="49"/>
        <v>44</v>
      </c>
      <c r="AD96" t="str">
        <f t="shared" ca="1" si="50"/>
        <v>T09:44:00</v>
      </c>
      <c r="AE96" s="1" t="str">
        <f t="shared" ca="1" si="51"/>
        <v>2014-04-29T09:44:00</v>
      </c>
    </row>
    <row r="97" spans="1:31">
      <c r="A97" t="s">
        <v>5</v>
      </c>
      <c r="B97" t="str">
        <f>A97&amp;1</f>
        <v>Canada1</v>
      </c>
      <c r="C97">
        <f t="shared" si="52"/>
        <v>103001</v>
      </c>
      <c r="D97" t="s">
        <v>0</v>
      </c>
      <c r="E97">
        <v>15</v>
      </c>
      <c r="F97">
        <v>3</v>
      </c>
      <c r="J97" t="str">
        <f t="shared" ca="1" si="30"/>
        <v>France-Canada</v>
      </c>
      <c r="K97" t="str">
        <f t="shared" ca="1" si="31"/>
        <v>France</v>
      </c>
      <c r="L97">
        <f t="shared" ca="1" si="32"/>
        <v>106</v>
      </c>
      <c r="M97">
        <f t="shared" ca="1" si="33"/>
        <v>14</v>
      </c>
      <c r="N97" t="str">
        <f t="shared" ca="1" si="34"/>
        <v>014</v>
      </c>
      <c r="O97" t="str">
        <f t="shared" ca="1" si="35"/>
        <v>Canada</v>
      </c>
      <c r="P97" t="str">
        <f t="shared" ca="1" si="36"/>
        <v>Paris-Toronto</v>
      </c>
      <c r="Q97">
        <f t="shared" ca="1" si="37"/>
        <v>106</v>
      </c>
      <c r="R97">
        <f t="shared" ca="1" si="38"/>
        <v>54</v>
      </c>
      <c r="S97" t="str">
        <f t="shared" ca="1" si="39"/>
        <v>054</v>
      </c>
      <c r="T97" t="str">
        <f t="shared" ca="1" si="40"/>
        <v>Paris</v>
      </c>
      <c r="U97">
        <f t="shared" ca="1" si="41"/>
        <v>103</v>
      </c>
      <c r="V97">
        <f t="shared" ca="1" si="42"/>
        <v>108</v>
      </c>
      <c r="W97">
        <f t="shared" ca="1" si="43"/>
        <v>108</v>
      </c>
      <c r="X97" t="str">
        <f t="shared" ca="1" si="44"/>
        <v>Toronto</v>
      </c>
      <c r="Y97" s="7" t="str">
        <f t="shared" ca="1" si="45"/>
        <v>05</v>
      </c>
      <c r="Z97">
        <f t="shared" ca="1" si="46"/>
        <v>2</v>
      </c>
      <c r="AA97" t="str">
        <f t="shared" ca="1" si="47"/>
        <v>2014-05-02</v>
      </c>
      <c r="AB97" t="str">
        <f t="shared" ca="1" si="48"/>
        <v>16</v>
      </c>
      <c r="AC97">
        <f t="shared" ca="1" si="49"/>
        <v>24</v>
      </c>
      <c r="AD97" t="str">
        <f t="shared" ca="1" si="50"/>
        <v>T16:24:00</v>
      </c>
      <c r="AE97" s="1" t="str">
        <f t="shared" ca="1" si="51"/>
        <v>2014-05-02T16:24:00</v>
      </c>
    </row>
    <row r="98" spans="1:31">
      <c r="A98" t="s">
        <v>5</v>
      </c>
      <c r="B98" t="str">
        <f>A98&amp;MID(B97,LEN(A98)+1,LEN(B97)-LEN(A98))+F97</f>
        <v>Canada4</v>
      </c>
      <c r="C98">
        <f t="shared" si="52"/>
        <v>103004</v>
      </c>
      <c r="D98" t="s">
        <v>1</v>
      </c>
      <c r="E98">
        <v>10</v>
      </c>
      <c r="F98">
        <v>2</v>
      </c>
      <c r="J98" t="str">
        <f t="shared" ca="1" si="30"/>
        <v>USA-USA</v>
      </c>
      <c r="K98" t="str">
        <f t="shared" ca="1" si="31"/>
        <v>USA</v>
      </c>
      <c r="L98">
        <f t="shared" ca="1" si="32"/>
        <v>121</v>
      </c>
      <c r="M98">
        <f t="shared" ca="1" si="33"/>
        <v>15</v>
      </c>
      <c r="N98" t="str">
        <f t="shared" ca="1" si="34"/>
        <v>015</v>
      </c>
      <c r="O98" t="str">
        <f t="shared" ca="1" si="35"/>
        <v>USA</v>
      </c>
      <c r="P98" t="str">
        <f t="shared" ca="1" si="36"/>
        <v>Las Vegas-Denver</v>
      </c>
      <c r="Q98">
        <f t="shared" ca="1" si="37"/>
        <v>121</v>
      </c>
      <c r="R98">
        <f t="shared" ca="1" si="38"/>
        <v>111</v>
      </c>
      <c r="S98">
        <f t="shared" ca="1" si="39"/>
        <v>111</v>
      </c>
      <c r="T98" t="str">
        <f t="shared" ca="1" si="40"/>
        <v>Las Vegas</v>
      </c>
      <c r="U98">
        <f t="shared" ca="1" si="41"/>
        <v>121</v>
      </c>
      <c r="V98">
        <f t="shared" ca="1" si="42"/>
        <v>60</v>
      </c>
      <c r="W98" t="str">
        <f t="shared" ca="1" si="43"/>
        <v>060</v>
      </c>
      <c r="X98" t="str">
        <f t="shared" ca="1" si="44"/>
        <v>Denver</v>
      </c>
      <c r="Y98" s="7" t="str">
        <f t="shared" ca="1" si="45"/>
        <v>04</v>
      </c>
      <c r="Z98">
        <f t="shared" ca="1" si="46"/>
        <v>23</v>
      </c>
      <c r="AA98" t="str">
        <f t="shared" ca="1" si="47"/>
        <v>2014-04-23</v>
      </c>
      <c r="AB98" t="str">
        <f t="shared" ca="1" si="48"/>
        <v>15</v>
      </c>
      <c r="AC98">
        <f t="shared" ca="1" si="49"/>
        <v>2</v>
      </c>
      <c r="AD98" t="str">
        <f t="shared" ca="1" si="50"/>
        <v>T15:02:00</v>
      </c>
      <c r="AE98" s="1" t="str">
        <f t="shared" ca="1" si="51"/>
        <v>2014-04-23T15:02:00</v>
      </c>
    </row>
    <row r="99" spans="1:31">
      <c r="A99" t="s">
        <v>5</v>
      </c>
      <c r="B99" t="str">
        <f>A99&amp;MID(B98,LEN(A99)+1,LEN(B98)-LEN(A99))+F98</f>
        <v>Canada6</v>
      </c>
      <c r="C99">
        <f t="shared" si="52"/>
        <v>103006</v>
      </c>
      <c r="D99" t="s">
        <v>2</v>
      </c>
      <c r="E99">
        <v>10</v>
      </c>
      <c r="F99">
        <v>2</v>
      </c>
      <c r="J99" t="str">
        <f t="shared" ca="1" si="30"/>
        <v>England-Canada</v>
      </c>
      <c r="K99" t="str">
        <f t="shared" ca="1" si="31"/>
        <v>England</v>
      </c>
      <c r="L99">
        <f t="shared" ca="1" si="32"/>
        <v>105</v>
      </c>
      <c r="M99">
        <f t="shared" ca="1" si="33"/>
        <v>13</v>
      </c>
      <c r="N99" t="str">
        <f t="shared" ca="1" si="34"/>
        <v>013</v>
      </c>
      <c r="O99" t="str">
        <f t="shared" ca="1" si="35"/>
        <v>Canada</v>
      </c>
      <c r="P99" t="str">
        <f t="shared" ca="1" si="36"/>
        <v>Bristol-Toronto</v>
      </c>
      <c r="Q99">
        <f t="shared" ca="1" si="37"/>
        <v>105</v>
      </c>
      <c r="R99">
        <f t="shared" ca="1" si="38"/>
        <v>34</v>
      </c>
      <c r="S99" t="str">
        <f t="shared" ca="1" si="39"/>
        <v>034</v>
      </c>
      <c r="T99" t="str">
        <f t="shared" ca="1" si="40"/>
        <v>Bristol</v>
      </c>
      <c r="U99">
        <f t="shared" ca="1" si="41"/>
        <v>103</v>
      </c>
      <c r="V99">
        <f t="shared" ca="1" si="42"/>
        <v>64</v>
      </c>
      <c r="W99" t="str">
        <f t="shared" ca="1" si="43"/>
        <v>064</v>
      </c>
      <c r="X99" t="str">
        <f t="shared" ca="1" si="44"/>
        <v>Toronto</v>
      </c>
      <c r="Y99" s="7" t="str">
        <f t="shared" ca="1" si="45"/>
        <v>05</v>
      </c>
      <c r="Z99">
        <f t="shared" ca="1" si="46"/>
        <v>3</v>
      </c>
      <c r="AA99" t="str">
        <f t="shared" ca="1" si="47"/>
        <v>2014-05-03</v>
      </c>
      <c r="AB99" t="str">
        <f t="shared" ca="1" si="48"/>
        <v>22</v>
      </c>
      <c r="AC99">
        <f t="shared" ca="1" si="49"/>
        <v>31</v>
      </c>
      <c r="AD99" t="str">
        <f t="shared" ca="1" si="50"/>
        <v>T22:31:00</v>
      </c>
      <c r="AE99" s="1" t="str">
        <f t="shared" ca="1" si="51"/>
        <v>2014-05-03T22:31:00</v>
      </c>
    </row>
    <row r="100" spans="1:31">
      <c r="A100" t="s">
        <v>5</v>
      </c>
      <c r="B100" t="str">
        <f>A100&amp;MID(B99,LEN(A100)+1,LEN(B99)-LEN(A100))+F99</f>
        <v>Canada8</v>
      </c>
      <c r="C100">
        <f t="shared" si="52"/>
        <v>103008</v>
      </c>
      <c r="D100" t="s">
        <v>3</v>
      </c>
      <c r="E100">
        <v>20</v>
      </c>
      <c r="F100">
        <v>4</v>
      </c>
      <c r="J100" t="str">
        <f t="shared" ca="1" si="30"/>
        <v>Canada-Australia</v>
      </c>
      <c r="K100" t="str">
        <f t="shared" ca="1" si="31"/>
        <v>Canada</v>
      </c>
      <c r="L100">
        <f t="shared" ca="1" si="32"/>
        <v>103</v>
      </c>
      <c r="M100">
        <f t="shared" ca="1" si="33"/>
        <v>3</v>
      </c>
      <c r="N100" t="str">
        <f t="shared" ca="1" si="34"/>
        <v>003</v>
      </c>
      <c r="O100" t="str">
        <f t="shared" ca="1" si="35"/>
        <v>Australia</v>
      </c>
      <c r="P100" t="str">
        <f t="shared" ca="1" si="36"/>
        <v>Toronto-Brisbane</v>
      </c>
      <c r="Q100">
        <f t="shared" ca="1" si="37"/>
        <v>103</v>
      </c>
      <c r="R100">
        <f t="shared" ca="1" si="38"/>
        <v>77</v>
      </c>
      <c r="S100" t="str">
        <f t="shared" ca="1" si="39"/>
        <v>077</v>
      </c>
      <c r="T100" t="str">
        <f t="shared" ca="1" si="40"/>
        <v>Toronto</v>
      </c>
      <c r="U100">
        <f t="shared" ca="1" si="41"/>
        <v>101</v>
      </c>
      <c r="V100">
        <f t="shared" ca="1" si="42"/>
        <v>3</v>
      </c>
      <c r="W100" t="str">
        <f t="shared" ca="1" si="43"/>
        <v>003</v>
      </c>
      <c r="X100" t="str">
        <f t="shared" ca="1" si="44"/>
        <v>Brisbane</v>
      </c>
      <c r="Y100" s="7" t="str">
        <f t="shared" ca="1" si="45"/>
        <v>04</v>
      </c>
      <c r="Z100">
        <f t="shared" ca="1" si="46"/>
        <v>15</v>
      </c>
      <c r="AA100" t="str">
        <f t="shared" ca="1" si="47"/>
        <v>2014-04-15</v>
      </c>
      <c r="AB100" t="str">
        <f t="shared" ca="1" si="48"/>
        <v>18</v>
      </c>
      <c r="AC100">
        <f t="shared" ca="1" si="49"/>
        <v>34</v>
      </c>
      <c r="AD100" t="str">
        <f t="shared" ca="1" si="50"/>
        <v>T18:34:00</v>
      </c>
      <c r="AE100" s="1" t="str">
        <f t="shared" ca="1" si="51"/>
        <v>2014-04-15T18:34:00</v>
      </c>
    </row>
    <row r="101" spans="1:31">
      <c r="A101" t="s">
        <v>5</v>
      </c>
      <c r="B101" t="str">
        <f>A101&amp;MID(B100,LEN(A101)+1,LEN(B100)-LEN(A101))+F100</f>
        <v>Canada12</v>
      </c>
      <c r="C101">
        <f t="shared" si="52"/>
        <v>103012</v>
      </c>
      <c r="D101" t="s">
        <v>4</v>
      </c>
      <c r="E101">
        <v>10</v>
      </c>
      <c r="F101">
        <v>2</v>
      </c>
      <c r="J101" t="str">
        <f t="shared" ca="1" si="30"/>
        <v>Canada-France</v>
      </c>
      <c r="K101" t="str">
        <f t="shared" ca="1" si="31"/>
        <v>Canada</v>
      </c>
      <c r="L101">
        <f t="shared" ca="1" si="32"/>
        <v>103</v>
      </c>
      <c r="M101">
        <f t="shared" ca="1" si="33"/>
        <v>6</v>
      </c>
      <c r="N101" t="str">
        <f t="shared" ca="1" si="34"/>
        <v>006</v>
      </c>
      <c r="O101" t="str">
        <f t="shared" ca="1" si="35"/>
        <v>France</v>
      </c>
      <c r="P101" t="str">
        <f t="shared" ca="1" si="36"/>
        <v>Toronto-Paris</v>
      </c>
      <c r="Q101">
        <f t="shared" ca="1" si="37"/>
        <v>103</v>
      </c>
      <c r="R101">
        <f t="shared" ca="1" si="38"/>
        <v>77</v>
      </c>
      <c r="S101" t="str">
        <f t="shared" ca="1" si="39"/>
        <v>077</v>
      </c>
      <c r="T101" t="str">
        <f t="shared" ca="1" si="40"/>
        <v>Toronto</v>
      </c>
      <c r="U101">
        <f t="shared" ca="1" si="41"/>
        <v>106</v>
      </c>
      <c r="V101">
        <f t="shared" ca="1" si="42"/>
        <v>54</v>
      </c>
      <c r="W101" t="str">
        <f t="shared" ca="1" si="43"/>
        <v>054</v>
      </c>
      <c r="X101" t="str">
        <f t="shared" ca="1" si="44"/>
        <v>Paris</v>
      </c>
      <c r="Y101" s="7" t="str">
        <f t="shared" ca="1" si="45"/>
        <v>04</v>
      </c>
      <c r="Z101">
        <f t="shared" ca="1" si="46"/>
        <v>25</v>
      </c>
      <c r="AA101" t="str">
        <f t="shared" ca="1" si="47"/>
        <v>2014-04-25</v>
      </c>
      <c r="AB101" t="str">
        <f t="shared" ca="1" si="48"/>
        <v>20</v>
      </c>
      <c r="AC101">
        <f t="shared" ca="1" si="49"/>
        <v>16</v>
      </c>
      <c r="AD101" t="str">
        <f t="shared" ca="1" si="50"/>
        <v>T20:16:00</v>
      </c>
      <c r="AE101" s="1" t="str">
        <f t="shared" ca="1" si="51"/>
        <v>2014-04-25T20:16:00</v>
      </c>
    </row>
    <row r="102" spans="1:31">
      <c r="A102" t="s">
        <v>5</v>
      </c>
      <c r="B102" t="str">
        <f>A102&amp;MID(B101,LEN(A102)+1,LEN(B101)-LEN(A102))+F101</f>
        <v>Canada14</v>
      </c>
      <c r="C102">
        <f t="shared" si="52"/>
        <v>103014</v>
      </c>
      <c r="D102" t="s">
        <v>5</v>
      </c>
      <c r="E102">
        <v>5</v>
      </c>
      <c r="F102">
        <v>1</v>
      </c>
      <c r="J102" t="str">
        <f t="shared" ca="1" si="30"/>
        <v>England-Canada</v>
      </c>
      <c r="K102" t="str">
        <f t="shared" ca="1" si="31"/>
        <v>England</v>
      </c>
      <c r="L102">
        <f t="shared" ca="1" si="32"/>
        <v>105</v>
      </c>
      <c r="M102">
        <f t="shared" ca="1" si="33"/>
        <v>11</v>
      </c>
      <c r="N102" t="str">
        <f t="shared" ca="1" si="34"/>
        <v>011</v>
      </c>
      <c r="O102" t="str">
        <f t="shared" ca="1" si="35"/>
        <v>Canada</v>
      </c>
      <c r="P102" t="str">
        <f t="shared" ca="1" si="36"/>
        <v>London-Ottawa</v>
      </c>
      <c r="Q102">
        <f t="shared" ca="1" si="37"/>
        <v>105</v>
      </c>
      <c r="R102">
        <f t="shared" ca="1" si="38"/>
        <v>4</v>
      </c>
      <c r="S102" t="str">
        <f t="shared" ca="1" si="39"/>
        <v>004</v>
      </c>
      <c r="T102" t="str">
        <f t="shared" ca="1" si="40"/>
        <v>London</v>
      </c>
      <c r="U102">
        <f t="shared" ca="1" si="41"/>
        <v>103</v>
      </c>
      <c r="V102">
        <f t="shared" ca="1" si="42"/>
        <v>40</v>
      </c>
      <c r="W102" t="str">
        <f t="shared" ca="1" si="43"/>
        <v>040</v>
      </c>
      <c r="X102" t="str">
        <f t="shared" ca="1" si="44"/>
        <v>Ottawa</v>
      </c>
      <c r="Y102" s="7" t="str">
        <f t="shared" ca="1" si="45"/>
        <v>04</v>
      </c>
      <c r="Z102">
        <f t="shared" ca="1" si="46"/>
        <v>19</v>
      </c>
      <c r="AA102" t="str">
        <f t="shared" ca="1" si="47"/>
        <v>2014-04-19</v>
      </c>
      <c r="AB102" t="str">
        <f t="shared" ca="1" si="48"/>
        <v>16</v>
      </c>
      <c r="AC102">
        <f t="shared" ca="1" si="49"/>
        <v>10</v>
      </c>
      <c r="AD102" t="str">
        <f t="shared" ca="1" si="50"/>
        <v>T16:10:00</v>
      </c>
      <c r="AE102" s="1" t="str">
        <f t="shared" ca="1" si="51"/>
        <v>2014-04-19T16:10:00</v>
      </c>
    </row>
    <row r="103" spans="1:31">
      <c r="A103" t="s">
        <v>1</v>
      </c>
      <c r="B103" t="str">
        <f>A103&amp;1</f>
        <v>England1</v>
      </c>
      <c r="C103">
        <f t="shared" si="52"/>
        <v>105001</v>
      </c>
      <c r="D103" t="s">
        <v>0</v>
      </c>
      <c r="E103">
        <v>10</v>
      </c>
      <c r="F103">
        <v>10</v>
      </c>
      <c r="J103" t="str">
        <f t="shared" ca="1" si="30"/>
        <v>Germany-Canada</v>
      </c>
      <c r="K103" t="str">
        <f t="shared" ca="1" si="31"/>
        <v>Germany</v>
      </c>
      <c r="L103">
        <f t="shared" ca="1" si="32"/>
        <v>107</v>
      </c>
      <c r="M103">
        <f t="shared" ca="1" si="33"/>
        <v>27</v>
      </c>
      <c r="N103" t="str">
        <f t="shared" ca="1" si="34"/>
        <v>027</v>
      </c>
      <c r="O103" t="str">
        <f t="shared" ca="1" si="35"/>
        <v>Canada</v>
      </c>
      <c r="P103" t="str">
        <f t="shared" ca="1" si="36"/>
        <v>Frankfurt-Vancouver</v>
      </c>
      <c r="Q103">
        <f t="shared" ca="1" si="37"/>
        <v>107</v>
      </c>
      <c r="R103">
        <f t="shared" ca="1" si="38"/>
        <v>5</v>
      </c>
      <c r="S103" t="str">
        <f t="shared" ca="1" si="39"/>
        <v>005</v>
      </c>
      <c r="T103" t="str">
        <f t="shared" ca="1" si="40"/>
        <v>Frankfurt</v>
      </c>
      <c r="U103">
        <f t="shared" ca="1" si="41"/>
        <v>103</v>
      </c>
      <c r="V103">
        <f t="shared" ca="1" si="42"/>
        <v>151</v>
      </c>
      <c r="W103">
        <f t="shared" ca="1" si="43"/>
        <v>151</v>
      </c>
      <c r="X103" t="str">
        <f t="shared" ca="1" si="44"/>
        <v>Vancouver</v>
      </c>
      <c r="Y103" s="7" t="str">
        <f t="shared" ca="1" si="45"/>
        <v>04</v>
      </c>
      <c r="Z103">
        <f t="shared" ca="1" si="46"/>
        <v>26</v>
      </c>
      <c r="AA103" t="str">
        <f t="shared" ca="1" si="47"/>
        <v>2014-04-26</v>
      </c>
      <c r="AB103" t="str">
        <f t="shared" ca="1" si="48"/>
        <v>11</v>
      </c>
      <c r="AC103">
        <f t="shared" ca="1" si="49"/>
        <v>4</v>
      </c>
      <c r="AD103" t="str">
        <f t="shared" ca="1" si="50"/>
        <v>T11:04:00</v>
      </c>
      <c r="AE103" s="1" t="str">
        <f t="shared" ca="1" si="51"/>
        <v>2014-04-26T11:04:00</v>
      </c>
    </row>
    <row r="104" spans="1:31">
      <c r="A104" t="s">
        <v>1</v>
      </c>
      <c r="B104" t="str">
        <f>A104&amp;MID(B103,LEN(A104)+1,LEN(B103)-LEN(A104))+F103</f>
        <v>England11</v>
      </c>
      <c r="C104">
        <f t="shared" si="52"/>
        <v>105011</v>
      </c>
      <c r="D104" t="s">
        <v>5</v>
      </c>
      <c r="E104">
        <v>10</v>
      </c>
      <c r="F104">
        <v>10</v>
      </c>
      <c r="J104" t="str">
        <f t="shared" ca="1" si="30"/>
        <v>Australia-France</v>
      </c>
      <c r="K104" t="str">
        <f t="shared" ca="1" si="31"/>
        <v>Australia</v>
      </c>
      <c r="L104">
        <f t="shared" ca="1" si="32"/>
        <v>101</v>
      </c>
      <c r="M104">
        <f t="shared" ca="1" si="33"/>
        <v>7</v>
      </c>
      <c r="N104" t="str">
        <f t="shared" ca="1" si="34"/>
        <v>007</v>
      </c>
      <c r="O104" t="str">
        <f t="shared" ca="1" si="35"/>
        <v>France</v>
      </c>
      <c r="P104" t="str">
        <f t="shared" ca="1" si="36"/>
        <v>Sydney-Toulous</v>
      </c>
      <c r="Q104">
        <f t="shared" ca="1" si="37"/>
        <v>101</v>
      </c>
      <c r="R104">
        <f t="shared" ca="1" si="38"/>
        <v>8</v>
      </c>
      <c r="S104" t="str">
        <f t="shared" ca="1" si="39"/>
        <v>008</v>
      </c>
      <c r="T104" t="str">
        <f t="shared" ca="1" si="40"/>
        <v>Sydney</v>
      </c>
      <c r="U104">
        <f t="shared" ca="1" si="41"/>
        <v>106</v>
      </c>
      <c r="V104">
        <f t="shared" ca="1" si="42"/>
        <v>84</v>
      </c>
      <c r="W104" t="str">
        <f t="shared" ca="1" si="43"/>
        <v>084</v>
      </c>
      <c r="X104" t="str">
        <f t="shared" ca="1" si="44"/>
        <v>Toulous</v>
      </c>
      <c r="Y104" s="7" t="str">
        <f t="shared" ca="1" si="45"/>
        <v>04</v>
      </c>
      <c r="Z104">
        <f t="shared" ca="1" si="46"/>
        <v>18</v>
      </c>
      <c r="AA104" t="str">
        <f t="shared" ca="1" si="47"/>
        <v>2014-04-18</v>
      </c>
      <c r="AB104" t="str">
        <f t="shared" ca="1" si="48"/>
        <v>10</v>
      </c>
      <c r="AC104">
        <f t="shared" ca="1" si="49"/>
        <v>1</v>
      </c>
      <c r="AD104" t="str">
        <f t="shared" ca="1" si="50"/>
        <v>T10:01:00</v>
      </c>
      <c r="AE104" s="1" t="str">
        <f t="shared" ca="1" si="51"/>
        <v>2014-04-18T10:01:00</v>
      </c>
    </row>
    <row r="105" spans="1:31">
      <c r="A105" t="s">
        <v>1</v>
      </c>
      <c r="B105" t="str">
        <f>A105&amp;MID(B104,LEN(A105)+1,LEN(B104)-LEN(A105))+F104</f>
        <v>England21</v>
      </c>
      <c r="C105">
        <f t="shared" si="52"/>
        <v>105021</v>
      </c>
      <c r="D105" t="s">
        <v>2</v>
      </c>
      <c r="E105">
        <v>2</v>
      </c>
      <c r="F105">
        <v>2</v>
      </c>
      <c r="J105" t="str">
        <f t="shared" ca="1" si="30"/>
        <v>Australia-Canada</v>
      </c>
      <c r="K105" t="str">
        <f t="shared" ca="1" si="31"/>
        <v>Australia</v>
      </c>
      <c r="L105">
        <f t="shared" ca="1" si="32"/>
        <v>101</v>
      </c>
      <c r="M105">
        <f t="shared" ca="1" si="33"/>
        <v>1</v>
      </c>
      <c r="N105" t="str">
        <f t="shared" ca="1" si="34"/>
        <v>001</v>
      </c>
      <c r="O105" t="str">
        <f t="shared" ca="1" si="35"/>
        <v>Canada</v>
      </c>
      <c r="P105" t="str">
        <f t="shared" ca="1" si="36"/>
        <v>Melbourne-Vancouver</v>
      </c>
      <c r="Q105">
        <f t="shared" ca="1" si="37"/>
        <v>101</v>
      </c>
      <c r="R105">
        <f t="shared" ca="1" si="38"/>
        <v>12</v>
      </c>
      <c r="S105" t="str">
        <f t="shared" ca="1" si="39"/>
        <v>012</v>
      </c>
      <c r="T105" t="str">
        <f t="shared" ca="1" si="40"/>
        <v>Melbourne</v>
      </c>
      <c r="U105">
        <f t="shared" ca="1" si="41"/>
        <v>103</v>
      </c>
      <c r="V105">
        <f t="shared" ca="1" si="42"/>
        <v>130</v>
      </c>
      <c r="W105">
        <f t="shared" ca="1" si="43"/>
        <v>130</v>
      </c>
      <c r="X105" t="str">
        <f t="shared" ca="1" si="44"/>
        <v>Vancouver</v>
      </c>
      <c r="Y105" s="7" t="str">
        <f t="shared" ca="1" si="45"/>
        <v>04</v>
      </c>
      <c r="Z105">
        <f t="shared" ca="1" si="46"/>
        <v>27</v>
      </c>
      <c r="AA105" t="str">
        <f t="shared" ca="1" si="47"/>
        <v>2014-04-27</v>
      </c>
      <c r="AB105" t="str">
        <f t="shared" ca="1" si="48"/>
        <v>20</v>
      </c>
      <c r="AC105">
        <f t="shared" ca="1" si="49"/>
        <v>44</v>
      </c>
      <c r="AD105" t="str">
        <f t="shared" ca="1" si="50"/>
        <v>T20:44:00</v>
      </c>
      <c r="AE105" s="1" t="str">
        <f t="shared" ca="1" si="51"/>
        <v>2014-04-27T20:44:00</v>
      </c>
    </row>
    <row r="106" spans="1:31">
      <c r="A106" t="s">
        <v>1</v>
      </c>
      <c r="B106" t="str">
        <f>A106&amp;MID(B105,LEN(A106)+1,LEN(B105)-LEN(A106))+F105</f>
        <v>England23</v>
      </c>
      <c r="C106">
        <f t="shared" si="52"/>
        <v>105023</v>
      </c>
      <c r="D106" t="s">
        <v>3</v>
      </c>
      <c r="E106">
        <v>2</v>
      </c>
      <c r="F106">
        <v>2</v>
      </c>
      <c r="J106" t="str">
        <f t="shared" ca="1" si="30"/>
        <v>Australia-Canada</v>
      </c>
      <c r="K106" t="str">
        <f t="shared" ca="1" si="31"/>
        <v>Australia</v>
      </c>
      <c r="L106">
        <f t="shared" ca="1" si="32"/>
        <v>101</v>
      </c>
      <c r="M106">
        <f t="shared" ca="1" si="33"/>
        <v>1</v>
      </c>
      <c r="N106" t="str">
        <f t="shared" ca="1" si="34"/>
        <v>001</v>
      </c>
      <c r="O106" t="str">
        <f t="shared" ca="1" si="35"/>
        <v>Canada</v>
      </c>
      <c r="P106" t="str">
        <f t="shared" ca="1" si="36"/>
        <v>Brisbane-Toronto</v>
      </c>
      <c r="Q106">
        <f t="shared" ca="1" si="37"/>
        <v>101</v>
      </c>
      <c r="R106">
        <f t="shared" ca="1" si="38"/>
        <v>2</v>
      </c>
      <c r="S106" t="str">
        <f t="shared" ca="1" si="39"/>
        <v>002</v>
      </c>
      <c r="T106" t="str">
        <f t="shared" ca="1" si="40"/>
        <v>Brisbane</v>
      </c>
      <c r="U106">
        <f t="shared" ca="1" si="41"/>
        <v>103</v>
      </c>
      <c r="V106">
        <f t="shared" ca="1" si="42"/>
        <v>73</v>
      </c>
      <c r="W106" t="str">
        <f t="shared" ca="1" si="43"/>
        <v>073</v>
      </c>
      <c r="X106" t="str">
        <f t="shared" ca="1" si="44"/>
        <v>Toronto</v>
      </c>
      <c r="Y106" s="7" t="str">
        <f t="shared" ca="1" si="45"/>
        <v>04</v>
      </c>
      <c r="Z106">
        <f t="shared" ca="1" si="46"/>
        <v>21</v>
      </c>
      <c r="AA106" t="str">
        <f t="shared" ca="1" si="47"/>
        <v>2014-04-21</v>
      </c>
      <c r="AB106" t="str">
        <f t="shared" ca="1" si="48"/>
        <v>23</v>
      </c>
      <c r="AC106">
        <f t="shared" ca="1" si="49"/>
        <v>37</v>
      </c>
      <c r="AD106" t="str">
        <f t="shared" ca="1" si="50"/>
        <v>T23:37:00</v>
      </c>
      <c r="AE106" s="1" t="str">
        <f t="shared" ca="1" si="51"/>
        <v>2014-04-21T23:37:00</v>
      </c>
    </row>
    <row r="107" spans="1:31">
      <c r="A107" t="s">
        <v>1</v>
      </c>
      <c r="B107" t="str">
        <f>A107&amp;MID(B106,LEN(A107)+1,LEN(B106)-LEN(A107))+F106</f>
        <v>England25</v>
      </c>
      <c r="C107">
        <f t="shared" si="52"/>
        <v>105025</v>
      </c>
      <c r="D107" t="s">
        <v>4</v>
      </c>
      <c r="E107">
        <v>10</v>
      </c>
      <c r="F107">
        <v>10</v>
      </c>
      <c r="J107" t="str">
        <f t="shared" ca="1" si="30"/>
        <v>USA-Germany</v>
      </c>
      <c r="K107" t="str">
        <f t="shared" ca="1" si="31"/>
        <v>USA</v>
      </c>
      <c r="L107">
        <f t="shared" ca="1" si="32"/>
        <v>121</v>
      </c>
      <c r="M107">
        <f t="shared" ca="1" si="33"/>
        <v>12</v>
      </c>
      <c r="N107" t="str">
        <f t="shared" ca="1" si="34"/>
        <v>012</v>
      </c>
      <c r="O107" t="str">
        <f t="shared" ca="1" si="35"/>
        <v>Germany</v>
      </c>
      <c r="P107" t="str">
        <f t="shared" ca="1" si="36"/>
        <v>Las Vegas-Stuttgart</v>
      </c>
      <c r="Q107">
        <f t="shared" ca="1" si="37"/>
        <v>121</v>
      </c>
      <c r="R107">
        <f t="shared" ca="1" si="38"/>
        <v>105</v>
      </c>
      <c r="S107">
        <f t="shared" ca="1" si="39"/>
        <v>105</v>
      </c>
      <c r="T107" t="str">
        <f t="shared" ca="1" si="40"/>
        <v>Las Vegas</v>
      </c>
      <c r="U107">
        <f t="shared" ca="1" si="41"/>
        <v>107</v>
      </c>
      <c r="V107">
        <f t="shared" ca="1" si="42"/>
        <v>81</v>
      </c>
      <c r="W107" t="str">
        <f t="shared" ca="1" si="43"/>
        <v>081</v>
      </c>
      <c r="X107" t="str">
        <f t="shared" ca="1" si="44"/>
        <v>Stuttgart</v>
      </c>
      <c r="Y107" s="7" t="str">
        <f t="shared" ca="1" si="45"/>
        <v>04</v>
      </c>
      <c r="Z107">
        <f t="shared" ca="1" si="46"/>
        <v>19</v>
      </c>
      <c r="AA107" t="str">
        <f t="shared" ca="1" si="47"/>
        <v>2014-04-19</v>
      </c>
      <c r="AB107" t="str">
        <f t="shared" ca="1" si="48"/>
        <v>22</v>
      </c>
      <c r="AC107">
        <f t="shared" ca="1" si="49"/>
        <v>57</v>
      </c>
      <c r="AD107" t="str">
        <f t="shared" ca="1" si="50"/>
        <v>T22:57:00</v>
      </c>
      <c r="AE107" s="1" t="str">
        <f t="shared" ca="1" si="51"/>
        <v>2014-04-19T22:57:00</v>
      </c>
    </row>
    <row r="108" spans="1:31">
      <c r="A108" t="s">
        <v>1</v>
      </c>
      <c r="B108" t="str">
        <f>A108&amp;MID(B107,LEN(A108)+1,LEN(B107)-LEN(A108))+F107</f>
        <v>England35</v>
      </c>
      <c r="C108">
        <f t="shared" si="52"/>
        <v>105035</v>
      </c>
      <c r="D108" t="s">
        <v>1</v>
      </c>
      <c r="E108">
        <v>1</v>
      </c>
      <c r="F108">
        <v>1</v>
      </c>
      <c r="J108" t="str">
        <f t="shared" ca="1" si="30"/>
        <v>USA-France</v>
      </c>
      <c r="K108" t="str">
        <f t="shared" ca="1" si="31"/>
        <v>USA</v>
      </c>
      <c r="L108">
        <f t="shared" ca="1" si="32"/>
        <v>121</v>
      </c>
      <c r="M108">
        <f t="shared" ca="1" si="33"/>
        <v>9</v>
      </c>
      <c r="N108" t="str">
        <f t="shared" ca="1" si="34"/>
        <v>009</v>
      </c>
      <c r="O108" t="str">
        <f t="shared" ca="1" si="35"/>
        <v>France</v>
      </c>
      <c r="P108" t="str">
        <f t="shared" ca="1" si="36"/>
        <v>New York-Nizza</v>
      </c>
      <c r="Q108">
        <f t="shared" ca="1" si="37"/>
        <v>121</v>
      </c>
      <c r="R108">
        <f t="shared" ca="1" si="38"/>
        <v>24</v>
      </c>
      <c r="S108" t="str">
        <f t="shared" ca="1" si="39"/>
        <v>024</v>
      </c>
      <c r="T108" t="str">
        <f t="shared" ca="1" si="40"/>
        <v>New York</v>
      </c>
      <c r="U108">
        <f t="shared" ca="1" si="41"/>
        <v>106</v>
      </c>
      <c r="V108">
        <f t="shared" ca="1" si="42"/>
        <v>70</v>
      </c>
      <c r="W108" t="str">
        <f t="shared" ca="1" si="43"/>
        <v>070</v>
      </c>
      <c r="X108" t="str">
        <f t="shared" ca="1" si="44"/>
        <v>Nizza</v>
      </c>
      <c r="Y108" s="7" t="str">
        <f t="shared" ca="1" si="45"/>
        <v>04</v>
      </c>
      <c r="Z108">
        <f t="shared" ca="1" si="46"/>
        <v>23</v>
      </c>
      <c r="AA108" t="str">
        <f t="shared" ca="1" si="47"/>
        <v>2014-04-23</v>
      </c>
      <c r="AB108" t="str">
        <f t="shared" ca="1" si="48"/>
        <v>15</v>
      </c>
      <c r="AC108">
        <f t="shared" ca="1" si="49"/>
        <v>5</v>
      </c>
      <c r="AD108" t="str">
        <f t="shared" ca="1" si="50"/>
        <v>T15:05:00</v>
      </c>
      <c r="AE108" s="1" t="str">
        <f t="shared" ca="1" si="51"/>
        <v>2014-04-23T15:05:00</v>
      </c>
    </row>
    <row r="109" spans="1:31">
      <c r="A109" t="s">
        <v>2</v>
      </c>
      <c r="B109" t="str">
        <f>A109&amp;1</f>
        <v>France1</v>
      </c>
      <c r="C109">
        <f t="shared" si="52"/>
        <v>106001</v>
      </c>
      <c r="D109" t="s">
        <v>0</v>
      </c>
      <c r="E109">
        <v>10</v>
      </c>
      <c r="F109">
        <v>10</v>
      </c>
      <c r="J109" t="str">
        <f t="shared" ca="1" si="30"/>
        <v>USA-USA</v>
      </c>
      <c r="K109" t="str">
        <f t="shared" ca="1" si="31"/>
        <v>USA</v>
      </c>
      <c r="L109">
        <f t="shared" ca="1" si="32"/>
        <v>121</v>
      </c>
      <c r="M109">
        <f t="shared" ca="1" si="33"/>
        <v>15</v>
      </c>
      <c r="N109" t="str">
        <f t="shared" ca="1" si="34"/>
        <v>015</v>
      </c>
      <c r="O109" t="str">
        <f t="shared" ca="1" si="35"/>
        <v>USA</v>
      </c>
      <c r="P109" t="str">
        <f t="shared" ca="1" si="36"/>
        <v>New York-Las Vegas</v>
      </c>
      <c r="Q109">
        <f t="shared" ca="1" si="37"/>
        <v>121</v>
      </c>
      <c r="R109">
        <f t="shared" ca="1" si="38"/>
        <v>45</v>
      </c>
      <c r="S109" t="str">
        <f t="shared" ca="1" si="39"/>
        <v>045</v>
      </c>
      <c r="T109" t="str">
        <f t="shared" ca="1" si="40"/>
        <v>New York</v>
      </c>
      <c r="U109">
        <f t="shared" ca="1" si="41"/>
        <v>121</v>
      </c>
      <c r="V109">
        <f t="shared" ca="1" si="42"/>
        <v>102</v>
      </c>
      <c r="W109">
        <f t="shared" ca="1" si="43"/>
        <v>102</v>
      </c>
      <c r="X109" t="str">
        <f t="shared" ca="1" si="44"/>
        <v>Las Vegas</v>
      </c>
      <c r="Y109" s="7" t="str">
        <f t="shared" ca="1" si="45"/>
        <v>04</v>
      </c>
      <c r="Z109">
        <f t="shared" ca="1" si="46"/>
        <v>23</v>
      </c>
      <c r="AA109" t="str">
        <f t="shared" ca="1" si="47"/>
        <v>2014-04-23</v>
      </c>
      <c r="AB109" t="str">
        <f t="shared" ca="1" si="48"/>
        <v>14</v>
      </c>
      <c r="AC109">
        <f t="shared" ca="1" si="49"/>
        <v>25</v>
      </c>
      <c r="AD109" t="str">
        <f t="shared" ca="1" si="50"/>
        <v>T14:25:00</v>
      </c>
      <c r="AE109" s="1" t="str">
        <f t="shared" ca="1" si="51"/>
        <v>2014-04-23T14:25:00</v>
      </c>
    </row>
    <row r="110" spans="1:31">
      <c r="A110" t="s">
        <v>2</v>
      </c>
      <c r="B110" t="str">
        <f>A110&amp;MID(B109,LEN(A110)+1,LEN(B109)-LEN(A110))+F109</f>
        <v>France11</v>
      </c>
      <c r="C110">
        <f t="shared" si="52"/>
        <v>106011</v>
      </c>
      <c r="D110" t="s">
        <v>5</v>
      </c>
      <c r="E110">
        <v>10</v>
      </c>
      <c r="F110">
        <v>10</v>
      </c>
      <c r="J110" t="str">
        <f t="shared" ca="1" si="30"/>
        <v>Canada-Australia</v>
      </c>
      <c r="K110" t="str">
        <f t="shared" ca="1" si="31"/>
        <v>Canada</v>
      </c>
      <c r="L110">
        <f t="shared" ca="1" si="32"/>
        <v>103</v>
      </c>
      <c r="M110">
        <f t="shared" ca="1" si="33"/>
        <v>2</v>
      </c>
      <c r="N110" t="str">
        <f t="shared" ca="1" si="34"/>
        <v>002</v>
      </c>
      <c r="O110" t="str">
        <f t="shared" ca="1" si="35"/>
        <v>Australia</v>
      </c>
      <c r="P110" t="str">
        <f t="shared" ca="1" si="36"/>
        <v>Vancouver-Sydney</v>
      </c>
      <c r="Q110">
        <f t="shared" ca="1" si="37"/>
        <v>103</v>
      </c>
      <c r="R110">
        <f t="shared" ca="1" si="38"/>
        <v>146</v>
      </c>
      <c r="S110">
        <f t="shared" ca="1" si="39"/>
        <v>146</v>
      </c>
      <c r="T110" t="str">
        <f t="shared" ca="1" si="40"/>
        <v>Vancouver</v>
      </c>
      <c r="U110">
        <f t="shared" ca="1" si="41"/>
        <v>101</v>
      </c>
      <c r="V110">
        <f t="shared" ca="1" si="42"/>
        <v>8</v>
      </c>
      <c r="W110" t="str">
        <f t="shared" ca="1" si="43"/>
        <v>008</v>
      </c>
      <c r="X110" t="str">
        <f t="shared" ca="1" si="44"/>
        <v>Sydney</v>
      </c>
      <c r="Y110" s="7" t="str">
        <f t="shared" ca="1" si="45"/>
        <v>05</v>
      </c>
      <c r="Z110">
        <f t="shared" ca="1" si="46"/>
        <v>2</v>
      </c>
      <c r="AA110" t="str">
        <f t="shared" ca="1" si="47"/>
        <v>2014-05-02</v>
      </c>
      <c r="AB110" t="str">
        <f t="shared" ca="1" si="48"/>
        <v>16</v>
      </c>
      <c r="AC110">
        <f t="shared" ca="1" si="49"/>
        <v>47</v>
      </c>
      <c r="AD110" t="str">
        <f t="shared" ca="1" si="50"/>
        <v>T16:47:00</v>
      </c>
      <c r="AE110" s="1" t="str">
        <f t="shared" ca="1" si="51"/>
        <v>2014-05-02T16:47:00</v>
      </c>
    </row>
    <row r="111" spans="1:31">
      <c r="A111" t="s">
        <v>2</v>
      </c>
      <c r="B111" t="str">
        <f>A111&amp;MID(B110,LEN(A111)+1,LEN(B110)-LEN(A111))+F110</f>
        <v>France21</v>
      </c>
      <c r="C111">
        <f t="shared" si="52"/>
        <v>106021</v>
      </c>
      <c r="D111" t="s">
        <v>1</v>
      </c>
      <c r="E111">
        <v>2</v>
      </c>
      <c r="F111">
        <v>2</v>
      </c>
      <c r="J111" t="str">
        <f t="shared" ca="1" si="30"/>
        <v>Australia-France</v>
      </c>
      <c r="K111" t="str">
        <f t="shared" ca="1" si="31"/>
        <v>Australia</v>
      </c>
      <c r="L111">
        <f t="shared" ca="1" si="32"/>
        <v>101</v>
      </c>
      <c r="M111">
        <f t="shared" ca="1" si="33"/>
        <v>6</v>
      </c>
      <c r="N111" t="str">
        <f t="shared" ca="1" si="34"/>
        <v>006</v>
      </c>
      <c r="O111" t="str">
        <f t="shared" ca="1" si="35"/>
        <v>France</v>
      </c>
      <c r="P111" t="str">
        <f t="shared" ca="1" si="36"/>
        <v>Adelaide-Marseille</v>
      </c>
      <c r="Q111">
        <f t="shared" ca="1" si="37"/>
        <v>101</v>
      </c>
      <c r="R111">
        <f t="shared" ca="1" si="38"/>
        <v>15</v>
      </c>
      <c r="S111" t="str">
        <f t="shared" ca="1" si="39"/>
        <v>015</v>
      </c>
      <c r="T111" t="str">
        <f t="shared" ca="1" si="40"/>
        <v>Adelaide</v>
      </c>
      <c r="U111">
        <f t="shared" ca="1" si="41"/>
        <v>106</v>
      </c>
      <c r="V111">
        <f t="shared" ca="1" si="42"/>
        <v>77</v>
      </c>
      <c r="W111" t="str">
        <f t="shared" ca="1" si="43"/>
        <v>077</v>
      </c>
      <c r="X111" t="str">
        <f t="shared" ca="1" si="44"/>
        <v>Marseille</v>
      </c>
      <c r="Y111" s="7" t="str">
        <f t="shared" ca="1" si="45"/>
        <v>04</v>
      </c>
      <c r="Z111">
        <f t="shared" ca="1" si="46"/>
        <v>19</v>
      </c>
      <c r="AA111" t="str">
        <f t="shared" ca="1" si="47"/>
        <v>2014-04-19</v>
      </c>
      <c r="AB111" t="str">
        <f t="shared" ca="1" si="48"/>
        <v>22</v>
      </c>
      <c r="AC111">
        <f t="shared" ca="1" si="49"/>
        <v>29</v>
      </c>
      <c r="AD111" t="str">
        <f t="shared" ca="1" si="50"/>
        <v>T22:29:00</v>
      </c>
      <c r="AE111" s="1" t="str">
        <f t="shared" ca="1" si="51"/>
        <v>2014-04-19T22:29:00</v>
      </c>
    </row>
    <row r="112" spans="1:31">
      <c r="A112" t="s">
        <v>2</v>
      </c>
      <c r="B112" t="str">
        <f>A112&amp;MID(B111,LEN(A112)+1,LEN(B111)-LEN(A112))+F111</f>
        <v>France23</v>
      </c>
      <c r="C112">
        <f t="shared" si="52"/>
        <v>106023</v>
      </c>
      <c r="D112" t="s">
        <v>3</v>
      </c>
      <c r="E112">
        <v>2</v>
      </c>
      <c r="F112">
        <v>2</v>
      </c>
      <c r="J112" t="str">
        <f t="shared" ca="1" si="30"/>
        <v>Germany-USA</v>
      </c>
      <c r="K112" t="str">
        <f t="shared" ca="1" si="31"/>
        <v>Germany</v>
      </c>
      <c r="L112">
        <f t="shared" ca="1" si="32"/>
        <v>107</v>
      </c>
      <c r="M112">
        <f t="shared" ca="1" si="33"/>
        <v>43</v>
      </c>
      <c r="N112" t="str">
        <f t="shared" ca="1" si="34"/>
        <v>043</v>
      </c>
      <c r="O112" t="str">
        <f t="shared" ca="1" si="35"/>
        <v>USA</v>
      </c>
      <c r="P112" t="str">
        <f t="shared" ca="1" si="36"/>
        <v>Frankfurt-Denver</v>
      </c>
      <c r="Q112">
        <f t="shared" ca="1" si="37"/>
        <v>107</v>
      </c>
      <c r="R112">
        <f t="shared" ca="1" si="38"/>
        <v>11</v>
      </c>
      <c r="S112" t="str">
        <f t="shared" ca="1" si="39"/>
        <v>011</v>
      </c>
      <c r="T112" t="str">
        <f t="shared" ca="1" si="40"/>
        <v>Frankfurt</v>
      </c>
      <c r="U112">
        <f t="shared" ca="1" si="41"/>
        <v>121</v>
      </c>
      <c r="V112">
        <f t="shared" ca="1" si="42"/>
        <v>59</v>
      </c>
      <c r="W112" t="str">
        <f t="shared" ca="1" si="43"/>
        <v>059</v>
      </c>
      <c r="X112" t="str">
        <f t="shared" ca="1" si="44"/>
        <v>Denver</v>
      </c>
      <c r="Y112" s="7" t="str">
        <f t="shared" ca="1" si="45"/>
        <v>04</v>
      </c>
      <c r="Z112">
        <f t="shared" ca="1" si="46"/>
        <v>18</v>
      </c>
      <c r="AA112" t="str">
        <f t="shared" ca="1" si="47"/>
        <v>2014-04-18</v>
      </c>
      <c r="AB112" t="str">
        <f t="shared" ca="1" si="48"/>
        <v>18</v>
      </c>
      <c r="AC112">
        <f t="shared" ca="1" si="49"/>
        <v>44</v>
      </c>
      <c r="AD112" t="str">
        <f t="shared" ca="1" si="50"/>
        <v>T18:44:00</v>
      </c>
      <c r="AE112" s="1" t="str">
        <f t="shared" ca="1" si="51"/>
        <v>2014-04-18T18:44:00</v>
      </c>
    </row>
    <row r="113" spans="1:31">
      <c r="A113" t="s">
        <v>2</v>
      </c>
      <c r="B113" t="str">
        <f>A113&amp;MID(B112,LEN(A113)+1,LEN(B112)-LEN(A113))+F112</f>
        <v>France25</v>
      </c>
      <c r="C113">
        <f t="shared" si="52"/>
        <v>106025</v>
      </c>
      <c r="D113" t="s">
        <v>4</v>
      </c>
      <c r="E113">
        <v>10</v>
      </c>
      <c r="F113">
        <v>10</v>
      </c>
      <c r="J113" t="str">
        <f t="shared" ca="1" si="30"/>
        <v>USA-Germany</v>
      </c>
      <c r="K113" t="str">
        <f t="shared" ca="1" si="31"/>
        <v>USA</v>
      </c>
      <c r="L113">
        <f t="shared" ca="1" si="32"/>
        <v>121</v>
      </c>
      <c r="M113">
        <f t="shared" ca="1" si="33"/>
        <v>14</v>
      </c>
      <c r="N113" t="str">
        <f t="shared" ca="1" si="34"/>
        <v>014</v>
      </c>
      <c r="O113" t="str">
        <f t="shared" ca="1" si="35"/>
        <v>Germany</v>
      </c>
      <c r="P113" t="str">
        <f t="shared" ca="1" si="36"/>
        <v>New York-Frankfurt</v>
      </c>
      <c r="Q113">
        <f t="shared" ca="1" si="37"/>
        <v>121</v>
      </c>
      <c r="R113">
        <f t="shared" ca="1" si="38"/>
        <v>24</v>
      </c>
      <c r="S113" t="str">
        <f t="shared" ca="1" si="39"/>
        <v>024</v>
      </c>
      <c r="T113" t="str">
        <f t="shared" ca="1" si="40"/>
        <v>New York</v>
      </c>
      <c r="U113">
        <f t="shared" ca="1" si="41"/>
        <v>107</v>
      </c>
      <c r="V113">
        <f t="shared" ca="1" si="42"/>
        <v>3</v>
      </c>
      <c r="W113" t="str">
        <f t="shared" ca="1" si="43"/>
        <v>003</v>
      </c>
      <c r="X113" t="str">
        <f t="shared" ca="1" si="44"/>
        <v>Frankfurt</v>
      </c>
      <c r="Y113" s="7" t="str">
        <f t="shared" ca="1" si="45"/>
        <v>05</v>
      </c>
      <c r="Z113">
        <f t="shared" ca="1" si="46"/>
        <v>2</v>
      </c>
      <c r="AA113" t="str">
        <f t="shared" ca="1" si="47"/>
        <v>2014-05-02</v>
      </c>
      <c r="AB113" t="str">
        <f t="shared" ca="1" si="48"/>
        <v>09</v>
      </c>
      <c r="AC113">
        <f t="shared" ca="1" si="49"/>
        <v>44</v>
      </c>
      <c r="AD113" t="str">
        <f t="shared" ca="1" si="50"/>
        <v>T09:44:00</v>
      </c>
      <c r="AE113" s="1" t="str">
        <f t="shared" ca="1" si="51"/>
        <v>2014-05-02T09:44:00</v>
      </c>
    </row>
    <row r="114" spans="1:31">
      <c r="A114" t="s">
        <v>2</v>
      </c>
      <c r="B114" t="str">
        <f>A114&amp;MID(B113,LEN(A114)+1,LEN(B113)-LEN(A114))+F113</f>
        <v>France35</v>
      </c>
      <c r="C114">
        <f t="shared" si="52"/>
        <v>106035</v>
      </c>
      <c r="D114" t="s">
        <v>2</v>
      </c>
      <c r="E114">
        <v>1</v>
      </c>
      <c r="F114">
        <v>1</v>
      </c>
      <c r="J114" t="str">
        <f t="shared" ca="1" si="30"/>
        <v>USA-Australia</v>
      </c>
      <c r="K114" t="str">
        <f t="shared" ca="1" si="31"/>
        <v>USA</v>
      </c>
      <c r="L114">
        <f t="shared" ca="1" si="32"/>
        <v>121</v>
      </c>
      <c r="M114">
        <f t="shared" ca="1" si="33"/>
        <v>1</v>
      </c>
      <c r="N114" t="str">
        <f t="shared" ca="1" si="34"/>
        <v>001</v>
      </c>
      <c r="O114" t="str">
        <f t="shared" ca="1" si="35"/>
        <v>Australia</v>
      </c>
      <c r="P114" t="str">
        <f t="shared" ca="1" si="36"/>
        <v>Los Angeles-Sydney</v>
      </c>
      <c r="Q114">
        <f t="shared" ca="1" si="37"/>
        <v>121</v>
      </c>
      <c r="R114">
        <f t="shared" ca="1" si="38"/>
        <v>89</v>
      </c>
      <c r="S114" t="str">
        <f t="shared" ca="1" si="39"/>
        <v>089</v>
      </c>
      <c r="T114" t="str">
        <f t="shared" ca="1" si="40"/>
        <v>Los Angeles</v>
      </c>
      <c r="U114">
        <f t="shared" ca="1" si="41"/>
        <v>101</v>
      </c>
      <c r="V114">
        <f t="shared" ca="1" si="42"/>
        <v>8</v>
      </c>
      <c r="W114" t="str">
        <f t="shared" ca="1" si="43"/>
        <v>008</v>
      </c>
      <c r="X114" t="str">
        <f t="shared" ca="1" si="44"/>
        <v>Sydney</v>
      </c>
      <c r="Y114" s="7" t="str">
        <f t="shared" ca="1" si="45"/>
        <v>04</v>
      </c>
      <c r="Z114">
        <f t="shared" ca="1" si="46"/>
        <v>21</v>
      </c>
      <c r="AA114" t="str">
        <f t="shared" ca="1" si="47"/>
        <v>2014-04-21</v>
      </c>
      <c r="AB114" t="str">
        <f t="shared" ca="1" si="48"/>
        <v>03</v>
      </c>
      <c r="AC114">
        <f t="shared" ca="1" si="49"/>
        <v>4</v>
      </c>
      <c r="AD114" t="str">
        <f t="shared" ca="1" si="50"/>
        <v>T03:04:00</v>
      </c>
      <c r="AE114" s="1" t="str">
        <f t="shared" ca="1" si="51"/>
        <v>2014-04-21T03:04:00</v>
      </c>
    </row>
    <row r="115" spans="1:31">
      <c r="A115" t="s">
        <v>3</v>
      </c>
      <c r="B115" t="str">
        <f>A115&amp;1</f>
        <v>Germany1</v>
      </c>
      <c r="C115">
        <f t="shared" si="52"/>
        <v>107001</v>
      </c>
      <c r="D115" t="s">
        <v>0</v>
      </c>
      <c r="E115">
        <v>15</v>
      </c>
      <c r="F115">
        <v>15</v>
      </c>
      <c r="J115" t="str">
        <f t="shared" ca="1" si="30"/>
        <v>USA-Germany</v>
      </c>
      <c r="K115" t="str">
        <f t="shared" ca="1" si="31"/>
        <v>USA</v>
      </c>
      <c r="L115">
        <f t="shared" ca="1" si="32"/>
        <v>121</v>
      </c>
      <c r="M115">
        <f t="shared" ca="1" si="33"/>
        <v>14</v>
      </c>
      <c r="N115" t="str">
        <f t="shared" ca="1" si="34"/>
        <v>014</v>
      </c>
      <c r="O115" t="str">
        <f t="shared" ca="1" si="35"/>
        <v>Germany</v>
      </c>
      <c r="P115" t="str">
        <f t="shared" ca="1" si="36"/>
        <v>Boston-Frankfurt</v>
      </c>
      <c r="Q115">
        <f t="shared" ca="1" si="37"/>
        <v>121</v>
      </c>
      <c r="R115">
        <f t="shared" ca="1" si="38"/>
        <v>118</v>
      </c>
      <c r="S115">
        <f t="shared" ca="1" si="39"/>
        <v>118</v>
      </c>
      <c r="T115" t="str">
        <f t="shared" ca="1" si="40"/>
        <v>Boston</v>
      </c>
      <c r="U115">
        <f t="shared" ca="1" si="41"/>
        <v>107</v>
      </c>
      <c r="V115">
        <f t="shared" ca="1" si="42"/>
        <v>21</v>
      </c>
      <c r="W115" t="str">
        <f t="shared" ca="1" si="43"/>
        <v>021</v>
      </c>
      <c r="X115" t="str">
        <f t="shared" ca="1" si="44"/>
        <v>Frankfurt</v>
      </c>
      <c r="Y115" s="7" t="str">
        <f t="shared" ca="1" si="45"/>
        <v>05</v>
      </c>
      <c r="Z115">
        <f t="shared" ca="1" si="46"/>
        <v>3</v>
      </c>
      <c r="AA115" t="str">
        <f t="shared" ca="1" si="47"/>
        <v>2014-05-03</v>
      </c>
      <c r="AB115" t="str">
        <f t="shared" ca="1" si="48"/>
        <v>09</v>
      </c>
      <c r="AC115">
        <f t="shared" ca="1" si="49"/>
        <v>32</v>
      </c>
      <c r="AD115" t="str">
        <f t="shared" ca="1" si="50"/>
        <v>T09:32:00</v>
      </c>
      <c r="AE115" s="1" t="str">
        <f t="shared" ca="1" si="51"/>
        <v>2014-05-03T09:32:00</v>
      </c>
    </row>
    <row r="116" spans="1:31">
      <c r="A116" t="s">
        <v>3</v>
      </c>
      <c r="B116" t="str">
        <f>A116&amp;MID(B115,LEN(A116)+1,LEN(B115)-LEN(A116))+F115</f>
        <v>Germany16</v>
      </c>
      <c r="C116">
        <f t="shared" si="52"/>
        <v>107016</v>
      </c>
      <c r="D116" t="s">
        <v>5</v>
      </c>
      <c r="E116">
        <v>20</v>
      </c>
      <c r="F116">
        <v>20</v>
      </c>
      <c r="J116" t="str">
        <f t="shared" ca="1" si="30"/>
        <v>USA-Germany</v>
      </c>
      <c r="K116" t="str">
        <f t="shared" ca="1" si="31"/>
        <v>USA</v>
      </c>
      <c r="L116">
        <f t="shared" ca="1" si="32"/>
        <v>121</v>
      </c>
      <c r="M116">
        <f t="shared" ca="1" si="33"/>
        <v>11</v>
      </c>
      <c r="N116" t="str">
        <f t="shared" ca="1" si="34"/>
        <v>011</v>
      </c>
      <c r="O116" t="str">
        <f t="shared" ca="1" si="35"/>
        <v>Germany</v>
      </c>
      <c r="P116" t="str">
        <f t="shared" ca="1" si="36"/>
        <v>Los Angeles-München</v>
      </c>
      <c r="Q116">
        <f t="shared" ca="1" si="37"/>
        <v>121</v>
      </c>
      <c r="R116">
        <f t="shared" ca="1" si="38"/>
        <v>94</v>
      </c>
      <c r="S116" t="str">
        <f t="shared" ca="1" si="39"/>
        <v>094</v>
      </c>
      <c r="T116" t="str">
        <f t="shared" ca="1" si="40"/>
        <v>Los Angeles</v>
      </c>
      <c r="U116">
        <f t="shared" ca="1" si="41"/>
        <v>107</v>
      </c>
      <c r="V116">
        <f t="shared" ca="1" si="42"/>
        <v>42</v>
      </c>
      <c r="W116" t="str">
        <f t="shared" ca="1" si="43"/>
        <v>042</v>
      </c>
      <c r="X116" t="str">
        <f t="shared" ca="1" si="44"/>
        <v>München</v>
      </c>
      <c r="Y116" s="7" t="str">
        <f t="shared" ca="1" si="45"/>
        <v>04</v>
      </c>
      <c r="Z116">
        <f t="shared" ca="1" si="46"/>
        <v>15</v>
      </c>
      <c r="AA116" t="str">
        <f t="shared" ca="1" si="47"/>
        <v>2014-04-15</v>
      </c>
      <c r="AB116" t="str">
        <f t="shared" ca="1" si="48"/>
        <v>17</v>
      </c>
      <c r="AC116">
        <f t="shared" ca="1" si="49"/>
        <v>35</v>
      </c>
      <c r="AD116" t="str">
        <f t="shared" ca="1" si="50"/>
        <v>T17:35:00</v>
      </c>
      <c r="AE116" s="1" t="str">
        <f t="shared" ca="1" si="51"/>
        <v>2014-04-15T17:35:00</v>
      </c>
    </row>
    <row r="117" spans="1:31">
      <c r="A117" t="s">
        <v>3</v>
      </c>
      <c r="B117" t="str">
        <f>A117&amp;MID(B116,LEN(A117)+1,LEN(B116)-LEN(A117))+F116</f>
        <v>Germany36</v>
      </c>
      <c r="C117">
        <f t="shared" si="52"/>
        <v>107036</v>
      </c>
      <c r="D117" t="s">
        <v>1</v>
      </c>
      <c r="E117">
        <v>2</v>
      </c>
      <c r="F117">
        <v>2</v>
      </c>
      <c r="J117" t="str">
        <f t="shared" ca="1" si="30"/>
        <v>USA-England</v>
      </c>
      <c r="K117" t="str">
        <f t="shared" ca="1" si="31"/>
        <v>USA</v>
      </c>
      <c r="L117">
        <f t="shared" ca="1" si="32"/>
        <v>121</v>
      </c>
      <c r="M117">
        <f t="shared" ca="1" si="33"/>
        <v>7</v>
      </c>
      <c r="N117" t="str">
        <f t="shared" ca="1" si="34"/>
        <v>007</v>
      </c>
      <c r="O117" t="str">
        <f t="shared" ca="1" si="35"/>
        <v>England</v>
      </c>
      <c r="P117" t="str">
        <f t="shared" ca="1" si="36"/>
        <v>Los Angeles-London</v>
      </c>
      <c r="Q117">
        <f t="shared" ca="1" si="37"/>
        <v>121</v>
      </c>
      <c r="R117">
        <f t="shared" ca="1" si="38"/>
        <v>93</v>
      </c>
      <c r="S117" t="str">
        <f t="shared" ca="1" si="39"/>
        <v>093</v>
      </c>
      <c r="T117" t="str">
        <f t="shared" ca="1" si="40"/>
        <v>Los Angeles</v>
      </c>
      <c r="U117">
        <f t="shared" ca="1" si="41"/>
        <v>105</v>
      </c>
      <c r="V117">
        <f t="shared" ca="1" si="42"/>
        <v>23</v>
      </c>
      <c r="W117" t="str">
        <f t="shared" ca="1" si="43"/>
        <v>023</v>
      </c>
      <c r="X117" t="str">
        <f t="shared" ca="1" si="44"/>
        <v>London</v>
      </c>
      <c r="Y117" s="7" t="str">
        <f t="shared" ca="1" si="45"/>
        <v>04</v>
      </c>
      <c r="Z117">
        <f t="shared" ca="1" si="46"/>
        <v>19</v>
      </c>
      <c r="AA117" t="str">
        <f t="shared" ca="1" si="47"/>
        <v>2014-04-19</v>
      </c>
      <c r="AB117" t="str">
        <f t="shared" ca="1" si="48"/>
        <v>21</v>
      </c>
      <c r="AC117">
        <f t="shared" ca="1" si="49"/>
        <v>9</v>
      </c>
      <c r="AD117" t="str">
        <f t="shared" ca="1" si="50"/>
        <v>T21:09:00</v>
      </c>
      <c r="AE117" s="1" t="str">
        <f t="shared" ca="1" si="51"/>
        <v>2014-04-19T21:09:00</v>
      </c>
    </row>
    <row r="118" spans="1:31">
      <c r="A118" t="s">
        <v>3</v>
      </c>
      <c r="B118" t="str">
        <f>A118&amp;MID(B117,LEN(A118)+1,LEN(B117)-LEN(A118))+F117</f>
        <v>Germany38</v>
      </c>
      <c r="C118">
        <f t="shared" si="52"/>
        <v>107038</v>
      </c>
      <c r="D118" t="s">
        <v>2</v>
      </c>
      <c r="E118">
        <v>2</v>
      </c>
      <c r="F118">
        <v>2</v>
      </c>
      <c r="J118" t="str">
        <f t="shared" ca="1" si="30"/>
        <v>Germany-Canada</v>
      </c>
      <c r="K118" t="str">
        <f t="shared" ca="1" si="31"/>
        <v>Germany</v>
      </c>
      <c r="L118">
        <f t="shared" ca="1" si="32"/>
        <v>107</v>
      </c>
      <c r="M118">
        <f t="shared" ca="1" si="33"/>
        <v>32</v>
      </c>
      <c r="N118" t="str">
        <f t="shared" ca="1" si="34"/>
        <v>032</v>
      </c>
      <c r="O118" t="str">
        <f t="shared" ca="1" si="35"/>
        <v>Canada</v>
      </c>
      <c r="P118" t="str">
        <f t="shared" ca="1" si="36"/>
        <v>Frankfurt-Vancouver</v>
      </c>
      <c r="Q118">
        <f t="shared" ca="1" si="37"/>
        <v>107</v>
      </c>
      <c r="R118">
        <f t="shared" ca="1" si="38"/>
        <v>5</v>
      </c>
      <c r="S118" t="str">
        <f t="shared" ca="1" si="39"/>
        <v>005</v>
      </c>
      <c r="T118" t="str">
        <f t="shared" ca="1" si="40"/>
        <v>Frankfurt</v>
      </c>
      <c r="U118">
        <f t="shared" ca="1" si="41"/>
        <v>103</v>
      </c>
      <c r="V118">
        <f t="shared" ca="1" si="42"/>
        <v>164</v>
      </c>
      <c r="W118">
        <f t="shared" ca="1" si="43"/>
        <v>164</v>
      </c>
      <c r="X118" t="str">
        <f t="shared" ca="1" si="44"/>
        <v>Vancouver</v>
      </c>
      <c r="Y118" s="7" t="str">
        <f t="shared" ca="1" si="45"/>
        <v>04</v>
      </c>
      <c r="Z118">
        <f t="shared" ca="1" si="46"/>
        <v>18</v>
      </c>
      <c r="AA118" t="str">
        <f t="shared" ca="1" si="47"/>
        <v>2014-04-18</v>
      </c>
      <c r="AB118" t="str">
        <f t="shared" ca="1" si="48"/>
        <v>21</v>
      </c>
      <c r="AC118">
        <f t="shared" ca="1" si="49"/>
        <v>15</v>
      </c>
      <c r="AD118" t="str">
        <f t="shared" ca="1" si="50"/>
        <v>T21:15:00</v>
      </c>
      <c r="AE118" s="1" t="str">
        <f t="shared" ca="1" si="51"/>
        <v>2014-04-18T21:15:00</v>
      </c>
    </row>
    <row r="119" spans="1:31">
      <c r="A119" t="s">
        <v>3</v>
      </c>
      <c r="B119" t="str">
        <f>A119&amp;MID(B118,LEN(A119)+1,LEN(B118)-LEN(A119))+F118</f>
        <v>Germany40</v>
      </c>
      <c r="C119">
        <f t="shared" si="52"/>
        <v>107040</v>
      </c>
      <c r="D119" t="s">
        <v>4</v>
      </c>
      <c r="E119">
        <v>20</v>
      </c>
      <c r="F119">
        <v>20</v>
      </c>
      <c r="J119" t="str">
        <f t="shared" ca="1" si="30"/>
        <v>Germany-Canada</v>
      </c>
      <c r="K119" t="str">
        <f t="shared" ca="1" si="31"/>
        <v>Germany</v>
      </c>
      <c r="L119">
        <f t="shared" ca="1" si="32"/>
        <v>107</v>
      </c>
      <c r="M119">
        <f t="shared" ca="1" si="33"/>
        <v>34</v>
      </c>
      <c r="N119" t="str">
        <f t="shared" ca="1" si="34"/>
        <v>034</v>
      </c>
      <c r="O119" t="str">
        <f t="shared" ca="1" si="35"/>
        <v>Canada</v>
      </c>
      <c r="P119" t="str">
        <f t="shared" ca="1" si="36"/>
        <v>München-Toronto</v>
      </c>
      <c r="Q119">
        <f t="shared" ca="1" si="37"/>
        <v>107</v>
      </c>
      <c r="R119">
        <f t="shared" ca="1" si="38"/>
        <v>57</v>
      </c>
      <c r="S119" t="str">
        <f t="shared" ca="1" si="39"/>
        <v>057</v>
      </c>
      <c r="T119" t="str">
        <f t="shared" ca="1" si="40"/>
        <v>München</v>
      </c>
      <c r="U119">
        <f t="shared" ca="1" si="41"/>
        <v>103</v>
      </c>
      <c r="V119">
        <f t="shared" ca="1" si="42"/>
        <v>68</v>
      </c>
      <c r="W119" t="str">
        <f t="shared" ca="1" si="43"/>
        <v>068</v>
      </c>
      <c r="X119" t="str">
        <f t="shared" ca="1" si="44"/>
        <v>Toronto</v>
      </c>
      <c r="Y119" s="7" t="str">
        <f t="shared" ca="1" si="45"/>
        <v>04</v>
      </c>
      <c r="Z119">
        <f t="shared" ca="1" si="46"/>
        <v>17</v>
      </c>
      <c r="AA119" t="str">
        <f t="shared" ca="1" si="47"/>
        <v>2014-04-17</v>
      </c>
      <c r="AB119" t="str">
        <f t="shared" ca="1" si="48"/>
        <v>18</v>
      </c>
      <c r="AC119">
        <f t="shared" ca="1" si="49"/>
        <v>0</v>
      </c>
      <c r="AD119" t="str">
        <f t="shared" ca="1" si="50"/>
        <v>T18:00:00</v>
      </c>
      <c r="AE119" s="1" t="str">
        <f t="shared" ca="1" si="51"/>
        <v>2014-04-17T18:00:00</v>
      </c>
    </row>
    <row r="120" spans="1:31">
      <c r="A120" t="s">
        <v>3</v>
      </c>
      <c r="B120" t="str">
        <f>A120&amp;MID(B119,LEN(A120)+1,LEN(B119)-LEN(A120))+F119</f>
        <v>Germany60</v>
      </c>
      <c r="C120">
        <f t="shared" si="52"/>
        <v>107060</v>
      </c>
      <c r="D120" t="s">
        <v>3</v>
      </c>
      <c r="E120">
        <v>1</v>
      </c>
      <c r="F120">
        <v>1</v>
      </c>
      <c r="J120" t="str">
        <f t="shared" ca="1" si="30"/>
        <v>Australia-Germany</v>
      </c>
      <c r="K120" t="str">
        <f t="shared" ca="1" si="31"/>
        <v>Australia</v>
      </c>
      <c r="L120">
        <f t="shared" ca="1" si="32"/>
        <v>101</v>
      </c>
      <c r="M120">
        <f t="shared" ca="1" si="33"/>
        <v>9</v>
      </c>
      <c r="N120" t="str">
        <f t="shared" ca="1" si="34"/>
        <v>009</v>
      </c>
      <c r="O120" t="str">
        <f t="shared" ca="1" si="35"/>
        <v>Germany</v>
      </c>
      <c r="P120" t="str">
        <f t="shared" ca="1" si="36"/>
        <v>Melbourne-München</v>
      </c>
      <c r="Q120">
        <f t="shared" ca="1" si="37"/>
        <v>101</v>
      </c>
      <c r="R120">
        <f t="shared" ca="1" si="38"/>
        <v>11</v>
      </c>
      <c r="S120" t="str">
        <f t="shared" ca="1" si="39"/>
        <v>011</v>
      </c>
      <c r="T120" t="str">
        <f t="shared" ca="1" si="40"/>
        <v>Melbourne</v>
      </c>
      <c r="U120">
        <f t="shared" ca="1" si="41"/>
        <v>107</v>
      </c>
      <c r="V120">
        <f t="shared" ca="1" si="42"/>
        <v>44</v>
      </c>
      <c r="W120" t="str">
        <f t="shared" ca="1" si="43"/>
        <v>044</v>
      </c>
      <c r="X120" t="str">
        <f t="shared" ca="1" si="44"/>
        <v>München</v>
      </c>
      <c r="Y120" s="7" t="str">
        <f t="shared" ca="1" si="45"/>
        <v>04</v>
      </c>
      <c r="Z120">
        <f t="shared" ca="1" si="46"/>
        <v>19</v>
      </c>
      <c r="AA120" t="str">
        <f t="shared" ca="1" si="47"/>
        <v>2014-04-19</v>
      </c>
      <c r="AB120" t="str">
        <f t="shared" ca="1" si="48"/>
        <v>19</v>
      </c>
      <c r="AC120">
        <f t="shared" ca="1" si="49"/>
        <v>43</v>
      </c>
      <c r="AD120" t="str">
        <f t="shared" ca="1" si="50"/>
        <v>T19:43:00</v>
      </c>
      <c r="AE120" s="1" t="str">
        <f t="shared" ca="1" si="51"/>
        <v>2014-04-19T19:43:00</v>
      </c>
    </row>
    <row r="121" spans="1:31">
      <c r="A121" t="s">
        <v>4</v>
      </c>
      <c r="B121" t="str">
        <f>A121&amp;1</f>
        <v>USA1</v>
      </c>
      <c r="C121">
        <f t="shared" si="52"/>
        <v>121001</v>
      </c>
      <c r="D121" t="s">
        <v>0</v>
      </c>
      <c r="E121">
        <v>20</v>
      </c>
      <c r="F121">
        <v>4</v>
      </c>
      <c r="J121" t="str">
        <f t="shared" ca="1" si="30"/>
        <v>Australia-USA</v>
      </c>
      <c r="K121" t="str">
        <f t="shared" ca="1" si="31"/>
        <v>Australia</v>
      </c>
      <c r="L121">
        <f t="shared" ca="1" si="32"/>
        <v>101</v>
      </c>
      <c r="M121">
        <f t="shared" ca="1" si="33"/>
        <v>11</v>
      </c>
      <c r="N121" t="str">
        <f t="shared" ca="1" si="34"/>
        <v>011</v>
      </c>
      <c r="O121" t="str">
        <f t="shared" ca="1" si="35"/>
        <v>USA</v>
      </c>
      <c r="P121" t="str">
        <f t="shared" ca="1" si="36"/>
        <v>Sydney-Las Vegas</v>
      </c>
      <c r="Q121">
        <f t="shared" ca="1" si="37"/>
        <v>101</v>
      </c>
      <c r="R121">
        <f t="shared" ca="1" si="38"/>
        <v>5</v>
      </c>
      <c r="S121" t="str">
        <f t="shared" ca="1" si="39"/>
        <v>005</v>
      </c>
      <c r="T121" t="str">
        <f t="shared" ca="1" si="40"/>
        <v>Sydney</v>
      </c>
      <c r="U121">
        <f t="shared" ca="1" si="41"/>
        <v>121</v>
      </c>
      <c r="V121">
        <f t="shared" ca="1" si="42"/>
        <v>105</v>
      </c>
      <c r="W121">
        <f t="shared" ca="1" si="43"/>
        <v>105</v>
      </c>
      <c r="X121" t="str">
        <f t="shared" ca="1" si="44"/>
        <v>Las Vegas</v>
      </c>
      <c r="Y121" s="7" t="str">
        <f t="shared" ca="1" si="45"/>
        <v>04</v>
      </c>
      <c r="Z121">
        <f t="shared" ca="1" si="46"/>
        <v>24</v>
      </c>
      <c r="AA121" t="str">
        <f t="shared" ca="1" si="47"/>
        <v>2014-04-24</v>
      </c>
      <c r="AB121" t="str">
        <f t="shared" ca="1" si="48"/>
        <v>17</v>
      </c>
      <c r="AC121">
        <f t="shared" ca="1" si="49"/>
        <v>27</v>
      </c>
      <c r="AD121" t="str">
        <f t="shared" ca="1" si="50"/>
        <v>T17:27:00</v>
      </c>
      <c r="AE121" s="1" t="str">
        <f t="shared" ca="1" si="51"/>
        <v>2014-04-24T17:27:00</v>
      </c>
    </row>
    <row r="122" spans="1:31">
      <c r="A122" t="s">
        <v>4</v>
      </c>
      <c r="B122" t="str">
        <f>A122&amp;MID(B121,LEN(A122)+1,LEN(B121)-LEN(A122))+F121</f>
        <v>USA5</v>
      </c>
      <c r="C122">
        <f t="shared" si="52"/>
        <v>121005</v>
      </c>
      <c r="D122" t="s">
        <v>5</v>
      </c>
      <c r="E122">
        <v>10</v>
      </c>
      <c r="F122">
        <v>2</v>
      </c>
      <c r="J122" t="str">
        <f t="shared" ca="1" si="30"/>
        <v>Canada-Germany</v>
      </c>
      <c r="K122" t="str">
        <f t="shared" ca="1" si="31"/>
        <v>Canada</v>
      </c>
      <c r="L122">
        <f t="shared" ca="1" si="32"/>
        <v>103</v>
      </c>
      <c r="M122">
        <f t="shared" ca="1" si="33"/>
        <v>10</v>
      </c>
      <c r="N122" t="str">
        <f t="shared" ca="1" si="34"/>
        <v>010</v>
      </c>
      <c r="O122" t="str">
        <f t="shared" ca="1" si="35"/>
        <v>Germany</v>
      </c>
      <c r="P122" t="str">
        <f t="shared" ca="1" si="36"/>
        <v>Toronto-München</v>
      </c>
      <c r="Q122">
        <f t="shared" ca="1" si="37"/>
        <v>103</v>
      </c>
      <c r="R122">
        <f t="shared" ca="1" si="38"/>
        <v>96</v>
      </c>
      <c r="S122" t="str">
        <f t="shared" ca="1" si="39"/>
        <v>096</v>
      </c>
      <c r="T122" t="str">
        <f t="shared" ca="1" si="40"/>
        <v>Toronto</v>
      </c>
      <c r="U122">
        <f t="shared" ca="1" si="41"/>
        <v>107</v>
      </c>
      <c r="V122">
        <f t="shared" ca="1" si="42"/>
        <v>32</v>
      </c>
      <c r="W122" t="str">
        <f t="shared" ca="1" si="43"/>
        <v>032</v>
      </c>
      <c r="X122" t="str">
        <f t="shared" ca="1" si="44"/>
        <v>München</v>
      </c>
      <c r="Y122" s="7" t="str">
        <f t="shared" ca="1" si="45"/>
        <v>04</v>
      </c>
      <c r="Z122">
        <f t="shared" ca="1" si="46"/>
        <v>18</v>
      </c>
      <c r="AA122" t="str">
        <f t="shared" ca="1" si="47"/>
        <v>2014-04-18</v>
      </c>
      <c r="AB122" t="str">
        <f t="shared" ca="1" si="48"/>
        <v>09</v>
      </c>
      <c r="AC122">
        <f t="shared" ca="1" si="49"/>
        <v>26</v>
      </c>
      <c r="AD122" t="str">
        <f t="shared" ca="1" si="50"/>
        <v>T09:26:00</v>
      </c>
      <c r="AE122" s="1" t="str">
        <f t="shared" ca="1" si="51"/>
        <v>2014-04-18T09:26:00</v>
      </c>
    </row>
    <row r="123" spans="1:31">
      <c r="A123" t="s">
        <v>4</v>
      </c>
      <c r="B123" t="str">
        <f>A123&amp;MID(B122,LEN(A123)+1,LEN(B122)-LEN(A123))+F122</f>
        <v>USA7</v>
      </c>
      <c r="C123">
        <f t="shared" si="52"/>
        <v>121007</v>
      </c>
      <c r="D123" t="s">
        <v>1</v>
      </c>
      <c r="E123">
        <v>10</v>
      </c>
      <c r="F123">
        <v>2</v>
      </c>
      <c r="J123" t="str">
        <f t="shared" ca="1" si="30"/>
        <v>USA-England</v>
      </c>
      <c r="K123" t="str">
        <f t="shared" ca="1" si="31"/>
        <v>USA</v>
      </c>
      <c r="L123">
        <f t="shared" ca="1" si="32"/>
        <v>121</v>
      </c>
      <c r="M123">
        <f t="shared" ca="1" si="33"/>
        <v>8</v>
      </c>
      <c r="N123" t="str">
        <f t="shared" ca="1" si="34"/>
        <v>008</v>
      </c>
      <c r="O123" t="str">
        <f t="shared" ca="1" si="35"/>
        <v>England</v>
      </c>
      <c r="P123" t="str">
        <f t="shared" ca="1" si="36"/>
        <v>New York-Belfast</v>
      </c>
      <c r="Q123">
        <f t="shared" ca="1" si="37"/>
        <v>121</v>
      </c>
      <c r="R123">
        <f t="shared" ca="1" si="38"/>
        <v>30</v>
      </c>
      <c r="S123" t="str">
        <f t="shared" ca="1" si="39"/>
        <v>030</v>
      </c>
      <c r="T123" t="str">
        <f t="shared" ca="1" si="40"/>
        <v>New York</v>
      </c>
      <c r="U123">
        <f t="shared" ca="1" si="41"/>
        <v>105</v>
      </c>
      <c r="V123">
        <f t="shared" ca="1" si="42"/>
        <v>44</v>
      </c>
      <c r="W123" t="str">
        <f t="shared" ca="1" si="43"/>
        <v>044</v>
      </c>
      <c r="X123" t="str">
        <f t="shared" ca="1" si="44"/>
        <v>Belfast</v>
      </c>
      <c r="Y123" s="7" t="str">
        <f t="shared" ca="1" si="45"/>
        <v>04</v>
      </c>
      <c r="Z123">
        <f t="shared" ca="1" si="46"/>
        <v>27</v>
      </c>
      <c r="AA123" t="str">
        <f t="shared" ca="1" si="47"/>
        <v>2014-04-27</v>
      </c>
      <c r="AB123" t="str">
        <f t="shared" ca="1" si="48"/>
        <v>21</v>
      </c>
      <c r="AC123">
        <f t="shared" ca="1" si="49"/>
        <v>27</v>
      </c>
      <c r="AD123" t="str">
        <f t="shared" ca="1" si="50"/>
        <v>T21:27:00</v>
      </c>
      <c r="AE123" s="1" t="str">
        <f t="shared" ca="1" si="51"/>
        <v>2014-04-27T21:27:00</v>
      </c>
    </row>
    <row r="124" spans="1:31">
      <c r="A124" t="s">
        <v>4</v>
      </c>
      <c r="B124" t="str">
        <f>A124&amp;MID(B123,LEN(A124)+1,LEN(B123)-LEN(A124))+F123</f>
        <v>USA9</v>
      </c>
      <c r="C124">
        <f t="shared" si="52"/>
        <v>121009</v>
      </c>
      <c r="D124" t="s">
        <v>2</v>
      </c>
      <c r="E124">
        <v>10</v>
      </c>
      <c r="F124">
        <v>2</v>
      </c>
      <c r="J124" t="str">
        <f t="shared" ca="1" si="30"/>
        <v>Canada-USA</v>
      </c>
      <c r="K124" t="str">
        <f t="shared" ca="1" si="31"/>
        <v>Canada</v>
      </c>
      <c r="L124">
        <f t="shared" ca="1" si="32"/>
        <v>103</v>
      </c>
      <c r="M124">
        <f t="shared" ca="1" si="33"/>
        <v>12</v>
      </c>
      <c r="N124" t="str">
        <f t="shared" ca="1" si="34"/>
        <v>012</v>
      </c>
      <c r="O124" t="str">
        <f t="shared" ca="1" si="35"/>
        <v>USA</v>
      </c>
      <c r="P124" t="str">
        <f t="shared" ca="1" si="36"/>
        <v>Toronto-San Francisco</v>
      </c>
      <c r="Q124">
        <f t="shared" ca="1" si="37"/>
        <v>103</v>
      </c>
      <c r="R124">
        <f t="shared" ca="1" si="38"/>
        <v>69</v>
      </c>
      <c r="S124" t="str">
        <f t="shared" ca="1" si="39"/>
        <v>069</v>
      </c>
      <c r="T124" t="str">
        <f t="shared" ca="1" si="40"/>
        <v>Toronto</v>
      </c>
      <c r="U124">
        <f t="shared" ca="1" si="41"/>
        <v>121</v>
      </c>
      <c r="V124">
        <f t="shared" ca="1" si="42"/>
        <v>80</v>
      </c>
      <c r="W124" t="str">
        <f t="shared" ca="1" si="43"/>
        <v>080</v>
      </c>
      <c r="X124" t="str">
        <f t="shared" ca="1" si="44"/>
        <v>San Francisco</v>
      </c>
      <c r="Y124" s="7" t="str">
        <f t="shared" ca="1" si="45"/>
        <v>04</v>
      </c>
      <c r="Z124">
        <f t="shared" ca="1" si="46"/>
        <v>26</v>
      </c>
      <c r="AA124" t="str">
        <f t="shared" ca="1" si="47"/>
        <v>2014-04-26</v>
      </c>
      <c r="AB124" t="str">
        <f t="shared" ca="1" si="48"/>
        <v>05</v>
      </c>
      <c r="AC124">
        <f t="shared" ca="1" si="49"/>
        <v>23</v>
      </c>
      <c r="AD124" t="str">
        <f t="shared" ca="1" si="50"/>
        <v>T05:23:00</v>
      </c>
      <c r="AE124" s="1" t="str">
        <f t="shared" ca="1" si="51"/>
        <v>2014-04-26T05:23:00</v>
      </c>
    </row>
    <row r="125" spans="1:31">
      <c r="A125" t="s">
        <v>4</v>
      </c>
      <c r="B125" t="str">
        <f>A125&amp;MID(B124,LEN(A125)+1,LEN(B124)-LEN(A125))+F124</f>
        <v>USA11</v>
      </c>
      <c r="C125">
        <f t="shared" si="52"/>
        <v>121011</v>
      </c>
      <c r="D125" t="s">
        <v>3</v>
      </c>
      <c r="E125">
        <v>20</v>
      </c>
      <c r="F125">
        <v>4</v>
      </c>
      <c r="J125" t="str">
        <f t="shared" ca="1" si="30"/>
        <v>Australia-USA</v>
      </c>
      <c r="K125" t="str">
        <f t="shared" ca="1" si="31"/>
        <v>Australia</v>
      </c>
      <c r="L125">
        <f t="shared" ca="1" si="32"/>
        <v>101</v>
      </c>
      <c r="M125">
        <f t="shared" ca="1" si="33"/>
        <v>12</v>
      </c>
      <c r="N125" t="str">
        <f t="shared" ca="1" si="34"/>
        <v>012</v>
      </c>
      <c r="O125" t="str">
        <f t="shared" ca="1" si="35"/>
        <v>USA</v>
      </c>
      <c r="P125" t="str">
        <f t="shared" ca="1" si="36"/>
        <v>Perth-New York</v>
      </c>
      <c r="Q125">
        <f t="shared" ca="1" si="37"/>
        <v>101</v>
      </c>
      <c r="R125">
        <f t="shared" ca="1" si="38"/>
        <v>14</v>
      </c>
      <c r="S125" t="str">
        <f t="shared" ca="1" si="39"/>
        <v>014</v>
      </c>
      <c r="T125" t="str">
        <f t="shared" ca="1" si="40"/>
        <v>Perth</v>
      </c>
      <c r="U125">
        <f t="shared" ca="1" si="41"/>
        <v>121</v>
      </c>
      <c r="V125">
        <f t="shared" ca="1" si="42"/>
        <v>28</v>
      </c>
      <c r="W125" t="str">
        <f t="shared" ca="1" si="43"/>
        <v>028</v>
      </c>
      <c r="X125" t="str">
        <f t="shared" ca="1" si="44"/>
        <v>New York</v>
      </c>
      <c r="Y125" s="7" t="str">
        <f t="shared" ca="1" si="45"/>
        <v>04</v>
      </c>
      <c r="Z125">
        <f t="shared" ca="1" si="46"/>
        <v>18</v>
      </c>
      <c r="AA125" t="str">
        <f t="shared" ca="1" si="47"/>
        <v>2014-04-18</v>
      </c>
      <c r="AB125" t="str">
        <f t="shared" ca="1" si="48"/>
        <v>13</v>
      </c>
      <c r="AC125">
        <f t="shared" ca="1" si="49"/>
        <v>14</v>
      </c>
      <c r="AD125" t="str">
        <f t="shared" ca="1" si="50"/>
        <v>T13:14:00</v>
      </c>
      <c r="AE125" s="1" t="str">
        <f t="shared" ca="1" si="51"/>
        <v>2014-04-18T13:14:00</v>
      </c>
    </row>
    <row r="126" spans="1:31">
      <c r="A126" t="s">
        <v>4</v>
      </c>
      <c r="B126" t="str">
        <f>A126&amp;MID(B125,LEN(A126)+1,LEN(B125)-LEN(A126))+F125</f>
        <v>USA15</v>
      </c>
      <c r="C126">
        <f t="shared" si="52"/>
        <v>121015</v>
      </c>
      <c r="D126" t="s">
        <v>4</v>
      </c>
      <c r="E126">
        <v>5</v>
      </c>
      <c r="F126">
        <v>1</v>
      </c>
      <c r="J126" t="str">
        <f t="shared" ca="1" si="30"/>
        <v>USA-France</v>
      </c>
      <c r="K126" t="str">
        <f t="shared" ca="1" si="31"/>
        <v>USA</v>
      </c>
      <c r="L126">
        <f t="shared" ca="1" si="32"/>
        <v>121</v>
      </c>
      <c r="M126">
        <f t="shared" ca="1" si="33"/>
        <v>9</v>
      </c>
      <c r="N126" t="str">
        <f t="shared" ca="1" si="34"/>
        <v>009</v>
      </c>
      <c r="O126" t="str">
        <f t="shared" ca="1" si="35"/>
        <v>France</v>
      </c>
      <c r="P126" t="str">
        <f t="shared" ca="1" si="36"/>
        <v>New York-Paris</v>
      </c>
      <c r="Q126">
        <f t="shared" ca="1" si="37"/>
        <v>121</v>
      </c>
      <c r="R126">
        <f t="shared" ca="1" si="38"/>
        <v>27</v>
      </c>
      <c r="S126" t="str">
        <f t="shared" ca="1" si="39"/>
        <v>027</v>
      </c>
      <c r="T126" t="str">
        <f t="shared" ca="1" si="40"/>
        <v>New York</v>
      </c>
      <c r="U126">
        <f t="shared" ca="1" si="41"/>
        <v>106</v>
      </c>
      <c r="V126">
        <f t="shared" ca="1" si="42"/>
        <v>37</v>
      </c>
      <c r="W126" t="str">
        <f t="shared" ca="1" si="43"/>
        <v>037</v>
      </c>
      <c r="X126" t="str">
        <f t="shared" ca="1" si="44"/>
        <v>Paris</v>
      </c>
      <c r="Y126" s="7" t="str">
        <f t="shared" ca="1" si="45"/>
        <v>04</v>
      </c>
      <c r="Z126">
        <f t="shared" ca="1" si="46"/>
        <v>25</v>
      </c>
      <c r="AA126" t="str">
        <f t="shared" ca="1" si="47"/>
        <v>2014-04-25</v>
      </c>
      <c r="AB126" t="str">
        <f t="shared" ca="1" si="48"/>
        <v>17</v>
      </c>
      <c r="AC126">
        <f t="shared" ca="1" si="49"/>
        <v>45</v>
      </c>
      <c r="AD126" t="str">
        <f t="shared" ca="1" si="50"/>
        <v>T17:45:00</v>
      </c>
      <c r="AE126" s="1" t="str">
        <f t="shared" ca="1" si="51"/>
        <v>2014-04-25T17:45:00</v>
      </c>
    </row>
    <row r="127" spans="1:31">
      <c r="J127" t="str">
        <f t="shared" ca="1" si="30"/>
        <v>Australia-USA</v>
      </c>
      <c r="K127" t="str">
        <f t="shared" ca="1" si="31"/>
        <v>Australia</v>
      </c>
      <c r="L127">
        <f t="shared" ca="1" si="32"/>
        <v>101</v>
      </c>
      <c r="M127">
        <f t="shared" ca="1" si="33"/>
        <v>13</v>
      </c>
      <c r="N127" t="str">
        <f t="shared" ca="1" si="34"/>
        <v>013</v>
      </c>
      <c r="O127" t="str">
        <f t="shared" ca="1" si="35"/>
        <v>USA</v>
      </c>
      <c r="P127" t="str">
        <f t="shared" ca="1" si="36"/>
        <v>Perth-New York</v>
      </c>
      <c r="Q127">
        <f t="shared" ca="1" si="37"/>
        <v>101</v>
      </c>
      <c r="R127">
        <f t="shared" ca="1" si="38"/>
        <v>14</v>
      </c>
      <c r="S127" t="str">
        <f t="shared" ca="1" si="39"/>
        <v>014</v>
      </c>
      <c r="T127" t="str">
        <f t="shared" ca="1" si="40"/>
        <v>Perth</v>
      </c>
      <c r="U127">
        <f t="shared" ca="1" si="41"/>
        <v>121</v>
      </c>
      <c r="V127">
        <f t="shared" ca="1" si="42"/>
        <v>27</v>
      </c>
      <c r="W127" t="str">
        <f t="shared" ca="1" si="43"/>
        <v>027</v>
      </c>
      <c r="X127" t="str">
        <f t="shared" ca="1" si="44"/>
        <v>New York</v>
      </c>
      <c r="Y127" s="7" t="str">
        <f t="shared" ca="1" si="45"/>
        <v>04</v>
      </c>
      <c r="Z127">
        <f t="shared" ca="1" si="46"/>
        <v>19</v>
      </c>
      <c r="AA127" t="str">
        <f t="shared" ca="1" si="47"/>
        <v>2014-04-19</v>
      </c>
      <c r="AB127" t="str">
        <f t="shared" ca="1" si="48"/>
        <v>11</v>
      </c>
      <c r="AC127">
        <f t="shared" ca="1" si="49"/>
        <v>58</v>
      </c>
      <c r="AD127" t="str">
        <f t="shared" ca="1" si="50"/>
        <v>T11:58:00</v>
      </c>
      <c r="AE127" s="1" t="str">
        <f t="shared" ca="1" si="51"/>
        <v>2014-04-19T11:58:00</v>
      </c>
    </row>
    <row r="128" spans="1:31">
      <c r="J128" t="str">
        <f t="shared" ca="1" si="30"/>
        <v>Canada-France</v>
      </c>
      <c r="K128" t="str">
        <f t="shared" ca="1" si="31"/>
        <v>Canada</v>
      </c>
      <c r="L128">
        <f t="shared" ca="1" si="32"/>
        <v>103</v>
      </c>
      <c r="M128">
        <f t="shared" ca="1" si="33"/>
        <v>6</v>
      </c>
      <c r="N128" t="str">
        <f t="shared" ca="1" si="34"/>
        <v>006</v>
      </c>
      <c r="O128" t="str">
        <f t="shared" ca="1" si="35"/>
        <v>France</v>
      </c>
      <c r="P128" t="str">
        <f t="shared" ca="1" si="36"/>
        <v>Vancouver-Paris</v>
      </c>
      <c r="Q128">
        <f t="shared" ca="1" si="37"/>
        <v>103</v>
      </c>
      <c r="R128">
        <f t="shared" ca="1" si="38"/>
        <v>135</v>
      </c>
      <c r="S128">
        <f t="shared" ca="1" si="39"/>
        <v>135</v>
      </c>
      <c r="T128" t="str">
        <f t="shared" ca="1" si="40"/>
        <v>Vancouver</v>
      </c>
      <c r="U128">
        <f t="shared" ca="1" si="41"/>
        <v>106</v>
      </c>
      <c r="V128">
        <f t="shared" ca="1" si="42"/>
        <v>42</v>
      </c>
      <c r="W128" t="str">
        <f t="shared" ca="1" si="43"/>
        <v>042</v>
      </c>
      <c r="X128" t="str">
        <f t="shared" ca="1" si="44"/>
        <v>Paris</v>
      </c>
      <c r="Y128" s="7" t="str">
        <f t="shared" ca="1" si="45"/>
        <v>05</v>
      </c>
      <c r="Z128">
        <f t="shared" ca="1" si="46"/>
        <v>4</v>
      </c>
      <c r="AA128" t="str">
        <f t="shared" ca="1" si="47"/>
        <v>2014-05-04</v>
      </c>
      <c r="AB128" t="str">
        <f t="shared" ca="1" si="48"/>
        <v>09</v>
      </c>
      <c r="AC128">
        <f t="shared" ca="1" si="49"/>
        <v>22</v>
      </c>
      <c r="AD128" t="str">
        <f t="shared" ca="1" si="50"/>
        <v>T09:22:00</v>
      </c>
      <c r="AE128" s="1" t="str">
        <f t="shared" ca="1" si="51"/>
        <v>2014-05-04T09:22:00</v>
      </c>
    </row>
    <row r="129" spans="10:31">
      <c r="J129" t="str">
        <f t="shared" ca="1" si="30"/>
        <v>Australia-Canada</v>
      </c>
      <c r="K129" t="str">
        <f t="shared" ca="1" si="31"/>
        <v>Australia</v>
      </c>
      <c r="L129">
        <f t="shared" ca="1" si="32"/>
        <v>101</v>
      </c>
      <c r="M129">
        <f t="shared" ca="1" si="33"/>
        <v>1</v>
      </c>
      <c r="N129" t="str">
        <f t="shared" ca="1" si="34"/>
        <v>001</v>
      </c>
      <c r="O129" t="str">
        <f t="shared" ca="1" si="35"/>
        <v>Canada</v>
      </c>
      <c r="P129" t="str">
        <f t="shared" ca="1" si="36"/>
        <v>Brisbane-Toronto</v>
      </c>
      <c r="Q129">
        <f t="shared" ca="1" si="37"/>
        <v>101</v>
      </c>
      <c r="R129">
        <f t="shared" ca="1" si="38"/>
        <v>2</v>
      </c>
      <c r="S129" t="str">
        <f t="shared" ca="1" si="39"/>
        <v>002</v>
      </c>
      <c r="T129" t="str">
        <f t="shared" ca="1" si="40"/>
        <v>Brisbane</v>
      </c>
      <c r="U129">
        <f t="shared" ca="1" si="41"/>
        <v>103</v>
      </c>
      <c r="V129">
        <f t="shared" ca="1" si="42"/>
        <v>69</v>
      </c>
      <c r="W129" t="str">
        <f t="shared" ca="1" si="43"/>
        <v>069</v>
      </c>
      <c r="X129" t="str">
        <f t="shared" ca="1" si="44"/>
        <v>Toronto</v>
      </c>
      <c r="Y129" s="7" t="str">
        <f t="shared" ca="1" si="45"/>
        <v>04</v>
      </c>
      <c r="Z129">
        <f t="shared" ca="1" si="46"/>
        <v>15</v>
      </c>
      <c r="AA129" t="str">
        <f t="shared" ca="1" si="47"/>
        <v>2014-04-15</v>
      </c>
      <c r="AB129" t="str">
        <f t="shared" ca="1" si="48"/>
        <v>12</v>
      </c>
      <c r="AC129">
        <f t="shared" ca="1" si="49"/>
        <v>18</v>
      </c>
      <c r="AD129" t="str">
        <f t="shared" ca="1" si="50"/>
        <v>T12:18:00</v>
      </c>
      <c r="AE129" s="1" t="str">
        <f t="shared" ca="1" si="51"/>
        <v>2014-04-15T12:18:00</v>
      </c>
    </row>
    <row r="130" spans="10:31">
      <c r="J130" t="str">
        <f t="shared" ca="1" si="30"/>
        <v>USA-Canada</v>
      </c>
      <c r="K130" t="str">
        <f t="shared" ca="1" si="31"/>
        <v>USA</v>
      </c>
      <c r="L130">
        <f t="shared" ca="1" si="32"/>
        <v>121</v>
      </c>
      <c r="M130">
        <f t="shared" ca="1" si="33"/>
        <v>5</v>
      </c>
      <c r="N130" t="str">
        <f t="shared" ca="1" si="34"/>
        <v>005</v>
      </c>
      <c r="O130" t="str">
        <f t="shared" ca="1" si="35"/>
        <v>Canada</v>
      </c>
      <c r="P130" t="str">
        <f t="shared" ca="1" si="36"/>
        <v>San Francisco-Vancouver</v>
      </c>
      <c r="Q130">
        <f t="shared" ca="1" si="37"/>
        <v>121</v>
      </c>
      <c r="R130">
        <f t="shared" ca="1" si="38"/>
        <v>67</v>
      </c>
      <c r="S130" t="str">
        <f t="shared" ca="1" si="39"/>
        <v>067</v>
      </c>
      <c r="T130" t="str">
        <f t="shared" ca="1" si="40"/>
        <v>San Francisco</v>
      </c>
      <c r="U130">
        <f t="shared" ca="1" si="41"/>
        <v>103</v>
      </c>
      <c r="V130">
        <f t="shared" ca="1" si="42"/>
        <v>118</v>
      </c>
      <c r="W130">
        <f t="shared" ca="1" si="43"/>
        <v>118</v>
      </c>
      <c r="X130" t="str">
        <f t="shared" ca="1" si="44"/>
        <v>Vancouver</v>
      </c>
      <c r="Y130" s="7" t="str">
        <f t="shared" ca="1" si="45"/>
        <v>04</v>
      </c>
      <c r="Z130">
        <f t="shared" ca="1" si="46"/>
        <v>24</v>
      </c>
      <c r="AA130" t="str">
        <f t="shared" ca="1" si="47"/>
        <v>2014-04-24</v>
      </c>
      <c r="AB130" t="str">
        <f t="shared" ca="1" si="48"/>
        <v>09</v>
      </c>
      <c r="AC130">
        <f t="shared" ca="1" si="49"/>
        <v>51</v>
      </c>
      <c r="AD130" t="str">
        <f t="shared" ca="1" si="50"/>
        <v>T09:51:00</v>
      </c>
      <c r="AE130" s="1" t="str">
        <f t="shared" ca="1" si="51"/>
        <v>2014-04-24T09:51:00</v>
      </c>
    </row>
    <row r="131" spans="10:31">
      <c r="J131" t="str">
        <f t="shared" ref="J131:J194" ca="1" si="53">K131&amp;"-"&amp;O131</f>
        <v>Australia-Canada</v>
      </c>
      <c r="K131" t="str">
        <f t="shared" ref="K131:K194" ca="1" si="54">VLOOKUP(RANDBETWEEN($A$2,$A$8-1),$A$2:$B$8,2,TRUE)</f>
        <v>Australia</v>
      </c>
      <c r="L131">
        <f t="shared" ref="L131:L194" ca="1" si="55">VLOOKUP(K131,$B$2:$C$8,2,FALSE)</f>
        <v>101</v>
      </c>
      <c r="M131">
        <f t="shared" ref="M131:M194" ca="1" si="56">RANDBETWEEN(1,VLOOKUP(K131,$B$2:$G$7,6,FALSE))</f>
        <v>1</v>
      </c>
      <c r="N131" t="str">
        <f t="shared" ref="N131:N194" ca="1" si="57">IF(LEN(M131)=1,"00"&amp;M131,IF(LEN(M131)=2,"0"&amp;M131,M131))</f>
        <v>001</v>
      </c>
      <c r="O131" t="str">
        <f t="shared" ref="O131:O194" ca="1" si="58">VLOOKUP(L131*1000+N131,$C$91:$D$126,2,TRUE)</f>
        <v>Canada</v>
      </c>
      <c r="P131" t="str">
        <f t="shared" ref="P131:P194" ca="1" si="59">T131&amp;"-"&amp;X131</f>
        <v>Brisbane-Ottawa</v>
      </c>
      <c r="Q131">
        <f t="shared" ref="Q131:Q194" ca="1" si="60">VLOOKUP(K131,$B$2:$C$8,2,FALSE)</f>
        <v>101</v>
      </c>
      <c r="R131">
        <f t="shared" ref="R131:R194" ca="1" si="61">RANDBETWEEN(1,VLOOKUP(K131,$B$2:$F$8,5,FALSE))</f>
        <v>1</v>
      </c>
      <c r="S131" t="str">
        <f t="shared" ref="S131:S194" ca="1" si="62">IF(LEN(R131)=1,"00"&amp;R131,IF(LEN(R131)=2,"0"&amp;R131,R131))</f>
        <v>001</v>
      </c>
      <c r="T131" t="str">
        <f t="shared" ref="T131:T194" ca="1" si="63">VLOOKUP(Q131*1000+S131,$C$10:$D$55,2,TRUE)</f>
        <v>Brisbane</v>
      </c>
      <c r="U131">
        <f t="shared" ref="U131:U194" ca="1" si="64">VLOOKUP(O131,$B$2:$C$8,2,FALSE)</f>
        <v>103</v>
      </c>
      <c r="V131">
        <f t="shared" ref="V131:V194" ca="1" si="65">RANDBETWEEN(1,VLOOKUP(O131,$B$2:$F$8,5,FALSE))</f>
        <v>42</v>
      </c>
      <c r="W131" t="str">
        <f t="shared" ref="W131:W194" ca="1" si="66">IF(LEN(V131)=1,"00"&amp;V131,IF(LEN(V131)=2,"0"&amp;V131,V131))</f>
        <v>042</v>
      </c>
      <c r="X131" t="str">
        <f t="shared" ref="X131:X194" ca="1" si="67">VLOOKUP(U131*1000+W131,$C$10:$D$55,2,TRUE)</f>
        <v>Ottawa</v>
      </c>
      <c r="Y131" s="7" t="str">
        <f t="shared" ref="Y131:Y194" ca="1" si="68">VLOOKUP(RANDBETWEEN($A$58,$A$59),$A$58:$B$59,2,TRUE)</f>
        <v>04</v>
      </c>
      <c r="Z131">
        <f t="shared" ref="Z131:Z194" ca="1" si="69">VLOOKUP(RANDBETWEEN(VLOOKUP(Y131,$B$58:$E$59,3,FALSE),VLOOKUP(Y131,$B$58:$E$59,4,FALSE)),$D$64:$E$85,2,TRUE)</f>
        <v>25</v>
      </c>
      <c r="AA131" t="str">
        <f t="shared" ref="AA131:AA194" ca="1" si="70">"2014"&amp;"-"&amp;Y131&amp;"-"&amp;IF(LEN(Z131)=1,"0"&amp;Z131,Z131)</f>
        <v>2014-04-25</v>
      </c>
      <c r="AB131" t="str">
        <f t="shared" ref="AB131:AB194" ca="1" si="71">VLOOKUP(RANDBETWEEN($A$64,$A$88-1),$A$64:$B$88,2,TRUE)</f>
        <v>15</v>
      </c>
      <c r="AC131">
        <f t="shared" ref="AC131:AC194" ca="1" si="72">RANDBETWEEN(0,59)</f>
        <v>13</v>
      </c>
      <c r="AD131" t="str">
        <f t="shared" ref="AD131:AD194" ca="1" si="73">"T"&amp;AB131&amp;":"&amp;IF(LEN(AC131)=1,"0"&amp;AC131,AC131)&amp;":00"</f>
        <v>T15:13:00</v>
      </c>
      <c r="AE131" s="1" t="str">
        <f t="shared" ref="AE131:AE194" ca="1" si="74">AA131&amp;AD131</f>
        <v>2014-04-25T15:13:00</v>
      </c>
    </row>
    <row r="132" spans="10:31">
      <c r="J132" t="str">
        <f t="shared" ca="1" si="53"/>
        <v>Australia-Australia</v>
      </c>
      <c r="K132" t="str">
        <f t="shared" ca="1" si="54"/>
        <v>Australia</v>
      </c>
      <c r="L132">
        <f t="shared" ca="1" si="55"/>
        <v>101</v>
      </c>
      <c r="M132">
        <f t="shared" ca="1" si="56"/>
        <v>15</v>
      </c>
      <c r="N132" t="str">
        <f t="shared" ca="1" si="57"/>
        <v>015</v>
      </c>
      <c r="O132" t="str">
        <f t="shared" ca="1" si="58"/>
        <v>Australia</v>
      </c>
      <c r="P132" t="str">
        <f t="shared" ca="1" si="59"/>
        <v>Adelaide-Brisbane</v>
      </c>
      <c r="Q132">
        <f t="shared" ca="1" si="60"/>
        <v>101</v>
      </c>
      <c r="R132">
        <f t="shared" ca="1" si="61"/>
        <v>15</v>
      </c>
      <c r="S132" t="str">
        <f t="shared" ca="1" si="62"/>
        <v>015</v>
      </c>
      <c r="T132" t="str">
        <f t="shared" ca="1" si="63"/>
        <v>Adelaide</v>
      </c>
      <c r="U132">
        <f t="shared" ca="1" si="64"/>
        <v>101</v>
      </c>
      <c r="V132">
        <f t="shared" ca="1" si="65"/>
        <v>3</v>
      </c>
      <c r="W132" t="str">
        <f t="shared" ca="1" si="66"/>
        <v>003</v>
      </c>
      <c r="X132" t="str">
        <f t="shared" ca="1" si="67"/>
        <v>Brisbane</v>
      </c>
      <c r="Y132" s="7" t="str">
        <f t="shared" ca="1" si="68"/>
        <v>04</v>
      </c>
      <c r="Z132">
        <f t="shared" ca="1" si="69"/>
        <v>29</v>
      </c>
      <c r="AA132" t="str">
        <f t="shared" ca="1" si="70"/>
        <v>2014-04-29</v>
      </c>
      <c r="AB132" t="str">
        <f t="shared" ca="1" si="71"/>
        <v>10</v>
      </c>
      <c r="AC132">
        <f t="shared" ca="1" si="72"/>
        <v>51</v>
      </c>
      <c r="AD132" t="str">
        <f t="shared" ca="1" si="73"/>
        <v>T10:51:00</v>
      </c>
      <c r="AE132" s="1" t="str">
        <f t="shared" ca="1" si="74"/>
        <v>2014-04-29T10:51:00</v>
      </c>
    </row>
    <row r="133" spans="10:31">
      <c r="J133" t="str">
        <f t="shared" ca="1" si="53"/>
        <v>England-Canada</v>
      </c>
      <c r="K133" t="str">
        <f t="shared" ca="1" si="54"/>
        <v>England</v>
      </c>
      <c r="L133">
        <f t="shared" ca="1" si="55"/>
        <v>105</v>
      </c>
      <c r="M133">
        <f t="shared" ca="1" si="56"/>
        <v>15</v>
      </c>
      <c r="N133" t="str">
        <f t="shared" ca="1" si="57"/>
        <v>015</v>
      </c>
      <c r="O133" t="str">
        <f t="shared" ca="1" si="58"/>
        <v>Canada</v>
      </c>
      <c r="P133" t="str">
        <f t="shared" ca="1" si="59"/>
        <v>Glasgow-Toronto</v>
      </c>
      <c r="Q133">
        <f t="shared" ca="1" si="60"/>
        <v>105</v>
      </c>
      <c r="R133">
        <f t="shared" ca="1" si="61"/>
        <v>52</v>
      </c>
      <c r="S133" t="str">
        <f t="shared" ca="1" si="62"/>
        <v>052</v>
      </c>
      <c r="T133" t="str">
        <f t="shared" ca="1" si="63"/>
        <v>Glasgow</v>
      </c>
      <c r="U133">
        <f t="shared" ca="1" si="64"/>
        <v>103</v>
      </c>
      <c r="V133">
        <f t="shared" ca="1" si="65"/>
        <v>79</v>
      </c>
      <c r="W133" t="str">
        <f t="shared" ca="1" si="66"/>
        <v>079</v>
      </c>
      <c r="X133" t="str">
        <f t="shared" ca="1" si="67"/>
        <v>Toronto</v>
      </c>
      <c r="Y133" s="7" t="str">
        <f t="shared" ca="1" si="68"/>
        <v>04</v>
      </c>
      <c r="Z133">
        <f t="shared" ca="1" si="69"/>
        <v>17</v>
      </c>
      <c r="AA133" t="str">
        <f t="shared" ca="1" si="70"/>
        <v>2014-04-17</v>
      </c>
      <c r="AB133" t="str">
        <f t="shared" ca="1" si="71"/>
        <v>19</v>
      </c>
      <c r="AC133">
        <f t="shared" ca="1" si="72"/>
        <v>58</v>
      </c>
      <c r="AD133" t="str">
        <f t="shared" ca="1" si="73"/>
        <v>T19:58:00</v>
      </c>
      <c r="AE133" s="1" t="str">
        <f t="shared" ca="1" si="74"/>
        <v>2014-04-17T19:58:00</v>
      </c>
    </row>
    <row r="134" spans="10:31">
      <c r="J134" t="str">
        <f t="shared" ca="1" si="53"/>
        <v>France-Canada</v>
      </c>
      <c r="K134" t="str">
        <f t="shared" ca="1" si="54"/>
        <v>France</v>
      </c>
      <c r="L134">
        <f t="shared" ca="1" si="55"/>
        <v>106</v>
      </c>
      <c r="M134">
        <f t="shared" ca="1" si="56"/>
        <v>14</v>
      </c>
      <c r="N134" t="str">
        <f t="shared" ca="1" si="57"/>
        <v>014</v>
      </c>
      <c r="O134" t="str">
        <f t="shared" ca="1" si="58"/>
        <v>Canada</v>
      </c>
      <c r="P134" t="str">
        <f t="shared" ca="1" si="59"/>
        <v>Paris-Ottawa</v>
      </c>
      <c r="Q134">
        <f t="shared" ca="1" si="60"/>
        <v>106</v>
      </c>
      <c r="R134">
        <f t="shared" ca="1" si="61"/>
        <v>1</v>
      </c>
      <c r="S134" t="str">
        <f t="shared" ca="1" si="62"/>
        <v>001</v>
      </c>
      <c r="T134" t="str">
        <f t="shared" ca="1" si="63"/>
        <v>Paris</v>
      </c>
      <c r="U134">
        <f t="shared" ca="1" si="64"/>
        <v>103</v>
      </c>
      <c r="V134">
        <f t="shared" ca="1" si="65"/>
        <v>49</v>
      </c>
      <c r="W134" t="str">
        <f t="shared" ca="1" si="66"/>
        <v>049</v>
      </c>
      <c r="X134" t="str">
        <f t="shared" ca="1" si="67"/>
        <v>Ottawa</v>
      </c>
      <c r="Y134" s="7" t="str">
        <f t="shared" ca="1" si="68"/>
        <v>04</v>
      </c>
      <c r="Z134">
        <f t="shared" ca="1" si="69"/>
        <v>26</v>
      </c>
      <c r="AA134" t="str">
        <f t="shared" ca="1" si="70"/>
        <v>2014-04-26</v>
      </c>
      <c r="AB134" t="str">
        <f t="shared" ca="1" si="71"/>
        <v>10</v>
      </c>
      <c r="AC134">
        <f t="shared" ca="1" si="72"/>
        <v>22</v>
      </c>
      <c r="AD134" t="str">
        <f t="shared" ca="1" si="73"/>
        <v>T10:22:00</v>
      </c>
      <c r="AE134" s="1" t="str">
        <f t="shared" ca="1" si="74"/>
        <v>2014-04-26T10:22:00</v>
      </c>
    </row>
    <row r="135" spans="10:31">
      <c r="J135" t="str">
        <f t="shared" ca="1" si="53"/>
        <v>Australia-Canada</v>
      </c>
      <c r="K135" t="str">
        <f t="shared" ca="1" si="54"/>
        <v>Australia</v>
      </c>
      <c r="L135">
        <f t="shared" ca="1" si="55"/>
        <v>101</v>
      </c>
      <c r="M135">
        <f t="shared" ca="1" si="56"/>
        <v>1</v>
      </c>
      <c r="N135" t="str">
        <f t="shared" ca="1" si="57"/>
        <v>001</v>
      </c>
      <c r="O135" t="str">
        <f t="shared" ca="1" si="58"/>
        <v>Canada</v>
      </c>
      <c r="P135" t="str">
        <f t="shared" ca="1" si="59"/>
        <v>Sydney-Montreal</v>
      </c>
      <c r="Q135">
        <f t="shared" ca="1" si="60"/>
        <v>101</v>
      </c>
      <c r="R135">
        <f t="shared" ca="1" si="61"/>
        <v>4</v>
      </c>
      <c r="S135" t="str">
        <f t="shared" ca="1" si="62"/>
        <v>004</v>
      </c>
      <c r="T135" t="str">
        <f t="shared" ca="1" si="63"/>
        <v>Sydney</v>
      </c>
      <c r="U135">
        <f t="shared" ca="1" si="64"/>
        <v>103</v>
      </c>
      <c r="V135">
        <f t="shared" ca="1" si="65"/>
        <v>14</v>
      </c>
      <c r="W135" t="str">
        <f t="shared" ca="1" si="66"/>
        <v>014</v>
      </c>
      <c r="X135" t="str">
        <f t="shared" ca="1" si="67"/>
        <v>Montreal</v>
      </c>
      <c r="Y135" s="7" t="str">
        <f t="shared" ca="1" si="68"/>
        <v>05</v>
      </c>
      <c r="Z135">
        <f t="shared" ca="1" si="69"/>
        <v>2</v>
      </c>
      <c r="AA135" t="str">
        <f t="shared" ca="1" si="70"/>
        <v>2014-05-02</v>
      </c>
      <c r="AB135" t="str">
        <f t="shared" ca="1" si="71"/>
        <v>04</v>
      </c>
      <c r="AC135">
        <f t="shared" ca="1" si="72"/>
        <v>16</v>
      </c>
      <c r="AD135" t="str">
        <f t="shared" ca="1" si="73"/>
        <v>T04:16:00</v>
      </c>
      <c r="AE135" s="1" t="str">
        <f t="shared" ca="1" si="74"/>
        <v>2014-05-02T04:16:00</v>
      </c>
    </row>
    <row r="136" spans="10:31">
      <c r="J136" t="str">
        <f t="shared" ca="1" si="53"/>
        <v>Germany-USA</v>
      </c>
      <c r="K136" t="str">
        <f t="shared" ca="1" si="54"/>
        <v>Germany</v>
      </c>
      <c r="L136">
        <f t="shared" ca="1" si="55"/>
        <v>107</v>
      </c>
      <c r="M136">
        <f t="shared" ca="1" si="56"/>
        <v>42</v>
      </c>
      <c r="N136" t="str">
        <f t="shared" ca="1" si="57"/>
        <v>042</v>
      </c>
      <c r="O136" t="str">
        <f t="shared" ca="1" si="58"/>
        <v>USA</v>
      </c>
      <c r="P136" t="str">
        <f t="shared" ca="1" si="59"/>
        <v>Köln-Las Vegas</v>
      </c>
      <c r="Q136">
        <f t="shared" ca="1" si="60"/>
        <v>107</v>
      </c>
      <c r="R136">
        <f t="shared" ca="1" si="61"/>
        <v>79</v>
      </c>
      <c r="S136" t="str">
        <f t="shared" ca="1" si="62"/>
        <v>079</v>
      </c>
      <c r="T136" t="str">
        <f t="shared" ca="1" si="63"/>
        <v>Köln</v>
      </c>
      <c r="U136">
        <f t="shared" ca="1" si="64"/>
        <v>121</v>
      </c>
      <c r="V136">
        <f t="shared" ca="1" si="65"/>
        <v>107</v>
      </c>
      <c r="W136">
        <f t="shared" ca="1" si="66"/>
        <v>107</v>
      </c>
      <c r="X136" t="str">
        <f t="shared" ca="1" si="67"/>
        <v>Las Vegas</v>
      </c>
      <c r="Y136" s="7" t="str">
        <f t="shared" ca="1" si="68"/>
        <v>04</v>
      </c>
      <c r="Z136">
        <f t="shared" ca="1" si="69"/>
        <v>20</v>
      </c>
      <c r="AA136" t="str">
        <f t="shared" ca="1" si="70"/>
        <v>2014-04-20</v>
      </c>
      <c r="AB136" t="str">
        <f t="shared" ca="1" si="71"/>
        <v>09</v>
      </c>
      <c r="AC136">
        <f t="shared" ca="1" si="72"/>
        <v>44</v>
      </c>
      <c r="AD136" t="str">
        <f t="shared" ca="1" si="73"/>
        <v>T09:44:00</v>
      </c>
      <c r="AE136" s="1" t="str">
        <f t="shared" ca="1" si="74"/>
        <v>2014-04-20T09:44:00</v>
      </c>
    </row>
    <row r="137" spans="10:31">
      <c r="J137" t="str">
        <f t="shared" ca="1" si="53"/>
        <v>Australia-Canada</v>
      </c>
      <c r="K137" t="str">
        <f t="shared" ca="1" si="54"/>
        <v>Australia</v>
      </c>
      <c r="L137">
        <f t="shared" ca="1" si="55"/>
        <v>101</v>
      </c>
      <c r="M137">
        <f t="shared" ca="1" si="56"/>
        <v>3</v>
      </c>
      <c r="N137" t="str">
        <f t="shared" ca="1" si="57"/>
        <v>003</v>
      </c>
      <c r="O137" t="str">
        <f t="shared" ca="1" si="58"/>
        <v>Canada</v>
      </c>
      <c r="P137" t="str">
        <f t="shared" ca="1" si="59"/>
        <v>Brisbane-Ottawa</v>
      </c>
      <c r="Q137">
        <f t="shared" ca="1" si="60"/>
        <v>101</v>
      </c>
      <c r="R137">
        <f t="shared" ca="1" si="61"/>
        <v>1</v>
      </c>
      <c r="S137" t="str">
        <f t="shared" ca="1" si="62"/>
        <v>001</v>
      </c>
      <c r="T137" t="str">
        <f t="shared" ca="1" si="63"/>
        <v>Brisbane</v>
      </c>
      <c r="U137">
        <f t="shared" ca="1" si="64"/>
        <v>103</v>
      </c>
      <c r="V137">
        <f t="shared" ca="1" si="65"/>
        <v>38</v>
      </c>
      <c r="W137" t="str">
        <f t="shared" ca="1" si="66"/>
        <v>038</v>
      </c>
      <c r="X137" t="str">
        <f t="shared" ca="1" si="67"/>
        <v>Ottawa</v>
      </c>
      <c r="Y137" s="7" t="str">
        <f t="shared" ca="1" si="68"/>
        <v>05</v>
      </c>
      <c r="Z137">
        <f t="shared" ca="1" si="69"/>
        <v>2</v>
      </c>
      <c r="AA137" t="str">
        <f t="shared" ca="1" si="70"/>
        <v>2014-05-02</v>
      </c>
      <c r="AB137" t="str">
        <f t="shared" ca="1" si="71"/>
        <v>14</v>
      </c>
      <c r="AC137">
        <f t="shared" ca="1" si="72"/>
        <v>20</v>
      </c>
      <c r="AD137" t="str">
        <f t="shared" ca="1" si="73"/>
        <v>T14:20:00</v>
      </c>
      <c r="AE137" s="1" t="str">
        <f t="shared" ca="1" si="74"/>
        <v>2014-05-02T14:20:00</v>
      </c>
    </row>
    <row r="138" spans="10:31">
      <c r="J138" t="str">
        <f t="shared" ca="1" si="53"/>
        <v>Canada-England</v>
      </c>
      <c r="K138" t="str">
        <f t="shared" ca="1" si="54"/>
        <v>Canada</v>
      </c>
      <c r="L138">
        <f t="shared" ca="1" si="55"/>
        <v>103</v>
      </c>
      <c r="M138">
        <f t="shared" ca="1" si="56"/>
        <v>4</v>
      </c>
      <c r="N138" t="str">
        <f t="shared" ca="1" si="57"/>
        <v>004</v>
      </c>
      <c r="O138" t="str">
        <f t="shared" ca="1" si="58"/>
        <v>England</v>
      </c>
      <c r="P138" t="str">
        <f t="shared" ca="1" si="59"/>
        <v>Regina-Dublin</v>
      </c>
      <c r="Q138">
        <f t="shared" ca="1" si="60"/>
        <v>103</v>
      </c>
      <c r="R138">
        <f t="shared" ca="1" si="61"/>
        <v>115</v>
      </c>
      <c r="S138">
        <f t="shared" ca="1" si="62"/>
        <v>115</v>
      </c>
      <c r="T138" t="str">
        <f t="shared" ca="1" si="63"/>
        <v>Regina</v>
      </c>
      <c r="U138">
        <f t="shared" ca="1" si="64"/>
        <v>105</v>
      </c>
      <c r="V138">
        <f t="shared" ca="1" si="65"/>
        <v>76</v>
      </c>
      <c r="W138" t="str">
        <f t="shared" ca="1" si="66"/>
        <v>076</v>
      </c>
      <c r="X138" t="str">
        <f t="shared" ca="1" si="67"/>
        <v>Dublin</v>
      </c>
      <c r="Y138" s="7" t="str">
        <f t="shared" ca="1" si="68"/>
        <v>04</v>
      </c>
      <c r="Z138">
        <f t="shared" ca="1" si="69"/>
        <v>19</v>
      </c>
      <c r="AA138" t="str">
        <f t="shared" ca="1" si="70"/>
        <v>2014-04-19</v>
      </c>
      <c r="AB138" t="str">
        <f t="shared" ca="1" si="71"/>
        <v>23</v>
      </c>
      <c r="AC138">
        <f t="shared" ca="1" si="72"/>
        <v>58</v>
      </c>
      <c r="AD138" t="str">
        <f t="shared" ca="1" si="73"/>
        <v>T23:58:00</v>
      </c>
      <c r="AE138" s="1" t="str">
        <f t="shared" ca="1" si="74"/>
        <v>2014-04-19T23:58:00</v>
      </c>
    </row>
    <row r="139" spans="10:31">
      <c r="J139" t="str">
        <f t="shared" ca="1" si="53"/>
        <v>Canada-Germany</v>
      </c>
      <c r="K139" t="str">
        <f t="shared" ca="1" si="54"/>
        <v>Canada</v>
      </c>
      <c r="L139">
        <f t="shared" ca="1" si="55"/>
        <v>103</v>
      </c>
      <c r="M139">
        <f t="shared" ca="1" si="56"/>
        <v>8</v>
      </c>
      <c r="N139" t="str">
        <f t="shared" ca="1" si="57"/>
        <v>008</v>
      </c>
      <c r="O139" t="str">
        <f t="shared" ca="1" si="58"/>
        <v>Germany</v>
      </c>
      <c r="P139" t="str">
        <f t="shared" ca="1" si="59"/>
        <v>Vancouver-Frankfurt</v>
      </c>
      <c r="Q139">
        <f t="shared" ca="1" si="60"/>
        <v>103</v>
      </c>
      <c r="R139">
        <f t="shared" ca="1" si="61"/>
        <v>170</v>
      </c>
      <c r="S139">
        <f t="shared" ca="1" si="62"/>
        <v>170</v>
      </c>
      <c r="T139" t="str">
        <f t="shared" ca="1" si="63"/>
        <v>Vancouver</v>
      </c>
      <c r="U139">
        <f t="shared" ca="1" si="64"/>
        <v>107</v>
      </c>
      <c r="V139">
        <f t="shared" ca="1" si="65"/>
        <v>16</v>
      </c>
      <c r="W139" t="str">
        <f t="shared" ca="1" si="66"/>
        <v>016</v>
      </c>
      <c r="X139" t="str">
        <f t="shared" ca="1" si="67"/>
        <v>Frankfurt</v>
      </c>
      <c r="Y139" s="7" t="str">
        <f t="shared" ca="1" si="68"/>
        <v>04</v>
      </c>
      <c r="Z139">
        <f t="shared" ca="1" si="69"/>
        <v>19</v>
      </c>
      <c r="AA139" t="str">
        <f t="shared" ca="1" si="70"/>
        <v>2014-04-19</v>
      </c>
      <c r="AB139" t="str">
        <f t="shared" ca="1" si="71"/>
        <v>07</v>
      </c>
      <c r="AC139">
        <f t="shared" ca="1" si="72"/>
        <v>36</v>
      </c>
      <c r="AD139" t="str">
        <f t="shared" ca="1" si="73"/>
        <v>T07:36:00</v>
      </c>
      <c r="AE139" s="1" t="str">
        <f t="shared" ca="1" si="74"/>
        <v>2014-04-19T07:36:00</v>
      </c>
    </row>
    <row r="140" spans="10:31">
      <c r="J140" t="str">
        <f t="shared" ca="1" si="53"/>
        <v>Germany-Germany</v>
      </c>
      <c r="K140" t="str">
        <f t="shared" ca="1" si="54"/>
        <v>Germany</v>
      </c>
      <c r="L140">
        <f t="shared" ca="1" si="55"/>
        <v>107</v>
      </c>
      <c r="M140">
        <f t="shared" ca="1" si="56"/>
        <v>60</v>
      </c>
      <c r="N140" t="str">
        <f t="shared" ca="1" si="57"/>
        <v>060</v>
      </c>
      <c r="O140" t="str">
        <f t="shared" ca="1" si="58"/>
        <v>Germany</v>
      </c>
      <c r="P140" t="str">
        <f t="shared" ca="1" si="59"/>
        <v>München-Frankfurt</v>
      </c>
      <c r="Q140">
        <f t="shared" ca="1" si="60"/>
        <v>107</v>
      </c>
      <c r="R140">
        <f t="shared" ca="1" si="61"/>
        <v>35</v>
      </c>
      <c r="S140" t="str">
        <f t="shared" ca="1" si="62"/>
        <v>035</v>
      </c>
      <c r="T140" t="str">
        <f t="shared" ca="1" si="63"/>
        <v>München</v>
      </c>
      <c r="U140">
        <f t="shared" ca="1" si="64"/>
        <v>107</v>
      </c>
      <c r="V140">
        <f t="shared" ca="1" si="65"/>
        <v>16</v>
      </c>
      <c r="W140" t="str">
        <f t="shared" ca="1" si="66"/>
        <v>016</v>
      </c>
      <c r="X140" t="str">
        <f t="shared" ca="1" si="67"/>
        <v>Frankfurt</v>
      </c>
      <c r="Y140" s="7" t="str">
        <f t="shared" ca="1" si="68"/>
        <v>04</v>
      </c>
      <c r="Z140">
        <f t="shared" ca="1" si="69"/>
        <v>19</v>
      </c>
      <c r="AA140" t="str">
        <f t="shared" ca="1" si="70"/>
        <v>2014-04-19</v>
      </c>
      <c r="AB140" t="str">
        <f t="shared" ca="1" si="71"/>
        <v>10</v>
      </c>
      <c r="AC140">
        <f t="shared" ca="1" si="72"/>
        <v>50</v>
      </c>
      <c r="AD140" t="str">
        <f t="shared" ca="1" si="73"/>
        <v>T10:50:00</v>
      </c>
      <c r="AE140" s="1" t="str">
        <f t="shared" ca="1" si="74"/>
        <v>2014-04-19T10:50:00</v>
      </c>
    </row>
    <row r="141" spans="10:31">
      <c r="J141" t="str">
        <f t="shared" ca="1" si="53"/>
        <v>Canada-France</v>
      </c>
      <c r="K141" t="str">
        <f t="shared" ca="1" si="54"/>
        <v>Canada</v>
      </c>
      <c r="L141">
        <f t="shared" ca="1" si="55"/>
        <v>103</v>
      </c>
      <c r="M141">
        <f t="shared" ca="1" si="56"/>
        <v>6</v>
      </c>
      <c r="N141" t="str">
        <f t="shared" ca="1" si="57"/>
        <v>006</v>
      </c>
      <c r="O141" t="str">
        <f t="shared" ca="1" si="58"/>
        <v>France</v>
      </c>
      <c r="P141" t="str">
        <f t="shared" ca="1" si="59"/>
        <v>Vancouver-Nizza</v>
      </c>
      <c r="Q141">
        <f t="shared" ca="1" si="60"/>
        <v>103</v>
      </c>
      <c r="R141">
        <f t="shared" ca="1" si="61"/>
        <v>137</v>
      </c>
      <c r="S141">
        <f t="shared" ca="1" si="62"/>
        <v>137</v>
      </c>
      <c r="T141" t="str">
        <f t="shared" ca="1" si="63"/>
        <v>Vancouver</v>
      </c>
      <c r="U141">
        <f t="shared" ca="1" si="64"/>
        <v>106</v>
      </c>
      <c r="V141">
        <f t="shared" ca="1" si="65"/>
        <v>65</v>
      </c>
      <c r="W141" t="str">
        <f t="shared" ca="1" si="66"/>
        <v>065</v>
      </c>
      <c r="X141" t="str">
        <f t="shared" ca="1" si="67"/>
        <v>Nizza</v>
      </c>
      <c r="Y141" s="7" t="str">
        <f t="shared" ca="1" si="68"/>
        <v>04</v>
      </c>
      <c r="Z141">
        <f t="shared" ca="1" si="69"/>
        <v>19</v>
      </c>
      <c r="AA141" t="str">
        <f t="shared" ca="1" si="70"/>
        <v>2014-04-19</v>
      </c>
      <c r="AB141" t="str">
        <f t="shared" ca="1" si="71"/>
        <v>00</v>
      </c>
      <c r="AC141">
        <f t="shared" ca="1" si="72"/>
        <v>39</v>
      </c>
      <c r="AD141" t="str">
        <f t="shared" ca="1" si="73"/>
        <v>T00:39:00</v>
      </c>
      <c r="AE141" s="1" t="str">
        <f t="shared" ca="1" si="74"/>
        <v>2014-04-19T00:39:00</v>
      </c>
    </row>
    <row r="142" spans="10:31">
      <c r="J142" t="str">
        <f t="shared" ca="1" si="53"/>
        <v>Germany-Canada</v>
      </c>
      <c r="K142" t="str">
        <f t="shared" ca="1" si="54"/>
        <v>Germany</v>
      </c>
      <c r="L142">
        <f t="shared" ca="1" si="55"/>
        <v>107</v>
      </c>
      <c r="M142">
        <f t="shared" ca="1" si="56"/>
        <v>34</v>
      </c>
      <c r="N142" t="str">
        <f t="shared" ca="1" si="57"/>
        <v>034</v>
      </c>
      <c r="O142" t="str">
        <f t="shared" ca="1" si="58"/>
        <v>Canada</v>
      </c>
      <c r="P142" t="str">
        <f t="shared" ca="1" si="59"/>
        <v>Bonn-Toronto</v>
      </c>
      <c r="Q142">
        <f t="shared" ca="1" si="60"/>
        <v>107</v>
      </c>
      <c r="R142">
        <f t="shared" ca="1" si="61"/>
        <v>74</v>
      </c>
      <c r="S142" t="str">
        <f t="shared" ca="1" si="62"/>
        <v>074</v>
      </c>
      <c r="T142" t="str">
        <f t="shared" ca="1" si="63"/>
        <v>Bonn</v>
      </c>
      <c r="U142">
        <f t="shared" ca="1" si="64"/>
        <v>103</v>
      </c>
      <c r="V142">
        <f t="shared" ca="1" si="65"/>
        <v>70</v>
      </c>
      <c r="W142" t="str">
        <f t="shared" ca="1" si="66"/>
        <v>070</v>
      </c>
      <c r="X142" t="str">
        <f t="shared" ca="1" si="67"/>
        <v>Toronto</v>
      </c>
      <c r="Y142" s="7" t="str">
        <f t="shared" ca="1" si="68"/>
        <v>04</v>
      </c>
      <c r="Z142">
        <f t="shared" ca="1" si="69"/>
        <v>21</v>
      </c>
      <c r="AA142" t="str">
        <f t="shared" ca="1" si="70"/>
        <v>2014-04-21</v>
      </c>
      <c r="AB142" t="str">
        <f t="shared" ca="1" si="71"/>
        <v>14</v>
      </c>
      <c r="AC142">
        <f t="shared" ca="1" si="72"/>
        <v>0</v>
      </c>
      <c r="AD142" t="str">
        <f t="shared" ca="1" si="73"/>
        <v>T14:00:00</v>
      </c>
      <c r="AE142" s="1" t="str">
        <f t="shared" ca="1" si="74"/>
        <v>2014-04-21T14:00:00</v>
      </c>
    </row>
    <row r="143" spans="10:31">
      <c r="J143" t="str">
        <f t="shared" ca="1" si="53"/>
        <v>France-Germany</v>
      </c>
      <c r="K143" t="str">
        <f t="shared" ca="1" si="54"/>
        <v>France</v>
      </c>
      <c r="L143">
        <f t="shared" ca="1" si="55"/>
        <v>106</v>
      </c>
      <c r="M143">
        <f t="shared" ca="1" si="56"/>
        <v>23</v>
      </c>
      <c r="N143" t="str">
        <f t="shared" ca="1" si="57"/>
        <v>023</v>
      </c>
      <c r="O143" t="str">
        <f t="shared" ca="1" si="58"/>
        <v>Germany</v>
      </c>
      <c r="P143" t="str">
        <f t="shared" ca="1" si="59"/>
        <v>Paris-Frankfurt</v>
      </c>
      <c r="Q143">
        <f t="shared" ca="1" si="60"/>
        <v>106</v>
      </c>
      <c r="R143">
        <f t="shared" ca="1" si="61"/>
        <v>9</v>
      </c>
      <c r="S143" t="str">
        <f t="shared" ca="1" si="62"/>
        <v>009</v>
      </c>
      <c r="T143" t="str">
        <f t="shared" ca="1" si="63"/>
        <v>Paris</v>
      </c>
      <c r="U143">
        <f t="shared" ca="1" si="64"/>
        <v>107</v>
      </c>
      <c r="V143">
        <f t="shared" ca="1" si="65"/>
        <v>1</v>
      </c>
      <c r="W143" t="str">
        <f t="shared" ca="1" si="66"/>
        <v>001</v>
      </c>
      <c r="X143" t="str">
        <f t="shared" ca="1" si="67"/>
        <v>Frankfurt</v>
      </c>
      <c r="Y143" s="7" t="str">
        <f t="shared" ca="1" si="68"/>
        <v>04</v>
      </c>
      <c r="Z143">
        <f t="shared" ca="1" si="69"/>
        <v>19</v>
      </c>
      <c r="AA143" t="str">
        <f t="shared" ca="1" si="70"/>
        <v>2014-04-19</v>
      </c>
      <c r="AB143" t="str">
        <f t="shared" ca="1" si="71"/>
        <v>10</v>
      </c>
      <c r="AC143">
        <f t="shared" ca="1" si="72"/>
        <v>43</v>
      </c>
      <c r="AD143" t="str">
        <f t="shared" ca="1" si="73"/>
        <v>T10:43:00</v>
      </c>
      <c r="AE143" s="1" t="str">
        <f t="shared" ca="1" si="74"/>
        <v>2014-04-19T10:43:00</v>
      </c>
    </row>
    <row r="144" spans="10:31">
      <c r="J144" t="str">
        <f t="shared" ca="1" si="53"/>
        <v>Australia-Australia</v>
      </c>
      <c r="K144" t="str">
        <f t="shared" ca="1" si="54"/>
        <v>Australia</v>
      </c>
      <c r="L144">
        <f t="shared" ca="1" si="55"/>
        <v>101</v>
      </c>
      <c r="M144">
        <f t="shared" ca="1" si="56"/>
        <v>15</v>
      </c>
      <c r="N144" t="str">
        <f t="shared" ca="1" si="57"/>
        <v>015</v>
      </c>
      <c r="O144" t="str">
        <f t="shared" ca="1" si="58"/>
        <v>Australia</v>
      </c>
      <c r="P144" t="str">
        <f t="shared" ca="1" si="59"/>
        <v>Brisbane-Melbourne</v>
      </c>
      <c r="Q144">
        <f t="shared" ca="1" si="60"/>
        <v>101</v>
      </c>
      <c r="R144">
        <f t="shared" ca="1" si="61"/>
        <v>3</v>
      </c>
      <c r="S144" t="str">
        <f t="shared" ca="1" si="62"/>
        <v>003</v>
      </c>
      <c r="T144" t="str">
        <f t="shared" ca="1" si="63"/>
        <v>Brisbane</v>
      </c>
      <c r="U144">
        <f t="shared" ca="1" si="64"/>
        <v>101</v>
      </c>
      <c r="V144">
        <f t="shared" ca="1" si="65"/>
        <v>10</v>
      </c>
      <c r="W144" t="str">
        <f t="shared" ca="1" si="66"/>
        <v>010</v>
      </c>
      <c r="X144" t="str">
        <f t="shared" ca="1" si="67"/>
        <v>Melbourne</v>
      </c>
      <c r="Y144" s="7" t="str">
        <f t="shared" ca="1" si="68"/>
        <v>04</v>
      </c>
      <c r="Z144">
        <f t="shared" ca="1" si="69"/>
        <v>20</v>
      </c>
      <c r="AA144" t="str">
        <f t="shared" ca="1" si="70"/>
        <v>2014-04-20</v>
      </c>
      <c r="AB144" t="str">
        <f t="shared" ca="1" si="71"/>
        <v>11</v>
      </c>
      <c r="AC144">
        <f t="shared" ca="1" si="72"/>
        <v>27</v>
      </c>
      <c r="AD144" t="str">
        <f t="shared" ca="1" si="73"/>
        <v>T11:27:00</v>
      </c>
      <c r="AE144" s="1" t="str">
        <f t="shared" ca="1" si="74"/>
        <v>2014-04-20T11:27:00</v>
      </c>
    </row>
    <row r="145" spans="10:31">
      <c r="J145" t="str">
        <f t="shared" ca="1" si="53"/>
        <v>Australia-France</v>
      </c>
      <c r="K145" t="str">
        <f t="shared" ca="1" si="54"/>
        <v>Australia</v>
      </c>
      <c r="L145">
        <f t="shared" ca="1" si="55"/>
        <v>101</v>
      </c>
      <c r="M145">
        <f t="shared" ca="1" si="56"/>
        <v>7</v>
      </c>
      <c r="N145" t="str">
        <f t="shared" ca="1" si="57"/>
        <v>007</v>
      </c>
      <c r="O145" t="str">
        <f t="shared" ca="1" si="58"/>
        <v>France</v>
      </c>
      <c r="P145" t="str">
        <f t="shared" ca="1" si="59"/>
        <v>Brisbane-Paris</v>
      </c>
      <c r="Q145">
        <f t="shared" ca="1" si="60"/>
        <v>101</v>
      </c>
      <c r="R145">
        <f t="shared" ca="1" si="61"/>
        <v>1</v>
      </c>
      <c r="S145" t="str">
        <f t="shared" ca="1" si="62"/>
        <v>001</v>
      </c>
      <c r="T145" t="str">
        <f t="shared" ca="1" si="63"/>
        <v>Brisbane</v>
      </c>
      <c r="U145">
        <f t="shared" ca="1" si="64"/>
        <v>106</v>
      </c>
      <c r="V145">
        <f t="shared" ca="1" si="65"/>
        <v>34</v>
      </c>
      <c r="W145" t="str">
        <f t="shared" ca="1" si="66"/>
        <v>034</v>
      </c>
      <c r="X145" t="str">
        <f t="shared" ca="1" si="67"/>
        <v>Paris</v>
      </c>
      <c r="Y145" s="7" t="str">
        <f t="shared" ca="1" si="68"/>
        <v>04</v>
      </c>
      <c r="Z145">
        <f t="shared" ca="1" si="69"/>
        <v>25</v>
      </c>
      <c r="AA145" t="str">
        <f t="shared" ca="1" si="70"/>
        <v>2014-04-25</v>
      </c>
      <c r="AB145" t="str">
        <f t="shared" ca="1" si="71"/>
        <v>02</v>
      </c>
      <c r="AC145">
        <f t="shared" ca="1" si="72"/>
        <v>51</v>
      </c>
      <c r="AD145" t="str">
        <f t="shared" ca="1" si="73"/>
        <v>T02:51:00</v>
      </c>
      <c r="AE145" s="1" t="str">
        <f t="shared" ca="1" si="74"/>
        <v>2014-04-25T02:51:00</v>
      </c>
    </row>
    <row r="146" spans="10:31">
      <c r="J146" t="str">
        <f t="shared" ca="1" si="53"/>
        <v>England-Australia</v>
      </c>
      <c r="K146" t="str">
        <f t="shared" ca="1" si="54"/>
        <v>England</v>
      </c>
      <c r="L146">
        <f t="shared" ca="1" si="55"/>
        <v>105</v>
      </c>
      <c r="M146">
        <f t="shared" ca="1" si="56"/>
        <v>6</v>
      </c>
      <c r="N146" t="str">
        <f t="shared" ca="1" si="57"/>
        <v>006</v>
      </c>
      <c r="O146" t="str">
        <f t="shared" ca="1" si="58"/>
        <v>Australia</v>
      </c>
      <c r="P146" t="str">
        <f t="shared" ca="1" si="59"/>
        <v>Dublin-Sydney</v>
      </c>
      <c r="Q146">
        <f t="shared" ca="1" si="60"/>
        <v>105</v>
      </c>
      <c r="R146">
        <f t="shared" ca="1" si="61"/>
        <v>71</v>
      </c>
      <c r="S146" t="str">
        <f t="shared" ca="1" si="62"/>
        <v>071</v>
      </c>
      <c r="T146" t="str">
        <f t="shared" ca="1" si="63"/>
        <v>Dublin</v>
      </c>
      <c r="U146">
        <f t="shared" ca="1" si="64"/>
        <v>101</v>
      </c>
      <c r="V146">
        <f t="shared" ca="1" si="65"/>
        <v>5</v>
      </c>
      <c r="W146" t="str">
        <f t="shared" ca="1" si="66"/>
        <v>005</v>
      </c>
      <c r="X146" t="str">
        <f t="shared" ca="1" si="67"/>
        <v>Sydney</v>
      </c>
      <c r="Y146" s="7" t="str">
        <f t="shared" ca="1" si="68"/>
        <v>04</v>
      </c>
      <c r="Z146">
        <f t="shared" ca="1" si="69"/>
        <v>19</v>
      </c>
      <c r="AA146" t="str">
        <f t="shared" ca="1" si="70"/>
        <v>2014-04-19</v>
      </c>
      <c r="AB146" t="str">
        <f t="shared" ca="1" si="71"/>
        <v>13</v>
      </c>
      <c r="AC146">
        <f t="shared" ca="1" si="72"/>
        <v>44</v>
      </c>
      <c r="AD146" t="str">
        <f t="shared" ca="1" si="73"/>
        <v>T13:44:00</v>
      </c>
      <c r="AE146" s="1" t="str">
        <f t="shared" ca="1" si="74"/>
        <v>2014-04-19T13:44:00</v>
      </c>
    </row>
    <row r="147" spans="10:31">
      <c r="J147" t="str">
        <f t="shared" ca="1" si="53"/>
        <v>USA-France</v>
      </c>
      <c r="K147" t="str">
        <f t="shared" ca="1" si="54"/>
        <v>USA</v>
      </c>
      <c r="L147">
        <f t="shared" ca="1" si="55"/>
        <v>121</v>
      </c>
      <c r="M147">
        <f t="shared" ca="1" si="56"/>
        <v>10</v>
      </c>
      <c r="N147" t="str">
        <f t="shared" ca="1" si="57"/>
        <v>010</v>
      </c>
      <c r="O147" t="str">
        <f t="shared" ca="1" si="58"/>
        <v>France</v>
      </c>
      <c r="P147" t="str">
        <f t="shared" ca="1" si="59"/>
        <v>New York-Nizza</v>
      </c>
      <c r="Q147">
        <f t="shared" ca="1" si="60"/>
        <v>121</v>
      </c>
      <c r="R147">
        <f t="shared" ca="1" si="61"/>
        <v>18</v>
      </c>
      <c r="S147" t="str">
        <f t="shared" ca="1" si="62"/>
        <v>018</v>
      </c>
      <c r="T147" t="str">
        <f t="shared" ca="1" si="63"/>
        <v>New York</v>
      </c>
      <c r="U147">
        <f t="shared" ca="1" si="64"/>
        <v>106</v>
      </c>
      <c r="V147">
        <f t="shared" ca="1" si="65"/>
        <v>63</v>
      </c>
      <c r="W147" t="str">
        <f t="shared" ca="1" si="66"/>
        <v>063</v>
      </c>
      <c r="X147" t="str">
        <f t="shared" ca="1" si="67"/>
        <v>Nizza</v>
      </c>
      <c r="Y147" s="7" t="str">
        <f t="shared" ca="1" si="68"/>
        <v>04</v>
      </c>
      <c r="Z147">
        <f t="shared" ca="1" si="69"/>
        <v>18</v>
      </c>
      <c r="AA147" t="str">
        <f t="shared" ca="1" si="70"/>
        <v>2014-04-18</v>
      </c>
      <c r="AB147" t="str">
        <f t="shared" ca="1" si="71"/>
        <v>17</v>
      </c>
      <c r="AC147">
        <f t="shared" ca="1" si="72"/>
        <v>22</v>
      </c>
      <c r="AD147" t="str">
        <f t="shared" ca="1" si="73"/>
        <v>T17:22:00</v>
      </c>
      <c r="AE147" s="1" t="str">
        <f t="shared" ca="1" si="74"/>
        <v>2014-04-18T17:22:00</v>
      </c>
    </row>
    <row r="148" spans="10:31">
      <c r="J148" t="str">
        <f t="shared" ca="1" si="53"/>
        <v>Australia-Australia</v>
      </c>
      <c r="K148" t="str">
        <f t="shared" ca="1" si="54"/>
        <v>Australia</v>
      </c>
      <c r="L148">
        <f t="shared" ca="1" si="55"/>
        <v>101</v>
      </c>
      <c r="M148">
        <f t="shared" ca="1" si="56"/>
        <v>15</v>
      </c>
      <c r="N148" t="str">
        <f t="shared" ca="1" si="57"/>
        <v>015</v>
      </c>
      <c r="O148" t="str">
        <f t="shared" ca="1" si="58"/>
        <v>Australia</v>
      </c>
      <c r="P148" t="str">
        <f t="shared" ca="1" si="59"/>
        <v>Sydney-Sydney</v>
      </c>
      <c r="Q148">
        <f t="shared" ca="1" si="60"/>
        <v>101</v>
      </c>
      <c r="R148">
        <f t="shared" ca="1" si="61"/>
        <v>7</v>
      </c>
      <c r="S148" t="str">
        <f t="shared" ca="1" si="62"/>
        <v>007</v>
      </c>
      <c r="T148" t="str">
        <f t="shared" ca="1" si="63"/>
        <v>Sydney</v>
      </c>
      <c r="U148">
        <f t="shared" ca="1" si="64"/>
        <v>101</v>
      </c>
      <c r="V148">
        <f t="shared" ca="1" si="65"/>
        <v>8</v>
      </c>
      <c r="W148" t="str">
        <f t="shared" ca="1" si="66"/>
        <v>008</v>
      </c>
      <c r="X148" t="str">
        <f t="shared" ca="1" si="67"/>
        <v>Sydney</v>
      </c>
      <c r="Y148" s="7" t="str">
        <f t="shared" ca="1" si="68"/>
        <v>04</v>
      </c>
      <c r="Z148">
        <f t="shared" ca="1" si="69"/>
        <v>19</v>
      </c>
      <c r="AA148" t="str">
        <f t="shared" ca="1" si="70"/>
        <v>2014-04-19</v>
      </c>
      <c r="AB148" t="str">
        <f t="shared" ca="1" si="71"/>
        <v>20</v>
      </c>
      <c r="AC148">
        <f t="shared" ca="1" si="72"/>
        <v>15</v>
      </c>
      <c r="AD148" t="str">
        <f t="shared" ca="1" si="73"/>
        <v>T20:15:00</v>
      </c>
      <c r="AE148" s="1" t="str">
        <f t="shared" ca="1" si="74"/>
        <v>2014-04-19T20:15:00</v>
      </c>
    </row>
    <row r="149" spans="10:31">
      <c r="J149" t="str">
        <f t="shared" ca="1" si="53"/>
        <v>Canada-Germany</v>
      </c>
      <c r="K149" t="str">
        <f t="shared" ca="1" si="54"/>
        <v>Canada</v>
      </c>
      <c r="L149">
        <f t="shared" ca="1" si="55"/>
        <v>103</v>
      </c>
      <c r="M149">
        <f t="shared" ca="1" si="56"/>
        <v>9</v>
      </c>
      <c r="N149" t="str">
        <f t="shared" ca="1" si="57"/>
        <v>009</v>
      </c>
      <c r="O149" t="str">
        <f t="shared" ca="1" si="58"/>
        <v>Germany</v>
      </c>
      <c r="P149" t="str">
        <f t="shared" ca="1" si="59"/>
        <v>Vancouver-Bonn</v>
      </c>
      <c r="Q149">
        <f t="shared" ca="1" si="60"/>
        <v>103</v>
      </c>
      <c r="R149">
        <f t="shared" ca="1" si="61"/>
        <v>122</v>
      </c>
      <c r="S149">
        <f t="shared" ca="1" si="62"/>
        <v>122</v>
      </c>
      <c r="T149" t="str">
        <f t="shared" ca="1" si="63"/>
        <v>Vancouver</v>
      </c>
      <c r="U149">
        <f t="shared" ca="1" si="64"/>
        <v>107</v>
      </c>
      <c r="V149">
        <f t="shared" ca="1" si="65"/>
        <v>75</v>
      </c>
      <c r="W149" t="str">
        <f t="shared" ca="1" si="66"/>
        <v>075</v>
      </c>
      <c r="X149" t="str">
        <f t="shared" ca="1" si="67"/>
        <v>Bonn</v>
      </c>
      <c r="Y149" s="7" t="str">
        <f t="shared" ca="1" si="68"/>
        <v>04</v>
      </c>
      <c r="Z149">
        <f t="shared" ca="1" si="69"/>
        <v>29</v>
      </c>
      <c r="AA149" t="str">
        <f t="shared" ca="1" si="70"/>
        <v>2014-04-29</v>
      </c>
      <c r="AB149" t="str">
        <f t="shared" ca="1" si="71"/>
        <v>11</v>
      </c>
      <c r="AC149">
        <f t="shared" ca="1" si="72"/>
        <v>32</v>
      </c>
      <c r="AD149" t="str">
        <f t="shared" ca="1" si="73"/>
        <v>T11:32:00</v>
      </c>
      <c r="AE149" s="1" t="str">
        <f t="shared" ca="1" si="74"/>
        <v>2014-04-29T11:32:00</v>
      </c>
    </row>
    <row r="150" spans="10:31">
      <c r="J150" t="str">
        <f t="shared" ca="1" si="53"/>
        <v>Germany-Australia</v>
      </c>
      <c r="K150" t="str">
        <f t="shared" ca="1" si="54"/>
        <v>Germany</v>
      </c>
      <c r="L150">
        <f t="shared" ca="1" si="55"/>
        <v>107</v>
      </c>
      <c r="M150">
        <f t="shared" ca="1" si="56"/>
        <v>3</v>
      </c>
      <c r="N150" t="str">
        <f t="shared" ca="1" si="57"/>
        <v>003</v>
      </c>
      <c r="O150" t="str">
        <f t="shared" ca="1" si="58"/>
        <v>Australia</v>
      </c>
      <c r="P150" t="str">
        <f t="shared" ca="1" si="59"/>
        <v>Berlin-Sydney</v>
      </c>
      <c r="Q150">
        <f t="shared" ca="1" si="60"/>
        <v>107</v>
      </c>
      <c r="R150">
        <f t="shared" ca="1" si="61"/>
        <v>63</v>
      </c>
      <c r="S150" t="str">
        <f t="shared" ca="1" si="62"/>
        <v>063</v>
      </c>
      <c r="T150" t="str">
        <f t="shared" ca="1" si="63"/>
        <v>Berlin</v>
      </c>
      <c r="U150">
        <f t="shared" ca="1" si="64"/>
        <v>101</v>
      </c>
      <c r="V150">
        <f t="shared" ca="1" si="65"/>
        <v>4</v>
      </c>
      <c r="W150" t="str">
        <f t="shared" ca="1" si="66"/>
        <v>004</v>
      </c>
      <c r="X150" t="str">
        <f t="shared" ca="1" si="67"/>
        <v>Sydney</v>
      </c>
      <c r="Y150" s="7" t="str">
        <f t="shared" ca="1" si="68"/>
        <v>05</v>
      </c>
      <c r="Z150">
        <f t="shared" ca="1" si="69"/>
        <v>3</v>
      </c>
      <c r="AA150" t="str">
        <f t="shared" ca="1" si="70"/>
        <v>2014-05-03</v>
      </c>
      <c r="AB150" t="str">
        <f t="shared" ca="1" si="71"/>
        <v>10</v>
      </c>
      <c r="AC150">
        <f t="shared" ca="1" si="72"/>
        <v>32</v>
      </c>
      <c r="AD150" t="str">
        <f t="shared" ca="1" si="73"/>
        <v>T10:32:00</v>
      </c>
      <c r="AE150" s="1" t="str">
        <f t="shared" ca="1" si="74"/>
        <v>2014-05-03T10:32:00</v>
      </c>
    </row>
    <row r="151" spans="10:31">
      <c r="J151" t="str">
        <f t="shared" ca="1" si="53"/>
        <v>Australia-France</v>
      </c>
      <c r="K151" t="str">
        <f t="shared" ca="1" si="54"/>
        <v>Australia</v>
      </c>
      <c r="L151">
        <f t="shared" ca="1" si="55"/>
        <v>101</v>
      </c>
      <c r="M151">
        <f t="shared" ca="1" si="56"/>
        <v>6</v>
      </c>
      <c r="N151" t="str">
        <f t="shared" ca="1" si="57"/>
        <v>006</v>
      </c>
      <c r="O151" t="str">
        <f t="shared" ca="1" si="58"/>
        <v>France</v>
      </c>
      <c r="P151" t="str">
        <f t="shared" ca="1" si="59"/>
        <v>Adelaide-Paris</v>
      </c>
      <c r="Q151">
        <f t="shared" ca="1" si="60"/>
        <v>101</v>
      </c>
      <c r="R151">
        <f t="shared" ca="1" si="61"/>
        <v>15</v>
      </c>
      <c r="S151" t="str">
        <f t="shared" ca="1" si="62"/>
        <v>015</v>
      </c>
      <c r="T151" t="str">
        <f t="shared" ca="1" si="63"/>
        <v>Adelaide</v>
      </c>
      <c r="U151">
        <f t="shared" ca="1" si="64"/>
        <v>106</v>
      </c>
      <c r="V151">
        <f t="shared" ca="1" si="65"/>
        <v>8</v>
      </c>
      <c r="W151" t="str">
        <f t="shared" ca="1" si="66"/>
        <v>008</v>
      </c>
      <c r="X151" t="str">
        <f t="shared" ca="1" si="67"/>
        <v>Paris</v>
      </c>
      <c r="Y151" s="7" t="str">
        <f t="shared" ca="1" si="68"/>
        <v>04</v>
      </c>
      <c r="Z151">
        <f t="shared" ca="1" si="69"/>
        <v>27</v>
      </c>
      <c r="AA151" t="str">
        <f t="shared" ca="1" si="70"/>
        <v>2014-04-27</v>
      </c>
      <c r="AB151" t="str">
        <f t="shared" ca="1" si="71"/>
        <v>11</v>
      </c>
      <c r="AC151">
        <f t="shared" ca="1" si="72"/>
        <v>38</v>
      </c>
      <c r="AD151" t="str">
        <f t="shared" ca="1" si="73"/>
        <v>T11:38:00</v>
      </c>
      <c r="AE151" s="1" t="str">
        <f t="shared" ca="1" si="74"/>
        <v>2014-04-27T11:38:00</v>
      </c>
    </row>
    <row r="152" spans="10:31">
      <c r="J152" t="str">
        <f t="shared" ca="1" si="53"/>
        <v>Canada-Australia</v>
      </c>
      <c r="K152" t="str">
        <f t="shared" ca="1" si="54"/>
        <v>Canada</v>
      </c>
      <c r="L152">
        <f t="shared" ca="1" si="55"/>
        <v>103</v>
      </c>
      <c r="M152">
        <f t="shared" ca="1" si="56"/>
        <v>2</v>
      </c>
      <c r="N152" t="str">
        <f t="shared" ca="1" si="57"/>
        <v>002</v>
      </c>
      <c r="O152" t="str">
        <f t="shared" ca="1" si="58"/>
        <v>Australia</v>
      </c>
      <c r="P152" t="str">
        <f t="shared" ca="1" si="59"/>
        <v>Edmonton-Perth</v>
      </c>
      <c r="Q152">
        <f t="shared" ca="1" si="60"/>
        <v>103</v>
      </c>
      <c r="R152">
        <f t="shared" ca="1" si="61"/>
        <v>178</v>
      </c>
      <c r="S152">
        <f t="shared" ca="1" si="62"/>
        <v>178</v>
      </c>
      <c r="T152" t="str">
        <f t="shared" ca="1" si="63"/>
        <v>Edmonton</v>
      </c>
      <c r="U152">
        <f t="shared" ca="1" si="64"/>
        <v>101</v>
      </c>
      <c r="V152">
        <f t="shared" ca="1" si="65"/>
        <v>14</v>
      </c>
      <c r="W152" t="str">
        <f t="shared" ca="1" si="66"/>
        <v>014</v>
      </c>
      <c r="X152" t="str">
        <f t="shared" ca="1" si="67"/>
        <v>Perth</v>
      </c>
      <c r="Y152" s="7" t="str">
        <f t="shared" ca="1" si="68"/>
        <v>04</v>
      </c>
      <c r="Z152">
        <f t="shared" ca="1" si="69"/>
        <v>27</v>
      </c>
      <c r="AA152" t="str">
        <f t="shared" ca="1" si="70"/>
        <v>2014-04-27</v>
      </c>
      <c r="AB152" t="str">
        <f t="shared" ca="1" si="71"/>
        <v>14</v>
      </c>
      <c r="AC152">
        <f t="shared" ca="1" si="72"/>
        <v>6</v>
      </c>
      <c r="AD152" t="str">
        <f t="shared" ca="1" si="73"/>
        <v>T14:06:00</v>
      </c>
      <c r="AE152" s="1" t="str">
        <f t="shared" ca="1" si="74"/>
        <v>2014-04-27T14:06:00</v>
      </c>
    </row>
    <row r="153" spans="10:31">
      <c r="J153" t="str">
        <f t="shared" ca="1" si="53"/>
        <v>Canada-USA</v>
      </c>
      <c r="K153" t="str">
        <f t="shared" ca="1" si="54"/>
        <v>Canada</v>
      </c>
      <c r="L153">
        <f t="shared" ca="1" si="55"/>
        <v>103</v>
      </c>
      <c r="M153">
        <f t="shared" ca="1" si="56"/>
        <v>13</v>
      </c>
      <c r="N153" t="str">
        <f t="shared" ca="1" si="57"/>
        <v>013</v>
      </c>
      <c r="O153" t="str">
        <f t="shared" ca="1" si="58"/>
        <v>USA</v>
      </c>
      <c r="P153" t="str">
        <f t="shared" ca="1" si="59"/>
        <v>Vancouver-Dallas</v>
      </c>
      <c r="Q153">
        <f t="shared" ca="1" si="60"/>
        <v>103</v>
      </c>
      <c r="R153">
        <f t="shared" ca="1" si="61"/>
        <v>168</v>
      </c>
      <c r="S153">
        <f t="shared" ca="1" si="62"/>
        <v>168</v>
      </c>
      <c r="T153" t="str">
        <f t="shared" ca="1" si="63"/>
        <v>Vancouver</v>
      </c>
      <c r="U153">
        <f t="shared" ca="1" si="64"/>
        <v>121</v>
      </c>
      <c r="V153">
        <f t="shared" ca="1" si="65"/>
        <v>47</v>
      </c>
      <c r="W153" t="str">
        <f t="shared" ca="1" si="66"/>
        <v>047</v>
      </c>
      <c r="X153" t="str">
        <f t="shared" ca="1" si="67"/>
        <v>Dallas</v>
      </c>
      <c r="Y153" s="7" t="str">
        <f t="shared" ca="1" si="68"/>
        <v>05</v>
      </c>
      <c r="Z153">
        <f t="shared" ca="1" si="69"/>
        <v>3</v>
      </c>
      <c r="AA153" t="str">
        <f t="shared" ca="1" si="70"/>
        <v>2014-05-03</v>
      </c>
      <c r="AB153" t="str">
        <f t="shared" ca="1" si="71"/>
        <v>23</v>
      </c>
      <c r="AC153">
        <f t="shared" ca="1" si="72"/>
        <v>56</v>
      </c>
      <c r="AD153" t="str">
        <f t="shared" ca="1" si="73"/>
        <v>T23:56:00</v>
      </c>
      <c r="AE153" s="1" t="str">
        <f t="shared" ca="1" si="74"/>
        <v>2014-05-03T23:56:00</v>
      </c>
    </row>
    <row r="154" spans="10:31">
      <c r="J154" t="str">
        <f t="shared" ca="1" si="53"/>
        <v>Australia-Canada</v>
      </c>
      <c r="K154" t="str">
        <f t="shared" ca="1" si="54"/>
        <v>Australia</v>
      </c>
      <c r="L154">
        <f t="shared" ca="1" si="55"/>
        <v>101</v>
      </c>
      <c r="M154">
        <f t="shared" ca="1" si="56"/>
        <v>1</v>
      </c>
      <c r="N154" t="str">
        <f t="shared" ca="1" si="57"/>
        <v>001</v>
      </c>
      <c r="O154" t="str">
        <f t="shared" ca="1" si="58"/>
        <v>Canada</v>
      </c>
      <c r="P154" t="str">
        <f t="shared" ca="1" si="59"/>
        <v>Melbourne-Ottawa</v>
      </c>
      <c r="Q154">
        <f t="shared" ca="1" si="60"/>
        <v>101</v>
      </c>
      <c r="R154">
        <f t="shared" ca="1" si="61"/>
        <v>11</v>
      </c>
      <c r="S154" t="str">
        <f t="shared" ca="1" si="62"/>
        <v>011</v>
      </c>
      <c r="T154" t="str">
        <f t="shared" ca="1" si="63"/>
        <v>Melbourne</v>
      </c>
      <c r="U154">
        <f t="shared" ca="1" si="64"/>
        <v>103</v>
      </c>
      <c r="V154">
        <f t="shared" ca="1" si="65"/>
        <v>52</v>
      </c>
      <c r="W154" t="str">
        <f t="shared" ca="1" si="66"/>
        <v>052</v>
      </c>
      <c r="X154" t="str">
        <f t="shared" ca="1" si="67"/>
        <v>Ottawa</v>
      </c>
      <c r="Y154" s="7" t="str">
        <f t="shared" ca="1" si="68"/>
        <v>04</v>
      </c>
      <c r="Z154">
        <f t="shared" ca="1" si="69"/>
        <v>30</v>
      </c>
      <c r="AA154" t="str">
        <f t="shared" ca="1" si="70"/>
        <v>2014-04-30</v>
      </c>
      <c r="AB154" t="str">
        <f t="shared" ca="1" si="71"/>
        <v>18</v>
      </c>
      <c r="AC154">
        <f t="shared" ca="1" si="72"/>
        <v>57</v>
      </c>
      <c r="AD154" t="str">
        <f t="shared" ca="1" si="73"/>
        <v>T18:57:00</v>
      </c>
      <c r="AE154" s="1" t="str">
        <f t="shared" ca="1" si="74"/>
        <v>2014-04-30T18:57:00</v>
      </c>
    </row>
    <row r="155" spans="10:31">
      <c r="J155" t="str">
        <f t="shared" ca="1" si="53"/>
        <v>Germany-USA</v>
      </c>
      <c r="K155" t="str">
        <f t="shared" ca="1" si="54"/>
        <v>Germany</v>
      </c>
      <c r="L155">
        <f t="shared" ca="1" si="55"/>
        <v>107</v>
      </c>
      <c r="M155">
        <f t="shared" ca="1" si="56"/>
        <v>47</v>
      </c>
      <c r="N155" t="str">
        <f t="shared" ca="1" si="57"/>
        <v>047</v>
      </c>
      <c r="O155" t="str">
        <f t="shared" ca="1" si="58"/>
        <v>USA</v>
      </c>
      <c r="P155" t="str">
        <f t="shared" ca="1" si="59"/>
        <v>Berlin-Las Vegas</v>
      </c>
      <c r="Q155">
        <f t="shared" ca="1" si="60"/>
        <v>107</v>
      </c>
      <c r="R155">
        <f t="shared" ca="1" si="61"/>
        <v>63</v>
      </c>
      <c r="S155" t="str">
        <f t="shared" ca="1" si="62"/>
        <v>063</v>
      </c>
      <c r="T155" t="str">
        <f t="shared" ca="1" si="63"/>
        <v>Berlin</v>
      </c>
      <c r="U155">
        <f t="shared" ca="1" si="64"/>
        <v>121</v>
      </c>
      <c r="V155">
        <f t="shared" ca="1" si="65"/>
        <v>108</v>
      </c>
      <c r="W155">
        <f t="shared" ca="1" si="66"/>
        <v>108</v>
      </c>
      <c r="X155" t="str">
        <f t="shared" ca="1" si="67"/>
        <v>Las Vegas</v>
      </c>
      <c r="Y155" s="7" t="str">
        <f t="shared" ca="1" si="68"/>
        <v>04</v>
      </c>
      <c r="Z155">
        <f t="shared" ca="1" si="69"/>
        <v>18</v>
      </c>
      <c r="AA155" t="str">
        <f t="shared" ca="1" si="70"/>
        <v>2014-04-18</v>
      </c>
      <c r="AB155" t="str">
        <f t="shared" ca="1" si="71"/>
        <v>12</v>
      </c>
      <c r="AC155">
        <f t="shared" ca="1" si="72"/>
        <v>56</v>
      </c>
      <c r="AD155" t="str">
        <f t="shared" ca="1" si="73"/>
        <v>T12:56:00</v>
      </c>
      <c r="AE155" s="1" t="str">
        <f t="shared" ca="1" si="74"/>
        <v>2014-04-18T12:56:00</v>
      </c>
    </row>
    <row r="156" spans="10:31">
      <c r="J156" t="str">
        <f t="shared" ca="1" si="53"/>
        <v>Canada-Australia</v>
      </c>
      <c r="K156" t="str">
        <f t="shared" ca="1" si="54"/>
        <v>Canada</v>
      </c>
      <c r="L156">
        <f t="shared" ca="1" si="55"/>
        <v>103</v>
      </c>
      <c r="M156">
        <f t="shared" ca="1" si="56"/>
        <v>1</v>
      </c>
      <c r="N156" t="str">
        <f t="shared" ca="1" si="57"/>
        <v>001</v>
      </c>
      <c r="O156" t="str">
        <f t="shared" ca="1" si="58"/>
        <v>Australia</v>
      </c>
      <c r="P156" t="str">
        <f t="shared" ca="1" si="59"/>
        <v>Toronto-Brisbane</v>
      </c>
      <c r="Q156">
        <f t="shared" ca="1" si="60"/>
        <v>103</v>
      </c>
      <c r="R156">
        <f t="shared" ca="1" si="61"/>
        <v>100</v>
      </c>
      <c r="S156">
        <f t="shared" ca="1" si="62"/>
        <v>100</v>
      </c>
      <c r="T156" t="str">
        <f t="shared" ca="1" si="63"/>
        <v>Toronto</v>
      </c>
      <c r="U156">
        <f t="shared" ca="1" si="64"/>
        <v>101</v>
      </c>
      <c r="V156">
        <f t="shared" ca="1" si="65"/>
        <v>3</v>
      </c>
      <c r="W156" t="str">
        <f t="shared" ca="1" si="66"/>
        <v>003</v>
      </c>
      <c r="X156" t="str">
        <f t="shared" ca="1" si="67"/>
        <v>Brisbane</v>
      </c>
      <c r="Y156" s="7" t="str">
        <f t="shared" ca="1" si="68"/>
        <v>05</v>
      </c>
      <c r="Z156">
        <f t="shared" ca="1" si="69"/>
        <v>1</v>
      </c>
      <c r="AA156" t="str">
        <f t="shared" ca="1" si="70"/>
        <v>2014-05-01</v>
      </c>
      <c r="AB156" t="str">
        <f t="shared" ca="1" si="71"/>
        <v>21</v>
      </c>
      <c r="AC156">
        <f t="shared" ca="1" si="72"/>
        <v>23</v>
      </c>
      <c r="AD156" t="str">
        <f t="shared" ca="1" si="73"/>
        <v>T21:23:00</v>
      </c>
      <c r="AE156" s="1" t="str">
        <f t="shared" ca="1" si="74"/>
        <v>2014-05-01T21:23:00</v>
      </c>
    </row>
    <row r="157" spans="10:31">
      <c r="J157" t="str">
        <f t="shared" ca="1" si="53"/>
        <v>USA-England</v>
      </c>
      <c r="K157" t="str">
        <f t="shared" ca="1" si="54"/>
        <v>USA</v>
      </c>
      <c r="L157">
        <f t="shared" ca="1" si="55"/>
        <v>121</v>
      </c>
      <c r="M157">
        <f t="shared" ca="1" si="56"/>
        <v>7</v>
      </c>
      <c r="N157" t="str">
        <f t="shared" ca="1" si="57"/>
        <v>007</v>
      </c>
      <c r="O157" t="str">
        <f t="shared" ca="1" si="58"/>
        <v>England</v>
      </c>
      <c r="P157" t="str">
        <f t="shared" ca="1" si="59"/>
        <v>Dallas-London</v>
      </c>
      <c r="Q157">
        <f t="shared" ca="1" si="60"/>
        <v>121</v>
      </c>
      <c r="R157">
        <f t="shared" ca="1" si="61"/>
        <v>47</v>
      </c>
      <c r="S157" t="str">
        <f t="shared" ca="1" si="62"/>
        <v>047</v>
      </c>
      <c r="T157" t="str">
        <f t="shared" ca="1" si="63"/>
        <v>Dallas</v>
      </c>
      <c r="U157">
        <f t="shared" ca="1" si="64"/>
        <v>105</v>
      </c>
      <c r="V157">
        <f t="shared" ca="1" si="65"/>
        <v>10</v>
      </c>
      <c r="W157" t="str">
        <f t="shared" ca="1" si="66"/>
        <v>010</v>
      </c>
      <c r="X157" t="str">
        <f t="shared" ca="1" si="67"/>
        <v>London</v>
      </c>
      <c r="Y157" s="7" t="str">
        <f t="shared" ca="1" si="68"/>
        <v>04</v>
      </c>
      <c r="Z157">
        <f t="shared" ca="1" si="69"/>
        <v>25</v>
      </c>
      <c r="AA157" t="str">
        <f t="shared" ca="1" si="70"/>
        <v>2014-04-25</v>
      </c>
      <c r="AB157" t="str">
        <f t="shared" ca="1" si="71"/>
        <v>10</v>
      </c>
      <c r="AC157">
        <f t="shared" ca="1" si="72"/>
        <v>31</v>
      </c>
      <c r="AD157" t="str">
        <f t="shared" ca="1" si="73"/>
        <v>T10:31:00</v>
      </c>
      <c r="AE157" s="1" t="str">
        <f t="shared" ca="1" si="74"/>
        <v>2014-04-25T10:31:00</v>
      </c>
    </row>
    <row r="158" spans="10:31">
      <c r="J158" t="str">
        <f t="shared" ca="1" si="53"/>
        <v>Germany-USA</v>
      </c>
      <c r="K158" t="str">
        <f t="shared" ca="1" si="54"/>
        <v>Germany</v>
      </c>
      <c r="L158">
        <f t="shared" ca="1" si="55"/>
        <v>107</v>
      </c>
      <c r="M158">
        <f t="shared" ca="1" si="56"/>
        <v>51</v>
      </c>
      <c r="N158" t="str">
        <f t="shared" ca="1" si="57"/>
        <v>051</v>
      </c>
      <c r="O158" t="str">
        <f t="shared" ca="1" si="58"/>
        <v>USA</v>
      </c>
      <c r="P158" t="str">
        <f t="shared" ca="1" si="59"/>
        <v>Berlin-Los Angeles</v>
      </c>
      <c r="Q158">
        <f t="shared" ca="1" si="60"/>
        <v>107</v>
      </c>
      <c r="R158">
        <f t="shared" ca="1" si="61"/>
        <v>64</v>
      </c>
      <c r="S158" t="str">
        <f t="shared" ca="1" si="62"/>
        <v>064</v>
      </c>
      <c r="T158" t="str">
        <f t="shared" ca="1" si="63"/>
        <v>Berlin</v>
      </c>
      <c r="U158">
        <f t="shared" ca="1" si="64"/>
        <v>121</v>
      </c>
      <c r="V158">
        <f t="shared" ca="1" si="65"/>
        <v>87</v>
      </c>
      <c r="W158" t="str">
        <f t="shared" ca="1" si="66"/>
        <v>087</v>
      </c>
      <c r="X158" t="str">
        <f t="shared" ca="1" si="67"/>
        <v>Los Angeles</v>
      </c>
      <c r="Y158" s="7" t="str">
        <f t="shared" ca="1" si="68"/>
        <v>05</v>
      </c>
      <c r="Z158">
        <f t="shared" ca="1" si="69"/>
        <v>4</v>
      </c>
      <c r="AA158" t="str">
        <f t="shared" ca="1" si="70"/>
        <v>2014-05-04</v>
      </c>
      <c r="AB158" t="str">
        <f t="shared" ca="1" si="71"/>
        <v>20</v>
      </c>
      <c r="AC158">
        <f t="shared" ca="1" si="72"/>
        <v>48</v>
      </c>
      <c r="AD158" t="str">
        <f t="shared" ca="1" si="73"/>
        <v>T20:48:00</v>
      </c>
      <c r="AE158" s="1" t="str">
        <f t="shared" ca="1" si="74"/>
        <v>2014-05-04T20:48:00</v>
      </c>
    </row>
    <row r="159" spans="10:31">
      <c r="J159" t="str">
        <f t="shared" ca="1" si="53"/>
        <v>USA-France</v>
      </c>
      <c r="K159" t="str">
        <f t="shared" ca="1" si="54"/>
        <v>USA</v>
      </c>
      <c r="L159">
        <f t="shared" ca="1" si="55"/>
        <v>121</v>
      </c>
      <c r="M159">
        <f t="shared" ca="1" si="56"/>
        <v>9</v>
      </c>
      <c r="N159" t="str">
        <f t="shared" ca="1" si="57"/>
        <v>009</v>
      </c>
      <c r="O159" t="str">
        <f t="shared" ca="1" si="58"/>
        <v>France</v>
      </c>
      <c r="P159" t="str">
        <f t="shared" ca="1" si="59"/>
        <v>New York-Nizza</v>
      </c>
      <c r="Q159">
        <f t="shared" ca="1" si="60"/>
        <v>121</v>
      </c>
      <c r="R159">
        <f t="shared" ca="1" si="61"/>
        <v>41</v>
      </c>
      <c r="S159" t="str">
        <f t="shared" ca="1" si="62"/>
        <v>041</v>
      </c>
      <c r="T159" t="str">
        <f t="shared" ca="1" si="63"/>
        <v>New York</v>
      </c>
      <c r="U159">
        <f t="shared" ca="1" si="64"/>
        <v>106</v>
      </c>
      <c r="V159">
        <f t="shared" ca="1" si="65"/>
        <v>68</v>
      </c>
      <c r="W159" t="str">
        <f t="shared" ca="1" si="66"/>
        <v>068</v>
      </c>
      <c r="X159" t="str">
        <f t="shared" ca="1" si="67"/>
        <v>Nizza</v>
      </c>
      <c r="Y159" s="7" t="str">
        <f t="shared" ca="1" si="68"/>
        <v>04</v>
      </c>
      <c r="Z159">
        <f t="shared" ca="1" si="69"/>
        <v>19</v>
      </c>
      <c r="AA159" t="str">
        <f t="shared" ca="1" si="70"/>
        <v>2014-04-19</v>
      </c>
      <c r="AB159" t="str">
        <f t="shared" ca="1" si="71"/>
        <v>12</v>
      </c>
      <c r="AC159">
        <f t="shared" ca="1" si="72"/>
        <v>7</v>
      </c>
      <c r="AD159" t="str">
        <f t="shared" ca="1" si="73"/>
        <v>T12:07:00</v>
      </c>
      <c r="AE159" s="1" t="str">
        <f t="shared" ca="1" si="74"/>
        <v>2014-04-19T12:07:00</v>
      </c>
    </row>
    <row r="160" spans="10:31">
      <c r="J160" t="str">
        <f t="shared" ca="1" si="53"/>
        <v>Germany-Canada</v>
      </c>
      <c r="K160" t="str">
        <f t="shared" ca="1" si="54"/>
        <v>Germany</v>
      </c>
      <c r="L160">
        <f t="shared" ca="1" si="55"/>
        <v>107</v>
      </c>
      <c r="M160">
        <f t="shared" ca="1" si="56"/>
        <v>22</v>
      </c>
      <c r="N160" t="str">
        <f t="shared" ca="1" si="57"/>
        <v>022</v>
      </c>
      <c r="O160" t="str">
        <f t="shared" ca="1" si="58"/>
        <v>Canada</v>
      </c>
      <c r="P160" t="str">
        <f t="shared" ca="1" si="59"/>
        <v>Leipzig-Ottawa</v>
      </c>
      <c r="Q160">
        <f t="shared" ca="1" si="60"/>
        <v>107</v>
      </c>
      <c r="R160">
        <f t="shared" ca="1" si="61"/>
        <v>80</v>
      </c>
      <c r="S160" t="str">
        <f t="shared" ca="1" si="62"/>
        <v>080</v>
      </c>
      <c r="T160" t="str">
        <f t="shared" ca="1" si="63"/>
        <v>Leipzig</v>
      </c>
      <c r="U160">
        <f t="shared" ca="1" si="64"/>
        <v>103</v>
      </c>
      <c r="V160">
        <f t="shared" ca="1" si="65"/>
        <v>47</v>
      </c>
      <c r="W160" t="str">
        <f t="shared" ca="1" si="66"/>
        <v>047</v>
      </c>
      <c r="X160" t="str">
        <f t="shared" ca="1" si="67"/>
        <v>Ottawa</v>
      </c>
      <c r="Y160" s="7" t="str">
        <f t="shared" ca="1" si="68"/>
        <v>05</v>
      </c>
      <c r="Z160">
        <f t="shared" ca="1" si="69"/>
        <v>4</v>
      </c>
      <c r="AA160" t="str">
        <f t="shared" ca="1" si="70"/>
        <v>2014-05-04</v>
      </c>
      <c r="AB160" t="str">
        <f t="shared" ca="1" si="71"/>
        <v>10</v>
      </c>
      <c r="AC160">
        <f t="shared" ca="1" si="72"/>
        <v>24</v>
      </c>
      <c r="AD160" t="str">
        <f t="shared" ca="1" si="73"/>
        <v>T10:24:00</v>
      </c>
      <c r="AE160" s="1" t="str">
        <f t="shared" ca="1" si="74"/>
        <v>2014-05-04T10:24:00</v>
      </c>
    </row>
    <row r="161" spans="10:31">
      <c r="J161" t="str">
        <f t="shared" ca="1" si="53"/>
        <v>Germany-Australia</v>
      </c>
      <c r="K161" t="str">
        <f t="shared" ca="1" si="54"/>
        <v>Germany</v>
      </c>
      <c r="L161">
        <f t="shared" ca="1" si="55"/>
        <v>107</v>
      </c>
      <c r="M161">
        <f t="shared" ca="1" si="56"/>
        <v>3</v>
      </c>
      <c r="N161" t="str">
        <f t="shared" ca="1" si="57"/>
        <v>003</v>
      </c>
      <c r="O161" t="str">
        <f t="shared" ca="1" si="58"/>
        <v>Australia</v>
      </c>
      <c r="P161" t="str">
        <f t="shared" ca="1" si="59"/>
        <v>Berlin-Perth</v>
      </c>
      <c r="Q161">
        <f t="shared" ca="1" si="60"/>
        <v>107</v>
      </c>
      <c r="R161">
        <f t="shared" ca="1" si="61"/>
        <v>64</v>
      </c>
      <c r="S161" t="str">
        <f t="shared" ca="1" si="62"/>
        <v>064</v>
      </c>
      <c r="T161" t="str">
        <f t="shared" ca="1" si="63"/>
        <v>Berlin</v>
      </c>
      <c r="U161">
        <f t="shared" ca="1" si="64"/>
        <v>101</v>
      </c>
      <c r="V161">
        <f t="shared" ca="1" si="65"/>
        <v>14</v>
      </c>
      <c r="W161" t="str">
        <f t="shared" ca="1" si="66"/>
        <v>014</v>
      </c>
      <c r="X161" t="str">
        <f t="shared" ca="1" si="67"/>
        <v>Perth</v>
      </c>
      <c r="Y161" s="7" t="str">
        <f t="shared" ca="1" si="68"/>
        <v>05</v>
      </c>
      <c r="Z161">
        <f t="shared" ca="1" si="69"/>
        <v>3</v>
      </c>
      <c r="AA161" t="str">
        <f t="shared" ca="1" si="70"/>
        <v>2014-05-03</v>
      </c>
      <c r="AB161" t="str">
        <f t="shared" ca="1" si="71"/>
        <v>08</v>
      </c>
      <c r="AC161">
        <f t="shared" ca="1" si="72"/>
        <v>1</v>
      </c>
      <c r="AD161" t="str">
        <f t="shared" ca="1" si="73"/>
        <v>T08:01:00</v>
      </c>
      <c r="AE161" s="1" t="str">
        <f t="shared" ca="1" si="74"/>
        <v>2014-05-03T08:01:00</v>
      </c>
    </row>
    <row r="162" spans="10:31">
      <c r="J162" t="str">
        <f t="shared" ca="1" si="53"/>
        <v>Canada-Germany</v>
      </c>
      <c r="K162" t="str">
        <f t="shared" ca="1" si="54"/>
        <v>Canada</v>
      </c>
      <c r="L162">
        <f t="shared" ca="1" si="55"/>
        <v>103</v>
      </c>
      <c r="M162">
        <f t="shared" ca="1" si="56"/>
        <v>10</v>
      </c>
      <c r="N162" t="str">
        <f t="shared" ca="1" si="57"/>
        <v>010</v>
      </c>
      <c r="O162" t="str">
        <f t="shared" ca="1" si="58"/>
        <v>Germany</v>
      </c>
      <c r="P162" t="str">
        <f t="shared" ca="1" si="59"/>
        <v>Montreal-Frankfurt</v>
      </c>
      <c r="Q162">
        <f t="shared" ca="1" si="60"/>
        <v>103</v>
      </c>
      <c r="R162">
        <f t="shared" ca="1" si="61"/>
        <v>30</v>
      </c>
      <c r="S162" t="str">
        <f t="shared" ca="1" si="62"/>
        <v>030</v>
      </c>
      <c r="T162" t="str">
        <f t="shared" ca="1" si="63"/>
        <v>Montreal</v>
      </c>
      <c r="U162">
        <f t="shared" ca="1" si="64"/>
        <v>107</v>
      </c>
      <c r="V162">
        <f t="shared" ca="1" si="65"/>
        <v>18</v>
      </c>
      <c r="W162" t="str">
        <f t="shared" ca="1" si="66"/>
        <v>018</v>
      </c>
      <c r="X162" t="str">
        <f t="shared" ca="1" si="67"/>
        <v>Frankfurt</v>
      </c>
      <c r="Y162" s="7" t="str">
        <f t="shared" ca="1" si="68"/>
        <v>04</v>
      </c>
      <c r="Z162">
        <f t="shared" ca="1" si="69"/>
        <v>19</v>
      </c>
      <c r="AA162" t="str">
        <f t="shared" ca="1" si="70"/>
        <v>2014-04-19</v>
      </c>
      <c r="AB162" t="str">
        <f t="shared" ca="1" si="71"/>
        <v>11</v>
      </c>
      <c r="AC162">
        <f t="shared" ca="1" si="72"/>
        <v>18</v>
      </c>
      <c r="AD162" t="str">
        <f t="shared" ca="1" si="73"/>
        <v>T11:18:00</v>
      </c>
      <c r="AE162" s="1" t="str">
        <f t="shared" ca="1" si="74"/>
        <v>2014-04-19T11:18:00</v>
      </c>
    </row>
    <row r="163" spans="10:31">
      <c r="J163" t="str">
        <f t="shared" ca="1" si="53"/>
        <v>Canada-Australia</v>
      </c>
      <c r="K163" t="str">
        <f t="shared" ca="1" si="54"/>
        <v>Canada</v>
      </c>
      <c r="L163">
        <f t="shared" ca="1" si="55"/>
        <v>103</v>
      </c>
      <c r="M163">
        <f t="shared" ca="1" si="56"/>
        <v>1</v>
      </c>
      <c r="N163" t="str">
        <f t="shared" ca="1" si="57"/>
        <v>001</v>
      </c>
      <c r="O163" t="str">
        <f t="shared" ca="1" si="58"/>
        <v>Australia</v>
      </c>
      <c r="P163" t="str">
        <f t="shared" ca="1" si="59"/>
        <v>Vancouver-Perth</v>
      </c>
      <c r="Q163">
        <f t="shared" ca="1" si="60"/>
        <v>103</v>
      </c>
      <c r="R163">
        <f t="shared" ca="1" si="61"/>
        <v>140</v>
      </c>
      <c r="S163">
        <f t="shared" ca="1" si="62"/>
        <v>140</v>
      </c>
      <c r="T163" t="str">
        <f t="shared" ca="1" si="63"/>
        <v>Vancouver</v>
      </c>
      <c r="U163">
        <f t="shared" ca="1" si="64"/>
        <v>101</v>
      </c>
      <c r="V163">
        <f t="shared" ca="1" si="65"/>
        <v>14</v>
      </c>
      <c r="W163" t="str">
        <f t="shared" ca="1" si="66"/>
        <v>014</v>
      </c>
      <c r="X163" t="str">
        <f t="shared" ca="1" si="67"/>
        <v>Perth</v>
      </c>
      <c r="Y163" s="7" t="str">
        <f t="shared" ca="1" si="68"/>
        <v>04</v>
      </c>
      <c r="Z163">
        <f t="shared" ca="1" si="69"/>
        <v>26</v>
      </c>
      <c r="AA163" t="str">
        <f t="shared" ca="1" si="70"/>
        <v>2014-04-26</v>
      </c>
      <c r="AB163" t="str">
        <f t="shared" ca="1" si="71"/>
        <v>09</v>
      </c>
      <c r="AC163">
        <f t="shared" ca="1" si="72"/>
        <v>6</v>
      </c>
      <c r="AD163" t="str">
        <f t="shared" ca="1" si="73"/>
        <v>T09:06:00</v>
      </c>
      <c r="AE163" s="1" t="str">
        <f t="shared" ca="1" si="74"/>
        <v>2014-04-26T09:06:00</v>
      </c>
    </row>
    <row r="164" spans="10:31">
      <c r="J164" t="str">
        <f t="shared" ca="1" si="53"/>
        <v>Australia-Australia</v>
      </c>
      <c r="K164" t="str">
        <f t="shared" ca="1" si="54"/>
        <v>Australia</v>
      </c>
      <c r="L164">
        <f t="shared" ca="1" si="55"/>
        <v>101</v>
      </c>
      <c r="M164">
        <f t="shared" ca="1" si="56"/>
        <v>15</v>
      </c>
      <c r="N164" t="str">
        <f t="shared" ca="1" si="57"/>
        <v>015</v>
      </c>
      <c r="O164" t="str">
        <f t="shared" ca="1" si="58"/>
        <v>Australia</v>
      </c>
      <c r="P164" t="str">
        <f t="shared" ca="1" si="59"/>
        <v>Sydney-Melbourne</v>
      </c>
      <c r="Q164">
        <f t="shared" ca="1" si="60"/>
        <v>101</v>
      </c>
      <c r="R164">
        <f t="shared" ca="1" si="61"/>
        <v>7</v>
      </c>
      <c r="S164" t="str">
        <f t="shared" ca="1" si="62"/>
        <v>007</v>
      </c>
      <c r="T164" t="str">
        <f t="shared" ca="1" si="63"/>
        <v>Sydney</v>
      </c>
      <c r="U164">
        <f t="shared" ca="1" si="64"/>
        <v>101</v>
      </c>
      <c r="V164">
        <f t="shared" ca="1" si="65"/>
        <v>9</v>
      </c>
      <c r="W164" t="str">
        <f t="shared" ca="1" si="66"/>
        <v>009</v>
      </c>
      <c r="X164" t="str">
        <f t="shared" ca="1" si="67"/>
        <v>Melbourne</v>
      </c>
      <c r="Y164" s="7" t="str">
        <f t="shared" ca="1" si="68"/>
        <v>04</v>
      </c>
      <c r="Z164">
        <f t="shared" ca="1" si="69"/>
        <v>17</v>
      </c>
      <c r="AA164" t="str">
        <f t="shared" ca="1" si="70"/>
        <v>2014-04-17</v>
      </c>
      <c r="AB164" t="str">
        <f t="shared" ca="1" si="71"/>
        <v>11</v>
      </c>
      <c r="AC164">
        <f t="shared" ca="1" si="72"/>
        <v>56</v>
      </c>
      <c r="AD164" t="str">
        <f t="shared" ca="1" si="73"/>
        <v>T11:56:00</v>
      </c>
      <c r="AE164" s="1" t="str">
        <f t="shared" ca="1" si="74"/>
        <v>2014-04-17T11:56:00</v>
      </c>
    </row>
    <row r="165" spans="10:31">
      <c r="J165" t="str">
        <f t="shared" ca="1" si="53"/>
        <v>Canada-Germany</v>
      </c>
      <c r="K165" t="str">
        <f t="shared" ca="1" si="54"/>
        <v>Canada</v>
      </c>
      <c r="L165">
        <f t="shared" ca="1" si="55"/>
        <v>103</v>
      </c>
      <c r="M165">
        <f t="shared" ca="1" si="56"/>
        <v>9</v>
      </c>
      <c r="N165" t="str">
        <f t="shared" ca="1" si="57"/>
        <v>009</v>
      </c>
      <c r="O165" t="str">
        <f t="shared" ca="1" si="58"/>
        <v>Germany</v>
      </c>
      <c r="P165" t="str">
        <f t="shared" ca="1" si="59"/>
        <v>Toronto-Frankfurt</v>
      </c>
      <c r="Q165">
        <f t="shared" ca="1" si="60"/>
        <v>103</v>
      </c>
      <c r="R165">
        <f t="shared" ca="1" si="61"/>
        <v>106</v>
      </c>
      <c r="S165">
        <f t="shared" ca="1" si="62"/>
        <v>106</v>
      </c>
      <c r="T165" t="str">
        <f t="shared" ca="1" si="63"/>
        <v>Toronto</v>
      </c>
      <c r="U165">
        <f t="shared" ca="1" si="64"/>
        <v>107</v>
      </c>
      <c r="V165">
        <f t="shared" ca="1" si="65"/>
        <v>10</v>
      </c>
      <c r="W165" t="str">
        <f t="shared" ca="1" si="66"/>
        <v>010</v>
      </c>
      <c r="X165" t="str">
        <f t="shared" ca="1" si="67"/>
        <v>Frankfurt</v>
      </c>
      <c r="Y165" s="7" t="str">
        <f t="shared" ca="1" si="68"/>
        <v>05</v>
      </c>
      <c r="Z165">
        <f t="shared" ca="1" si="69"/>
        <v>2</v>
      </c>
      <c r="AA165" t="str">
        <f t="shared" ca="1" si="70"/>
        <v>2014-05-02</v>
      </c>
      <c r="AB165" t="str">
        <f t="shared" ca="1" si="71"/>
        <v>19</v>
      </c>
      <c r="AC165">
        <f t="shared" ca="1" si="72"/>
        <v>35</v>
      </c>
      <c r="AD165" t="str">
        <f t="shared" ca="1" si="73"/>
        <v>T19:35:00</v>
      </c>
      <c r="AE165" s="1" t="str">
        <f t="shared" ca="1" si="74"/>
        <v>2014-05-02T19:35:00</v>
      </c>
    </row>
    <row r="166" spans="10:31">
      <c r="J166" t="str">
        <f t="shared" ca="1" si="53"/>
        <v>USA-Australia</v>
      </c>
      <c r="K166" t="str">
        <f t="shared" ca="1" si="54"/>
        <v>USA</v>
      </c>
      <c r="L166">
        <f t="shared" ca="1" si="55"/>
        <v>121</v>
      </c>
      <c r="M166">
        <f t="shared" ca="1" si="56"/>
        <v>3</v>
      </c>
      <c r="N166" t="str">
        <f t="shared" ca="1" si="57"/>
        <v>003</v>
      </c>
      <c r="O166" t="str">
        <f t="shared" ca="1" si="58"/>
        <v>Australia</v>
      </c>
      <c r="P166" t="str">
        <f t="shared" ca="1" si="59"/>
        <v>Washington-Adelaide</v>
      </c>
      <c r="Q166">
        <f t="shared" ca="1" si="60"/>
        <v>121</v>
      </c>
      <c r="R166">
        <f t="shared" ca="1" si="61"/>
        <v>11</v>
      </c>
      <c r="S166" t="str">
        <f t="shared" ca="1" si="62"/>
        <v>011</v>
      </c>
      <c r="T166" t="str">
        <f t="shared" ca="1" si="63"/>
        <v>Washington</v>
      </c>
      <c r="U166">
        <f t="shared" ca="1" si="64"/>
        <v>101</v>
      </c>
      <c r="V166">
        <f t="shared" ca="1" si="65"/>
        <v>15</v>
      </c>
      <c r="W166" t="str">
        <f t="shared" ca="1" si="66"/>
        <v>015</v>
      </c>
      <c r="X166" t="str">
        <f t="shared" ca="1" si="67"/>
        <v>Adelaide</v>
      </c>
      <c r="Y166" s="7" t="str">
        <f t="shared" ca="1" si="68"/>
        <v>05</v>
      </c>
      <c r="Z166">
        <f t="shared" ca="1" si="69"/>
        <v>3</v>
      </c>
      <c r="AA166" t="str">
        <f t="shared" ca="1" si="70"/>
        <v>2014-05-03</v>
      </c>
      <c r="AB166" t="str">
        <f t="shared" ca="1" si="71"/>
        <v>10</v>
      </c>
      <c r="AC166">
        <f t="shared" ca="1" si="72"/>
        <v>31</v>
      </c>
      <c r="AD166" t="str">
        <f t="shared" ca="1" si="73"/>
        <v>T10:31:00</v>
      </c>
      <c r="AE166" s="1" t="str">
        <f t="shared" ca="1" si="74"/>
        <v>2014-05-03T10:31:00</v>
      </c>
    </row>
    <row r="167" spans="10:31">
      <c r="J167" t="str">
        <f t="shared" ca="1" si="53"/>
        <v>France-Australia</v>
      </c>
      <c r="K167" t="str">
        <f t="shared" ca="1" si="54"/>
        <v>France</v>
      </c>
      <c r="L167">
        <f t="shared" ca="1" si="55"/>
        <v>106</v>
      </c>
      <c r="M167">
        <f t="shared" ca="1" si="56"/>
        <v>3</v>
      </c>
      <c r="N167" t="str">
        <f t="shared" ca="1" si="57"/>
        <v>003</v>
      </c>
      <c r="O167" t="str">
        <f t="shared" ca="1" si="58"/>
        <v>Australia</v>
      </c>
      <c r="P167" t="str">
        <f t="shared" ca="1" si="59"/>
        <v>Paris-Sydney</v>
      </c>
      <c r="Q167">
        <f t="shared" ca="1" si="60"/>
        <v>106</v>
      </c>
      <c r="R167">
        <f t="shared" ca="1" si="61"/>
        <v>15</v>
      </c>
      <c r="S167" t="str">
        <f t="shared" ca="1" si="62"/>
        <v>015</v>
      </c>
      <c r="T167" t="str">
        <f t="shared" ca="1" si="63"/>
        <v>Paris</v>
      </c>
      <c r="U167">
        <f t="shared" ca="1" si="64"/>
        <v>101</v>
      </c>
      <c r="V167">
        <f t="shared" ca="1" si="65"/>
        <v>4</v>
      </c>
      <c r="W167" t="str">
        <f t="shared" ca="1" si="66"/>
        <v>004</v>
      </c>
      <c r="X167" t="str">
        <f t="shared" ca="1" si="67"/>
        <v>Sydney</v>
      </c>
      <c r="Y167" s="7" t="str">
        <f t="shared" ca="1" si="68"/>
        <v>04</v>
      </c>
      <c r="Z167">
        <f t="shared" ca="1" si="69"/>
        <v>17</v>
      </c>
      <c r="AA167" t="str">
        <f t="shared" ca="1" si="70"/>
        <v>2014-04-17</v>
      </c>
      <c r="AB167" t="str">
        <f t="shared" ca="1" si="71"/>
        <v>23</v>
      </c>
      <c r="AC167">
        <f t="shared" ca="1" si="72"/>
        <v>17</v>
      </c>
      <c r="AD167" t="str">
        <f t="shared" ca="1" si="73"/>
        <v>T23:17:00</v>
      </c>
      <c r="AE167" s="1" t="str">
        <f t="shared" ca="1" si="74"/>
        <v>2014-04-17T23:17:00</v>
      </c>
    </row>
    <row r="168" spans="10:31">
      <c r="J168" t="str">
        <f t="shared" ca="1" si="53"/>
        <v>USA-Canada</v>
      </c>
      <c r="K168" t="str">
        <f t="shared" ca="1" si="54"/>
        <v>USA</v>
      </c>
      <c r="L168">
        <f t="shared" ca="1" si="55"/>
        <v>121</v>
      </c>
      <c r="M168">
        <f t="shared" ca="1" si="56"/>
        <v>6</v>
      </c>
      <c r="N168" t="str">
        <f t="shared" ca="1" si="57"/>
        <v>006</v>
      </c>
      <c r="O168" t="str">
        <f t="shared" ca="1" si="58"/>
        <v>Canada</v>
      </c>
      <c r="P168" t="str">
        <f t="shared" ca="1" si="59"/>
        <v>Los Angeles-Vancouver</v>
      </c>
      <c r="Q168">
        <f t="shared" ca="1" si="60"/>
        <v>121</v>
      </c>
      <c r="R168">
        <f t="shared" ca="1" si="61"/>
        <v>88</v>
      </c>
      <c r="S168" t="str">
        <f t="shared" ca="1" si="62"/>
        <v>088</v>
      </c>
      <c r="T168" t="str">
        <f t="shared" ca="1" si="63"/>
        <v>Los Angeles</v>
      </c>
      <c r="U168">
        <f t="shared" ca="1" si="64"/>
        <v>103</v>
      </c>
      <c r="V168">
        <f t="shared" ca="1" si="65"/>
        <v>168</v>
      </c>
      <c r="W168">
        <f t="shared" ca="1" si="66"/>
        <v>168</v>
      </c>
      <c r="X168" t="str">
        <f t="shared" ca="1" si="67"/>
        <v>Vancouver</v>
      </c>
      <c r="Y168" s="7" t="str">
        <f t="shared" ca="1" si="68"/>
        <v>04</v>
      </c>
      <c r="Z168">
        <f t="shared" ca="1" si="69"/>
        <v>22</v>
      </c>
      <c r="AA168" t="str">
        <f t="shared" ca="1" si="70"/>
        <v>2014-04-22</v>
      </c>
      <c r="AB168" t="str">
        <f t="shared" ca="1" si="71"/>
        <v>09</v>
      </c>
      <c r="AC168">
        <f t="shared" ca="1" si="72"/>
        <v>36</v>
      </c>
      <c r="AD168" t="str">
        <f t="shared" ca="1" si="73"/>
        <v>T09:36:00</v>
      </c>
      <c r="AE168" s="1" t="str">
        <f t="shared" ca="1" si="74"/>
        <v>2014-04-22T09:36:00</v>
      </c>
    </row>
    <row r="169" spans="10:31">
      <c r="J169" t="str">
        <f t="shared" ca="1" si="53"/>
        <v>Germany-USA</v>
      </c>
      <c r="K169" t="str">
        <f t="shared" ca="1" si="54"/>
        <v>Germany</v>
      </c>
      <c r="L169">
        <f t="shared" ca="1" si="55"/>
        <v>107</v>
      </c>
      <c r="M169">
        <f t="shared" ca="1" si="56"/>
        <v>51</v>
      </c>
      <c r="N169" t="str">
        <f t="shared" ca="1" si="57"/>
        <v>051</v>
      </c>
      <c r="O169" t="str">
        <f t="shared" ca="1" si="58"/>
        <v>USA</v>
      </c>
      <c r="P169" t="str">
        <f t="shared" ca="1" si="59"/>
        <v>Leipzig-Las Vegas</v>
      </c>
      <c r="Q169">
        <f t="shared" ca="1" si="60"/>
        <v>107</v>
      </c>
      <c r="R169">
        <f t="shared" ca="1" si="61"/>
        <v>80</v>
      </c>
      <c r="S169" t="str">
        <f t="shared" ca="1" si="62"/>
        <v>080</v>
      </c>
      <c r="T169" t="str">
        <f t="shared" ca="1" si="63"/>
        <v>Leipzig</v>
      </c>
      <c r="U169">
        <f t="shared" ca="1" si="64"/>
        <v>121</v>
      </c>
      <c r="V169">
        <f t="shared" ca="1" si="65"/>
        <v>102</v>
      </c>
      <c r="W169">
        <f t="shared" ca="1" si="66"/>
        <v>102</v>
      </c>
      <c r="X169" t="str">
        <f t="shared" ca="1" si="67"/>
        <v>Las Vegas</v>
      </c>
      <c r="Y169" s="7" t="str">
        <f t="shared" ca="1" si="68"/>
        <v>04</v>
      </c>
      <c r="Z169">
        <f t="shared" ca="1" si="69"/>
        <v>18</v>
      </c>
      <c r="AA169" t="str">
        <f t="shared" ca="1" si="70"/>
        <v>2014-04-18</v>
      </c>
      <c r="AB169" t="str">
        <f t="shared" ca="1" si="71"/>
        <v>21</v>
      </c>
      <c r="AC169">
        <f t="shared" ca="1" si="72"/>
        <v>17</v>
      </c>
      <c r="AD169" t="str">
        <f t="shared" ca="1" si="73"/>
        <v>T21:17:00</v>
      </c>
      <c r="AE169" s="1" t="str">
        <f t="shared" ca="1" si="74"/>
        <v>2014-04-18T21:17:00</v>
      </c>
    </row>
    <row r="170" spans="10:31">
      <c r="J170" t="str">
        <f t="shared" ca="1" si="53"/>
        <v>Australia-Germany</v>
      </c>
      <c r="K170" t="str">
        <f t="shared" ca="1" si="54"/>
        <v>Australia</v>
      </c>
      <c r="L170">
        <f t="shared" ca="1" si="55"/>
        <v>101</v>
      </c>
      <c r="M170">
        <f t="shared" ca="1" si="56"/>
        <v>8</v>
      </c>
      <c r="N170" t="str">
        <f t="shared" ca="1" si="57"/>
        <v>008</v>
      </c>
      <c r="O170" t="str">
        <f t="shared" ca="1" si="58"/>
        <v>Germany</v>
      </c>
      <c r="P170" t="str">
        <f t="shared" ca="1" si="59"/>
        <v>Melbourne-München</v>
      </c>
      <c r="Q170">
        <f t="shared" ca="1" si="60"/>
        <v>101</v>
      </c>
      <c r="R170">
        <f t="shared" ca="1" si="61"/>
        <v>9</v>
      </c>
      <c r="S170" t="str">
        <f t="shared" ca="1" si="62"/>
        <v>009</v>
      </c>
      <c r="T170" t="str">
        <f t="shared" ca="1" si="63"/>
        <v>Melbourne</v>
      </c>
      <c r="U170">
        <f t="shared" ca="1" si="64"/>
        <v>107</v>
      </c>
      <c r="V170">
        <f t="shared" ca="1" si="65"/>
        <v>55</v>
      </c>
      <c r="W170" t="str">
        <f t="shared" ca="1" si="66"/>
        <v>055</v>
      </c>
      <c r="X170" t="str">
        <f t="shared" ca="1" si="67"/>
        <v>München</v>
      </c>
      <c r="Y170" s="7" t="str">
        <f t="shared" ca="1" si="68"/>
        <v>04</v>
      </c>
      <c r="Z170">
        <f t="shared" ca="1" si="69"/>
        <v>21</v>
      </c>
      <c r="AA170" t="str">
        <f t="shared" ca="1" si="70"/>
        <v>2014-04-21</v>
      </c>
      <c r="AB170" t="str">
        <f t="shared" ca="1" si="71"/>
        <v>08</v>
      </c>
      <c r="AC170">
        <f t="shared" ca="1" si="72"/>
        <v>2</v>
      </c>
      <c r="AD170" t="str">
        <f t="shared" ca="1" si="73"/>
        <v>T08:02:00</v>
      </c>
      <c r="AE170" s="1" t="str">
        <f t="shared" ca="1" si="74"/>
        <v>2014-04-21T08:02:00</v>
      </c>
    </row>
    <row r="171" spans="10:31">
      <c r="J171" t="str">
        <f t="shared" ca="1" si="53"/>
        <v>Canada-Germany</v>
      </c>
      <c r="K171" t="str">
        <f t="shared" ca="1" si="54"/>
        <v>Canada</v>
      </c>
      <c r="L171">
        <f t="shared" ca="1" si="55"/>
        <v>103</v>
      </c>
      <c r="M171">
        <f t="shared" ca="1" si="56"/>
        <v>8</v>
      </c>
      <c r="N171" t="str">
        <f t="shared" ca="1" si="57"/>
        <v>008</v>
      </c>
      <c r="O171" t="str">
        <f t="shared" ca="1" si="58"/>
        <v>Germany</v>
      </c>
      <c r="P171" t="str">
        <f t="shared" ca="1" si="59"/>
        <v>Toronto-Frankfurt</v>
      </c>
      <c r="Q171">
        <f t="shared" ca="1" si="60"/>
        <v>103</v>
      </c>
      <c r="R171">
        <f t="shared" ca="1" si="61"/>
        <v>89</v>
      </c>
      <c r="S171" t="str">
        <f t="shared" ca="1" si="62"/>
        <v>089</v>
      </c>
      <c r="T171" t="str">
        <f t="shared" ca="1" si="63"/>
        <v>Toronto</v>
      </c>
      <c r="U171">
        <f t="shared" ca="1" si="64"/>
        <v>107</v>
      </c>
      <c r="V171">
        <f t="shared" ca="1" si="65"/>
        <v>22</v>
      </c>
      <c r="W171" t="str">
        <f t="shared" ca="1" si="66"/>
        <v>022</v>
      </c>
      <c r="X171" t="str">
        <f t="shared" ca="1" si="67"/>
        <v>Frankfurt</v>
      </c>
      <c r="Y171" s="7" t="str">
        <f t="shared" ca="1" si="68"/>
        <v>04</v>
      </c>
      <c r="Z171">
        <f t="shared" ca="1" si="69"/>
        <v>27</v>
      </c>
      <c r="AA171" t="str">
        <f t="shared" ca="1" si="70"/>
        <v>2014-04-27</v>
      </c>
      <c r="AB171" t="str">
        <f t="shared" ca="1" si="71"/>
        <v>19</v>
      </c>
      <c r="AC171">
        <f t="shared" ca="1" si="72"/>
        <v>46</v>
      </c>
      <c r="AD171" t="str">
        <f t="shared" ca="1" si="73"/>
        <v>T19:46:00</v>
      </c>
      <c r="AE171" s="1" t="str">
        <f t="shared" ca="1" si="74"/>
        <v>2014-04-27T19:46:00</v>
      </c>
    </row>
    <row r="172" spans="10:31">
      <c r="J172" t="str">
        <f t="shared" ca="1" si="53"/>
        <v>England-Canada</v>
      </c>
      <c r="K172" t="str">
        <f t="shared" ca="1" si="54"/>
        <v>England</v>
      </c>
      <c r="L172">
        <f t="shared" ca="1" si="55"/>
        <v>105</v>
      </c>
      <c r="M172">
        <f t="shared" ca="1" si="56"/>
        <v>12</v>
      </c>
      <c r="N172" t="str">
        <f t="shared" ca="1" si="57"/>
        <v>012</v>
      </c>
      <c r="O172" t="str">
        <f t="shared" ca="1" si="58"/>
        <v>Canada</v>
      </c>
      <c r="P172" t="str">
        <f t="shared" ca="1" si="59"/>
        <v>Glasgow-Ottawa</v>
      </c>
      <c r="Q172">
        <f t="shared" ca="1" si="60"/>
        <v>105</v>
      </c>
      <c r="R172">
        <f t="shared" ca="1" si="61"/>
        <v>50</v>
      </c>
      <c r="S172" t="str">
        <f t="shared" ca="1" si="62"/>
        <v>050</v>
      </c>
      <c r="T172" t="str">
        <f t="shared" ca="1" si="63"/>
        <v>Glasgow</v>
      </c>
      <c r="U172">
        <f t="shared" ca="1" si="64"/>
        <v>103</v>
      </c>
      <c r="V172">
        <f t="shared" ca="1" si="65"/>
        <v>41</v>
      </c>
      <c r="W172" t="str">
        <f t="shared" ca="1" si="66"/>
        <v>041</v>
      </c>
      <c r="X172" t="str">
        <f t="shared" ca="1" si="67"/>
        <v>Ottawa</v>
      </c>
      <c r="Y172" s="7" t="str">
        <f t="shared" ca="1" si="68"/>
        <v>04</v>
      </c>
      <c r="Z172">
        <f t="shared" ca="1" si="69"/>
        <v>22</v>
      </c>
      <c r="AA172" t="str">
        <f t="shared" ca="1" si="70"/>
        <v>2014-04-22</v>
      </c>
      <c r="AB172" t="str">
        <f t="shared" ca="1" si="71"/>
        <v>12</v>
      </c>
      <c r="AC172">
        <f t="shared" ca="1" si="72"/>
        <v>30</v>
      </c>
      <c r="AD172" t="str">
        <f t="shared" ca="1" si="73"/>
        <v>T12:30:00</v>
      </c>
      <c r="AE172" s="1" t="str">
        <f t="shared" ca="1" si="74"/>
        <v>2014-04-22T12:30:00</v>
      </c>
    </row>
    <row r="173" spans="10:31">
      <c r="J173" t="str">
        <f t="shared" ca="1" si="53"/>
        <v>Australia-England</v>
      </c>
      <c r="K173" t="str">
        <f t="shared" ca="1" si="54"/>
        <v>Australia</v>
      </c>
      <c r="L173">
        <f t="shared" ca="1" si="55"/>
        <v>101</v>
      </c>
      <c r="M173">
        <f t="shared" ca="1" si="56"/>
        <v>5</v>
      </c>
      <c r="N173" t="str">
        <f t="shared" ca="1" si="57"/>
        <v>005</v>
      </c>
      <c r="O173" t="str">
        <f t="shared" ca="1" si="58"/>
        <v>England</v>
      </c>
      <c r="P173" t="str">
        <f t="shared" ca="1" si="59"/>
        <v>Adelaide-Edinburgh</v>
      </c>
      <c r="Q173">
        <f t="shared" ca="1" si="60"/>
        <v>101</v>
      </c>
      <c r="R173">
        <f t="shared" ca="1" si="61"/>
        <v>15</v>
      </c>
      <c r="S173" t="str">
        <f t="shared" ca="1" si="62"/>
        <v>015</v>
      </c>
      <c r="T173" t="str">
        <f t="shared" ca="1" si="63"/>
        <v>Adelaide</v>
      </c>
      <c r="U173">
        <f t="shared" ca="1" si="64"/>
        <v>105</v>
      </c>
      <c r="V173">
        <f t="shared" ca="1" si="65"/>
        <v>67</v>
      </c>
      <c r="W173" t="str">
        <f t="shared" ca="1" si="66"/>
        <v>067</v>
      </c>
      <c r="X173" t="str">
        <f t="shared" ca="1" si="67"/>
        <v>Edinburgh</v>
      </c>
      <c r="Y173" s="7" t="str">
        <f t="shared" ca="1" si="68"/>
        <v>04</v>
      </c>
      <c r="Z173">
        <f t="shared" ca="1" si="69"/>
        <v>25</v>
      </c>
      <c r="AA173" t="str">
        <f t="shared" ca="1" si="70"/>
        <v>2014-04-25</v>
      </c>
      <c r="AB173" t="str">
        <f t="shared" ca="1" si="71"/>
        <v>15</v>
      </c>
      <c r="AC173">
        <f t="shared" ca="1" si="72"/>
        <v>16</v>
      </c>
      <c r="AD173" t="str">
        <f t="shared" ca="1" si="73"/>
        <v>T15:16:00</v>
      </c>
      <c r="AE173" s="1" t="str">
        <f t="shared" ca="1" si="74"/>
        <v>2014-04-25T15:16:00</v>
      </c>
    </row>
    <row r="174" spans="10:31">
      <c r="J174" t="str">
        <f t="shared" ca="1" si="53"/>
        <v>Germany-Canada</v>
      </c>
      <c r="K174" t="str">
        <f t="shared" ca="1" si="54"/>
        <v>Germany</v>
      </c>
      <c r="L174">
        <f t="shared" ca="1" si="55"/>
        <v>107</v>
      </c>
      <c r="M174">
        <f t="shared" ca="1" si="56"/>
        <v>33</v>
      </c>
      <c r="N174" t="str">
        <f t="shared" ca="1" si="57"/>
        <v>033</v>
      </c>
      <c r="O174" t="str">
        <f t="shared" ca="1" si="58"/>
        <v>Canada</v>
      </c>
      <c r="P174" t="str">
        <f t="shared" ca="1" si="59"/>
        <v>München-Ottawa</v>
      </c>
      <c r="Q174">
        <f t="shared" ca="1" si="60"/>
        <v>107</v>
      </c>
      <c r="R174">
        <f t="shared" ca="1" si="61"/>
        <v>50</v>
      </c>
      <c r="S174" t="str">
        <f t="shared" ca="1" si="62"/>
        <v>050</v>
      </c>
      <c r="T174" t="str">
        <f t="shared" ca="1" si="63"/>
        <v>München</v>
      </c>
      <c r="U174">
        <f t="shared" ca="1" si="64"/>
        <v>103</v>
      </c>
      <c r="V174">
        <f t="shared" ca="1" si="65"/>
        <v>32</v>
      </c>
      <c r="W174" t="str">
        <f t="shared" ca="1" si="66"/>
        <v>032</v>
      </c>
      <c r="X174" t="str">
        <f t="shared" ca="1" si="67"/>
        <v>Ottawa</v>
      </c>
      <c r="Y174" s="7" t="str">
        <f t="shared" ca="1" si="68"/>
        <v>04</v>
      </c>
      <c r="Z174">
        <f t="shared" ca="1" si="69"/>
        <v>21</v>
      </c>
      <c r="AA174" t="str">
        <f t="shared" ca="1" si="70"/>
        <v>2014-04-21</v>
      </c>
      <c r="AB174" t="str">
        <f t="shared" ca="1" si="71"/>
        <v>05</v>
      </c>
      <c r="AC174">
        <f t="shared" ca="1" si="72"/>
        <v>21</v>
      </c>
      <c r="AD174" t="str">
        <f t="shared" ca="1" si="73"/>
        <v>T05:21:00</v>
      </c>
      <c r="AE174" s="1" t="str">
        <f t="shared" ca="1" si="74"/>
        <v>2014-04-21T05:21:00</v>
      </c>
    </row>
    <row r="175" spans="10:31">
      <c r="J175" t="str">
        <f t="shared" ca="1" si="53"/>
        <v>USA-Australia</v>
      </c>
      <c r="K175" t="str">
        <f t="shared" ca="1" si="54"/>
        <v>USA</v>
      </c>
      <c r="L175">
        <f t="shared" ca="1" si="55"/>
        <v>121</v>
      </c>
      <c r="M175">
        <f t="shared" ca="1" si="56"/>
        <v>4</v>
      </c>
      <c r="N175" t="str">
        <f t="shared" ca="1" si="57"/>
        <v>004</v>
      </c>
      <c r="O175" t="str">
        <f t="shared" ca="1" si="58"/>
        <v>Australia</v>
      </c>
      <c r="P175" t="str">
        <f t="shared" ca="1" si="59"/>
        <v>Los Angeles-Sydney</v>
      </c>
      <c r="Q175">
        <f t="shared" ca="1" si="60"/>
        <v>121</v>
      </c>
      <c r="R175">
        <f t="shared" ca="1" si="61"/>
        <v>95</v>
      </c>
      <c r="S175" t="str">
        <f t="shared" ca="1" si="62"/>
        <v>095</v>
      </c>
      <c r="T175" t="str">
        <f t="shared" ca="1" si="63"/>
        <v>Los Angeles</v>
      </c>
      <c r="U175">
        <f t="shared" ca="1" si="64"/>
        <v>101</v>
      </c>
      <c r="V175">
        <f t="shared" ca="1" si="65"/>
        <v>6</v>
      </c>
      <c r="W175" t="str">
        <f t="shared" ca="1" si="66"/>
        <v>006</v>
      </c>
      <c r="X175" t="str">
        <f t="shared" ca="1" si="67"/>
        <v>Sydney</v>
      </c>
      <c r="Y175" s="7" t="str">
        <f t="shared" ca="1" si="68"/>
        <v>05</v>
      </c>
      <c r="Z175">
        <f t="shared" ca="1" si="69"/>
        <v>1</v>
      </c>
      <c r="AA175" t="str">
        <f t="shared" ca="1" si="70"/>
        <v>2014-05-01</v>
      </c>
      <c r="AB175" t="str">
        <f t="shared" ca="1" si="71"/>
        <v>14</v>
      </c>
      <c r="AC175">
        <f t="shared" ca="1" si="72"/>
        <v>23</v>
      </c>
      <c r="AD175" t="str">
        <f t="shared" ca="1" si="73"/>
        <v>T14:23:00</v>
      </c>
      <c r="AE175" s="1" t="str">
        <f t="shared" ca="1" si="74"/>
        <v>2014-05-01T14:23:00</v>
      </c>
    </row>
    <row r="176" spans="10:31">
      <c r="J176" t="str">
        <f t="shared" ca="1" si="53"/>
        <v>Canada-Australia</v>
      </c>
      <c r="K176" t="str">
        <f t="shared" ca="1" si="54"/>
        <v>Canada</v>
      </c>
      <c r="L176">
        <f t="shared" ca="1" si="55"/>
        <v>103</v>
      </c>
      <c r="M176">
        <f t="shared" ca="1" si="56"/>
        <v>3</v>
      </c>
      <c r="N176" t="str">
        <f t="shared" ca="1" si="57"/>
        <v>003</v>
      </c>
      <c r="O176" t="str">
        <f t="shared" ca="1" si="58"/>
        <v>Australia</v>
      </c>
      <c r="P176" t="str">
        <f t="shared" ca="1" si="59"/>
        <v>Vancouver-Melbourne</v>
      </c>
      <c r="Q176">
        <f t="shared" ca="1" si="60"/>
        <v>103</v>
      </c>
      <c r="R176">
        <f t="shared" ca="1" si="61"/>
        <v>125</v>
      </c>
      <c r="S176">
        <f t="shared" ca="1" si="62"/>
        <v>125</v>
      </c>
      <c r="T176" t="str">
        <f t="shared" ca="1" si="63"/>
        <v>Vancouver</v>
      </c>
      <c r="U176">
        <f t="shared" ca="1" si="64"/>
        <v>101</v>
      </c>
      <c r="V176">
        <f t="shared" ca="1" si="65"/>
        <v>9</v>
      </c>
      <c r="W176" t="str">
        <f t="shared" ca="1" si="66"/>
        <v>009</v>
      </c>
      <c r="X176" t="str">
        <f t="shared" ca="1" si="67"/>
        <v>Melbourne</v>
      </c>
      <c r="Y176" s="7" t="str">
        <f t="shared" ca="1" si="68"/>
        <v>04</v>
      </c>
      <c r="Z176">
        <f t="shared" ca="1" si="69"/>
        <v>19</v>
      </c>
      <c r="AA176" t="str">
        <f t="shared" ca="1" si="70"/>
        <v>2014-04-19</v>
      </c>
      <c r="AB176" t="str">
        <f t="shared" ca="1" si="71"/>
        <v>19</v>
      </c>
      <c r="AC176">
        <f t="shared" ca="1" si="72"/>
        <v>56</v>
      </c>
      <c r="AD176" t="str">
        <f t="shared" ca="1" si="73"/>
        <v>T19:56:00</v>
      </c>
      <c r="AE176" s="1" t="str">
        <f t="shared" ca="1" si="74"/>
        <v>2014-04-19T19:56:00</v>
      </c>
    </row>
    <row r="177" spans="10:31">
      <c r="J177" t="str">
        <f t="shared" ca="1" si="53"/>
        <v>France-Australia</v>
      </c>
      <c r="K177" t="str">
        <f t="shared" ca="1" si="54"/>
        <v>France</v>
      </c>
      <c r="L177">
        <f t="shared" ca="1" si="55"/>
        <v>106</v>
      </c>
      <c r="M177">
        <f t="shared" ca="1" si="56"/>
        <v>4</v>
      </c>
      <c r="N177" t="str">
        <f t="shared" ca="1" si="57"/>
        <v>004</v>
      </c>
      <c r="O177" t="str">
        <f t="shared" ca="1" si="58"/>
        <v>Australia</v>
      </c>
      <c r="P177" t="str">
        <f t="shared" ca="1" si="59"/>
        <v>Paris-Perth</v>
      </c>
      <c r="Q177">
        <f t="shared" ca="1" si="60"/>
        <v>106</v>
      </c>
      <c r="R177">
        <f t="shared" ca="1" si="61"/>
        <v>27</v>
      </c>
      <c r="S177" t="str">
        <f t="shared" ca="1" si="62"/>
        <v>027</v>
      </c>
      <c r="T177" t="str">
        <f t="shared" ca="1" si="63"/>
        <v>Paris</v>
      </c>
      <c r="U177">
        <f t="shared" ca="1" si="64"/>
        <v>101</v>
      </c>
      <c r="V177">
        <f t="shared" ca="1" si="65"/>
        <v>13</v>
      </c>
      <c r="W177" t="str">
        <f t="shared" ca="1" si="66"/>
        <v>013</v>
      </c>
      <c r="X177" t="str">
        <f t="shared" ca="1" si="67"/>
        <v>Perth</v>
      </c>
      <c r="Y177" s="7" t="str">
        <f t="shared" ca="1" si="68"/>
        <v>04</v>
      </c>
      <c r="Z177">
        <f t="shared" ca="1" si="69"/>
        <v>30</v>
      </c>
      <c r="AA177" t="str">
        <f t="shared" ca="1" si="70"/>
        <v>2014-04-30</v>
      </c>
      <c r="AB177" t="str">
        <f t="shared" ca="1" si="71"/>
        <v>12</v>
      </c>
      <c r="AC177">
        <f t="shared" ca="1" si="72"/>
        <v>24</v>
      </c>
      <c r="AD177" t="str">
        <f t="shared" ca="1" si="73"/>
        <v>T12:24:00</v>
      </c>
      <c r="AE177" s="1" t="str">
        <f t="shared" ca="1" si="74"/>
        <v>2014-04-30T12:24:00</v>
      </c>
    </row>
    <row r="178" spans="10:31">
      <c r="J178" t="str">
        <f t="shared" ca="1" si="53"/>
        <v>USA-Australia</v>
      </c>
      <c r="K178" t="str">
        <f t="shared" ca="1" si="54"/>
        <v>USA</v>
      </c>
      <c r="L178">
        <f t="shared" ca="1" si="55"/>
        <v>121</v>
      </c>
      <c r="M178">
        <f t="shared" ca="1" si="56"/>
        <v>4</v>
      </c>
      <c r="N178" t="str">
        <f t="shared" ca="1" si="57"/>
        <v>004</v>
      </c>
      <c r="O178" t="str">
        <f t="shared" ca="1" si="58"/>
        <v>Australia</v>
      </c>
      <c r="P178" t="str">
        <f t="shared" ca="1" si="59"/>
        <v>New York-Melbourne</v>
      </c>
      <c r="Q178">
        <f t="shared" ca="1" si="60"/>
        <v>121</v>
      </c>
      <c r="R178">
        <f t="shared" ca="1" si="61"/>
        <v>41</v>
      </c>
      <c r="S178" t="str">
        <f t="shared" ca="1" si="62"/>
        <v>041</v>
      </c>
      <c r="T178" t="str">
        <f t="shared" ca="1" si="63"/>
        <v>New York</v>
      </c>
      <c r="U178">
        <f t="shared" ca="1" si="64"/>
        <v>101</v>
      </c>
      <c r="V178">
        <f t="shared" ca="1" si="65"/>
        <v>12</v>
      </c>
      <c r="W178" t="str">
        <f t="shared" ca="1" si="66"/>
        <v>012</v>
      </c>
      <c r="X178" t="str">
        <f t="shared" ca="1" si="67"/>
        <v>Melbourne</v>
      </c>
      <c r="Y178" s="7" t="str">
        <f t="shared" ca="1" si="68"/>
        <v>04</v>
      </c>
      <c r="Z178">
        <f t="shared" ca="1" si="69"/>
        <v>14</v>
      </c>
      <c r="AA178" t="str">
        <f t="shared" ca="1" si="70"/>
        <v>2014-04-14</v>
      </c>
      <c r="AB178" t="str">
        <f t="shared" ca="1" si="71"/>
        <v>16</v>
      </c>
      <c r="AC178">
        <f t="shared" ca="1" si="72"/>
        <v>54</v>
      </c>
      <c r="AD178" t="str">
        <f t="shared" ca="1" si="73"/>
        <v>T16:54:00</v>
      </c>
      <c r="AE178" s="1" t="str">
        <f t="shared" ca="1" si="74"/>
        <v>2014-04-14T16:54:00</v>
      </c>
    </row>
    <row r="179" spans="10:31">
      <c r="J179" t="str">
        <f t="shared" ca="1" si="53"/>
        <v>Australia-Australia</v>
      </c>
      <c r="K179" t="str">
        <f t="shared" ca="1" si="54"/>
        <v>Australia</v>
      </c>
      <c r="L179">
        <f t="shared" ca="1" si="55"/>
        <v>101</v>
      </c>
      <c r="M179">
        <f t="shared" ca="1" si="56"/>
        <v>15</v>
      </c>
      <c r="N179" t="str">
        <f t="shared" ca="1" si="57"/>
        <v>015</v>
      </c>
      <c r="O179" t="str">
        <f t="shared" ca="1" si="58"/>
        <v>Australia</v>
      </c>
      <c r="P179" t="str">
        <f t="shared" ca="1" si="59"/>
        <v>Melbourne-Perth</v>
      </c>
      <c r="Q179">
        <f t="shared" ca="1" si="60"/>
        <v>101</v>
      </c>
      <c r="R179">
        <f t="shared" ca="1" si="61"/>
        <v>11</v>
      </c>
      <c r="S179" t="str">
        <f t="shared" ca="1" si="62"/>
        <v>011</v>
      </c>
      <c r="T179" t="str">
        <f t="shared" ca="1" si="63"/>
        <v>Melbourne</v>
      </c>
      <c r="U179">
        <f t="shared" ca="1" si="64"/>
        <v>101</v>
      </c>
      <c r="V179">
        <f t="shared" ca="1" si="65"/>
        <v>13</v>
      </c>
      <c r="W179" t="str">
        <f t="shared" ca="1" si="66"/>
        <v>013</v>
      </c>
      <c r="X179" t="str">
        <f t="shared" ca="1" si="67"/>
        <v>Perth</v>
      </c>
      <c r="Y179" s="7" t="str">
        <f t="shared" ca="1" si="68"/>
        <v>04</v>
      </c>
      <c r="Z179">
        <f t="shared" ca="1" si="69"/>
        <v>21</v>
      </c>
      <c r="AA179" t="str">
        <f t="shared" ca="1" si="70"/>
        <v>2014-04-21</v>
      </c>
      <c r="AB179" t="str">
        <f t="shared" ca="1" si="71"/>
        <v>22</v>
      </c>
      <c r="AC179">
        <f t="shared" ca="1" si="72"/>
        <v>8</v>
      </c>
      <c r="AD179" t="str">
        <f t="shared" ca="1" si="73"/>
        <v>T22:08:00</v>
      </c>
      <c r="AE179" s="1" t="str">
        <f t="shared" ca="1" si="74"/>
        <v>2014-04-21T22:08:00</v>
      </c>
    </row>
    <row r="180" spans="10:31">
      <c r="J180" t="str">
        <f t="shared" ca="1" si="53"/>
        <v>Australia-USA</v>
      </c>
      <c r="K180" t="str">
        <f t="shared" ca="1" si="54"/>
        <v>Australia</v>
      </c>
      <c r="L180">
        <f t="shared" ca="1" si="55"/>
        <v>101</v>
      </c>
      <c r="M180">
        <f t="shared" ca="1" si="56"/>
        <v>12</v>
      </c>
      <c r="N180" t="str">
        <f t="shared" ca="1" si="57"/>
        <v>012</v>
      </c>
      <c r="O180" t="str">
        <f t="shared" ca="1" si="58"/>
        <v>USA</v>
      </c>
      <c r="P180" t="str">
        <f t="shared" ca="1" si="59"/>
        <v>Sydney-Washington</v>
      </c>
      <c r="Q180">
        <f t="shared" ca="1" si="60"/>
        <v>101</v>
      </c>
      <c r="R180">
        <f t="shared" ca="1" si="61"/>
        <v>6</v>
      </c>
      <c r="S180" t="str">
        <f t="shared" ca="1" si="62"/>
        <v>006</v>
      </c>
      <c r="T180" t="str">
        <f t="shared" ca="1" si="63"/>
        <v>Sydney</v>
      </c>
      <c r="U180">
        <f t="shared" ca="1" si="64"/>
        <v>121</v>
      </c>
      <c r="V180">
        <f t="shared" ca="1" si="65"/>
        <v>10</v>
      </c>
      <c r="W180" t="str">
        <f t="shared" ca="1" si="66"/>
        <v>010</v>
      </c>
      <c r="X180" t="str">
        <f t="shared" ca="1" si="67"/>
        <v>Washington</v>
      </c>
      <c r="Y180" s="7" t="str">
        <f t="shared" ca="1" si="68"/>
        <v>04</v>
      </c>
      <c r="Z180">
        <f t="shared" ca="1" si="69"/>
        <v>14</v>
      </c>
      <c r="AA180" t="str">
        <f t="shared" ca="1" si="70"/>
        <v>2014-04-14</v>
      </c>
      <c r="AB180" t="str">
        <f t="shared" ca="1" si="71"/>
        <v>12</v>
      </c>
      <c r="AC180">
        <f t="shared" ca="1" si="72"/>
        <v>37</v>
      </c>
      <c r="AD180" t="str">
        <f t="shared" ca="1" si="73"/>
        <v>T12:37:00</v>
      </c>
      <c r="AE180" s="1" t="str">
        <f t="shared" ca="1" si="74"/>
        <v>2014-04-14T12:37:00</v>
      </c>
    </row>
    <row r="181" spans="10:31">
      <c r="J181" t="str">
        <f t="shared" ca="1" si="53"/>
        <v>England-USA</v>
      </c>
      <c r="K181" t="str">
        <f t="shared" ca="1" si="54"/>
        <v>England</v>
      </c>
      <c r="L181">
        <f t="shared" ca="1" si="55"/>
        <v>105</v>
      </c>
      <c r="M181">
        <f t="shared" ca="1" si="56"/>
        <v>29</v>
      </c>
      <c r="N181" t="str">
        <f t="shared" ca="1" si="57"/>
        <v>029</v>
      </c>
      <c r="O181" t="str">
        <f t="shared" ca="1" si="58"/>
        <v>USA</v>
      </c>
      <c r="P181" t="str">
        <f t="shared" ca="1" si="59"/>
        <v>London-Dallas</v>
      </c>
      <c r="Q181">
        <f t="shared" ca="1" si="60"/>
        <v>105</v>
      </c>
      <c r="R181">
        <f t="shared" ca="1" si="61"/>
        <v>21</v>
      </c>
      <c r="S181" t="str">
        <f t="shared" ca="1" si="62"/>
        <v>021</v>
      </c>
      <c r="T181" t="str">
        <f t="shared" ca="1" si="63"/>
        <v>London</v>
      </c>
      <c r="U181">
        <f t="shared" ca="1" si="64"/>
        <v>121</v>
      </c>
      <c r="V181">
        <f t="shared" ca="1" si="65"/>
        <v>49</v>
      </c>
      <c r="W181" t="str">
        <f t="shared" ca="1" si="66"/>
        <v>049</v>
      </c>
      <c r="X181" t="str">
        <f t="shared" ca="1" si="67"/>
        <v>Dallas</v>
      </c>
      <c r="Y181" s="7" t="str">
        <f t="shared" ca="1" si="68"/>
        <v>04</v>
      </c>
      <c r="Z181">
        <f t="shared" ca="1" si="69"/>
        <v>17</v>
      </c>
      <c r="AA181" t="str">
        <f t="shared" ca="1" si="70"/>
        <v>2014-04-17</v>
      </c>
      <c r="AB181" t="str">
        <f t="shared" ca="1" si="71"/>
        <v>20</v>
      </c>
      <c r="AC181">
        <f t="shared" ca="1" si="72"/>
        <v>5</v>
      </c>
      <c r="AD181" t="str">
        <f t="shared" ca="1" si="73"/>
        <v>T20:05:00</v>
      </c>
      <c r="AE181" s="1" t="str">
        <f t="shared" ca="1" si="74"/>
        <v>2014-04-17T20:05:00</v>
      </c>
    </row>
    <row r="182" spans="10:31">
      <c r="J182" t="str">
        <f t="shared" ca="1" si="53"/>
        <v>Canada-England</v>
      </c>
      <c r="K182" t="str">
        <f t="shared" ca="1" si="54"/>
        <v>Canada</v>
      </c>
      <c r="L182">
        <f t="shared" ca="1" si="55"/>
        <v>103</v>
      </c>
      <c r="M182">
        <f t="shared" ca="1" si="56"/>
        <v>5</v>
      </c>
      <c r="N182" t="str">
        <f t="shared" ca="1" si="57"/>
        <v>005</v>
      </c>
      <c r="O182" t="str">
        <f t="shared" ca="1" si="58"/>
        <v>England</v>
      </c>
      <c r="P182" t="str">
        <f t="shared" ca="1" si="59"/>
        <v>Vancouver-London</v>
      </c>
      <c r="Q182">
        <f t="shared" ca="1" si="60"/>
        <v>103</v>
      </c>
      <c r="R182">
        <f t="shared" ca="1" si="61"/>
        <v>127</v>
      </c>
      <c r="S182">
        <f t="shared" ca="1" si="62"/>
        <v>127</v>
      </c>
      <c r="T182" t="str">
        <f t="shared" ca="1" si="63"/>
        <v>Vancouver</v>
      </c>
      <c r="U182">
        <f t="shared" ca="1" si="64"/>
        <v>105</v>
      </c>
      <c r="V182">
        <f t="shared" ca="1" si="65"/>
        <v>16</v>
      </c>
      <c r="W182" t="str">
        <f t="shared" ca="1" si="66"/>
        <v>016</v>
      </c>
      <c r="X182" t="str">
        <f t="shared" ca="1" si="67"/>
        <v>London</v>
      </c>
      <c r="Y182" s="7" t="str">
        <f t="shared" ca="1" si="68"/>
        <v>04</v>
      </c>
      <c r="Z182">
        <f t="shared" ca="1" si="69"/>
        <v>23</v>
      </c>
      <c r="AA182" t="str">
        <f t="shared" ca="1" si="70"/>
        <v>2014-04-23</v>
      </c>
      <c r="AB182" t="str">
        <f t="shared" ca="1" si="71"/>
        <v>13</v>
      </c>
      <c r="AC182">
        <f t="shared" ca="1" si="72"/>
        <v>31</v>
      </c>
      <c r="AD182" t="str">
        <f t="shared" ca="1" si="73"/>
        <v>T13:31:00</v>
      </c>
      <c r="AE182" s="1" t="str">
        <f t="shared" ca="1" si="74"/>
        <v>2014-04-23T13:31:00</v>
      </c>
    </row>
    <row r="183" spans="10:31">
      <c r="J183" t="str">
        <f t="shared" ca="1" si="53"/>
        <v>USA-Canada</v>
      </c>
      <c r="K183" t="str">
        <f t="shared" ca="1" si="54"/>
        <v>USA</v>
      </c>
      <c r="L183">
        <f t="shared" ca="1" si="55"/>
        <v>121</v>
      </c>
      <c r="M183">
        <f t="shared" ca="1" si="56"/>
        <v>5</v>
      </c>
      <c r="N183" t="str">
        <f t="shared" ca="1" si="57"/>
        <v>005</v>
      </c>
      <c r="O183" t="str">
        <f t="shared" ca="1" si="58"/>
        <v>Canada</v>
      </c>
      <c r="P183" t="str">
        <f t="shared" ca="1" si="59"/>
        <v>Dallas-Toronto</v>
      </c>
      <c r="Q183">
        <f t="shared" ca="1" si="60"/>
        <v>121</v>
      </c>
      <c r="R183">
        <f t="shared" ca="1" si="61"/>
        <v>46</v>
      </c>
      <c r="S183" t="str">
        <f t="shared" ca="1" si="62"/>
        <v>046</v>
      </c>
      <c r="T183" t="str">
        <f t="shared" ca="1" si="63"/>
        <v>Dallas</v>
      </c>
      <c r="U183">
        <f t="shared" ca="1" si="64"/>
        <v>103</v>
      </c>
      <c r="V183">
        <f t="shared" ca="1" si="65"/>
        <v>86</v>
      </c>
      <c r="W183" t="str">
        <f t="shared" ca="1" si="66"/>
        <v>086</v>
      </c>
      <c r="X183" t="str">
        <f t="shared" ca="1" si="67"/>
        <v>Toronto</v>
      </c>
      <c r="Y183" s="7" t="str">
        <f t="shared" ca="1" si="68"/>
        <v>05</v>
      </c>
      <c r="Z183">
        <f t="shared" ca="1" si="69"/>
        <v>2</v>
      </c>
      <c r="AA183" t="str">
        <f t="shared" ca="1" si="70"/>
        <v>2014-05-02</v>
      </c>
      <c r="AB183" t="str">
        <f t="shared" ca="1" si="71"/>
        <v>20</v>
      </c>
      <c r="AC183">
        <f t="shared" ca="1" si="72"/>
        <v>44</v>
      </c>
      <c r="AD183" t="str">
        <f t="shared" ca="1" si="73"/>
        <v>T20:44:00</v>
      </c>
      <c r="AE183" s="1" t="str">
        <f t="shared" ca="1" si="74"/>
        <v>2014-05-02T20:44:00</v>
      </c>
    </row>
    <row r="184" spans="10:31">
      <c r="J184" t="str">
        <f t="shared" ca="1" si="53"/>
        <v>Australia-England</v>
      </c>
      <c r="K184" t="str">
        <f t="shared" ca="1" si="54"/>
        <v>Australia</v>
      </c>
      <c r="L184">
        <f t="shared" ca="1" si="55"/>
        <v>101</v>
      </c>
      <c r="M184">
        <f t="shared" ca="1" si="56"/>
        <v>5</v>
      </c>
      <c r="N184" t="str">
        <f t="shared" ca="1" si="57"/>
        <v>005</v>
      </c>
      <c r="O184" t="str">
        <f t="shared" ca="1" si="58"/>
        <v>England</v>
      </c>
      <c r="P184" t="str">
        <f t="shared" ca="1" si="59"/>
        <v>Sydney-London</v>
      </c>
      <c r="Q184">
        <f t="shared" ca="1" si="60"/>
        <v>101</v>
      </c>
      <c r="R184">
        <f t="shared" ca="1" si="61"/>
        <v>5</v>
      </c>
      <c r="S184" t="str">
        <f t="shared" ca="1" si="62"/>
        <v>005</v>
      </c>
      <c r="T184" t="str">
        <f t="shared" ca="1" si="63"/>
        <v>Sydney</v>
      </c>
      <c r="U184">
        <f t="shared" ca="1" si="64"/>
        <v>105</v>
      </c>
      <c r="V184">
        <f t="shared" ca="1" si="65"/>
        <v>6</v>
      </c>
      <c r="W184" t="str">
        <f t="shared" ca="1" si="66"/>
        <v>006</v>
      </c>
      <c r="X184" t="str">
        <f t="shared" ca="1" si="67"/>
        <v>London</v>
      </c>
      <c r="Y184" s="7" t="str">
        <f t="shared" ca="1" si="68"/>
        <v>05</v>
      </c>
      <c r="Z184">
        <f t="shared" ca="1" si="69"/>
        <v>4</v>
      </c>
      <c r="AA184" t="str">
        <f t="shared" ca="1" si="70"/>
        <v>2014-05-04</v>
      </c>
      <c r="AB184" t="str">
        <f t="shared" ca="1" si="71"/>
        <v>10</v>
      </c>
      <c r="AC184">
        <f t="shared" ca="1" si="72"/>
        <v>9</v>
      </c>
      <c r="AD184" t="str">
        <f t="shared" ca="1" si="73"/>
        <v>T10:09:00</v>
      </c>
      <c r="AE184" s="1" t="str">
        <f t="shared" ca="1" si="74"/>
        <v>2014-05-04T10:09:00</v>
      </c>
    </row>
    <row r="185" spans="10:31">
      <c r="J185" t="str">
        <f t="shared" ca="1" si="53"/>
        <v>Germany-USA</v>
      </c>
      <c r="K185" t="str">
        <f t="shared" ca="1" si="54"/>
        <v>Germany</v>
      </c>
      <c r="L185">
        <f t="shared" ca="1" si="55"/>
        <v>107</v>
      </c>
      <c r="M185">
        <f t="shared" ca="1" si="56"/>
        <v>47</v>
      </c>
      <c r="N185" t="str">
        <f t="shared" ca="1" si="57"/>
        <v>047</v>
      </c>
      <c r="O185" t="str">
        <f t="shared" ca="1" si="58"/>
        <v>USA</v>
      </c>
      <c r="P185" t="str">
        <f t="shared" ca="1" si="59"/>
        <v>München-New York</v>
      </c>
      <c r="Q185">
        <f t="shared" ca="1" si="60"/>
        <v>107</v>
      </c>
      <c r="R185">
        <f t="shared" ca="1" si="61"/>
        <v>33</v>
      </c>
      <c r="S185" t="str">
        <f t="shared" ca="1" si="62"/>
        <v>033</v>
      </c>
      <c r="T185" t="str">
        <f t="shared" ca="1" si="63"/>
        <v>München</v>
      </c>
      <c r="U185">
        <f t="shared" ca="1" si="64"/>
        <v>121</v>
      </c>
      <c r="V185">
        <f t="shared" ca="1" si="65"/>
        <v>18</v>
      </c>
      <c r="W185" t="str">
        <f t="shared" ca="1" si="66"/>
        <v>018</v>
      </c>
      <c r="X185" t="str">
        <f t="shared" ca="1" si="67"/>
        <v>New York</v>
      </c>
      <c r="Y185" s="7" t="str">
        <f t="shared" ca="1" si="68"/>
        <v>04</v>
      </c>
      <c r="Z185">
        <f t="shared" ca="1" si="69"/>
        <v>15</v>
      </c>
      <c r="AA185" t="str">
        <f t="shared" ca="1" si="70"/>
        <v>2014-04-15</v>
      </c>
      <c r="AB185" t="str">
        <f t="shared" ca="1" si="71"/>
        <v>22</v>
      </c>
      <c r="AC185">
        <f t="shared" ca="1" si="72"/>
        <v>58</v>
      </c>
      <c r="AD185" t="str">
        <f t="shared" ca="1" si="73"/>
        <v>T22:58:00</v>
      </c>
      <c r="AE185" s="1" t="str">
        <f t="shared" ca="1" si="74"/>
        <v>2014-04-15T22:58:00</v>
      </c>
    </row>
    <row r="186" spans="10:31">
      <c r="J186" t="str">
        <f t="shared" ca="1" si="53"/>
        <v>France-USA</v>
      </c>
      <c r="K186" t="str">
        <f t="shared" ca="1" si="54"/>
        <v>France</v>
      </c>
      <c r="L186">
        <f t="shared" ca="1" si="55"/>
        <v>106</v>
      </c>
      <c r="M186">
        <f t="shared" ca="1" si="56"/>
        <v>27</v>
      </c>
      <c r="N186" t="str">
        <f t="shared" ca="1" si="57"/>
        <v>027</v>
      </c>
      <c r="O186" t="str">
        <f t="shared" ca="1" si="58"/>
        <v>USA</v>
      </c>
      <c r="P186" t="str">
        <f t="shared" ca="1" si="59"/>
        <v>Paris-Washington</v>
      </c>
      <c r="Q186">
        <f t="shared" ca="1" si="60"/>
        <v>106</v>
      </c>
      <c r="R186">
        <f t="shared" ca="1" si="61"/>
        <v>27</v>
      </c>
      <c r="S186" t="str">
        <f t="shared" ca="1" si="62"/>
        <v>027</v>
      </c>
      <c r="T186" t="str">
        <f t="shared" ca="1" si="63"/>
        <v>Paris</v>
      </c>
      <c r="U186">
        <f t="shared" ca="1" si="64"/>
        <v>121</v>
      </c>
      <c r="V186">
        <f t="shared" ca="1" si="65"/>
        <v>8</v>
      </c>
      <c r="W186" t="str">
        <f t="shared" ca="1" si="66"/>
        <v>008</v>
      </c>
      <c r="X186" t="str">
        <f t="shared" ca="1" si="67"/>
        <v>Washington</v>
      </c>
      <c r="Y186" s="7" t="str">
        <f t="shared" ca="1" si="68"/>
        <v>04</v>
      </c>
      <c r="Z186">
        <f t="shared" ca="1" si="69"/>
        <v>25</v>
      </c>
      <c r="AA186" t="str">
        <f t="shared" ca="1" si="70"/>
        <v>2014-04-25</v>
      </c>
      <c r="AB186" t="str">
        <f t="shared" ca="1" si="71"/>
        <v>09</v>
      </c>
      <c r="AC186">
        <f t="shared" ca="1" si="72"/>
        <v>29</v>
      </c>
      <c r="AD186" t="str">
        <f t="shared" ca="1" si="73"/>
        <v>T09:29:00</v>
      </c>
      <c r="AE186" s="1" t="str">
        <f t="shared" ca="1" si="74"/>
        <v>2014-04-25T09:29:00</v>
      </c>
    </row>
    <row r="187" spans="10:31">
      <c r="J187" t="str">
        <f t="shared" ca="1" si="53"/>
        <v>Australia-USA</v>
      </c>
      <c r="K187" t="str">
        <f t="shared" ca="1" si="54"/>
        <v>Australia</v>
      </c>
      <c r="L187">
        <f t="shared" ca="1" si="55"/>
        <v>101</v>
      </c>
      <c r="M187">
        <f t="shared" ca="1" si="56"/>
        <v>12</v>
      </c>
      <c r="N187" t="str">
        <f t="shared" ca="1" si="57"/>
        <v>012</v>
      </c>
      <c r="O187" t="str">
        <f t="shared" ca="1" si="58"/>
        <v>USA</v>
      </c>
      <c r="P187" t="str">
        <f t="shared" ca="1" si="59"/>
        <v>Melbourne-San Francisco</v>
      </c>
      <c r="Q187">
        <f t="shared" ca="1" si="60"/>
        <v>101</v>
      </c>
      <c r="R187">
        <f t="shared" ca="1" si="61"/>
        <v>12</v>
      </c>
      <c r="S187" t="str">
        <f t="shared" ca="1" si="62"/>
        <v>012</v>
      </c>
      <c r="T187" t="str">
        <f t="shared" ca="1" si="63"/>
        <v>Melbourne</v>
      </c>
      <c r="U187">
        <f t="shared" ca="1" si="64"/>
        <v>121</v>
      </c>
      <c r="V187">
        <f t="shared" ca="1" si="65"/>
        <v>62</v>
      </c>
      <c r="W187" t="str">
        <f t="shared" ca="1" si="66"/>
        <v>062</v>
      </c>
      <c r="X187" t="str">
        <f t="shared" ca="1" si="67"/>
        <v>San Francisco</v>
      </c>
      <c r="Y187" s="7" t="str">
        <f t="shared" ca="1" si="68"/>
        <v>04</v>
      </c>
      <c r="Z187">
        <f t="shared" ca="1" si="69"/>
        <v>17</v>
      </c>
      <c r="AA187" t="str">
        <f t="shared" ca="1" si="70"/>
        <v>2014-04-17</v>
      </c>
      <c r="AB187" t="str">
        <f t="shared" ca="1" si="71"/>
        <v>12</v>
      </c>
      <c r="AC187">
        <f t="shared" ca="1" si="72"/>
        <v>24</v>
      </c>
      <c r="AD187" t="str">
        <f t="shared" ca="1" si="73"/>
        <v>T12:24:00</v>
      </c>
      <c r="AE187" s="1" t="str">
        <f t="shared" ca="1" si="74"/>
        <v>2014-04-17T12:24:00</v>
      </c>
    </row>
    <row r="188" spans="10:31">
      <c r="J188" t="str">
        <f t="shared" ca="1" si="53"/>
        <v>Germany-Canada</v>
      </c>
      <c r="K188" t="str">
        <f t="shared" ca="1" si="54"/>
        <v>Germany</v>
      </c>
      <c r="L188">
        <f t="shared" ca="1" si="55"/>
        <v>107</v>
      </c>
      <c r="M188">
        <f t="shared" ca="1" si="56"/>
        <v>28</v>
      </c>
      <c r="N188" t="str">
        <f t="shared" ca="1" si="57"/>
        <v>028</v>
      </c>
      <c r="O188" t="str">
        <f t="shared" ca="1" si="58"/>
        <v>Canada</v>
      </c>
      <c r="P188" t="str">
        <f t="shared" ca="1" si="59"/>
        <v>München-Calagary</v>
      </c>
      <c r="Q188">
        <f t="shared" ca="1" si="60"/>
        <v>107</v>
      </c>
      <c r="R188">
        <f t="shared" ca="1" si="61"/>
        <v>58</v>
      </c>
      <c r="S188" t="str">
        <f t="shared" ca="1" si="62"/>
        <v>058</v>
      </c>
      <c r="T188" t="str">
        <f t="shared" ca="1" si="63"/>
        <v>München</v>
      </c>
      <c r="U188">
        <f t="shared" ca="1" si="64"/>
        <v>103</v>
      </c>
      <c r="V188">
        <f t="shared" ca="1" si="65"/>
        <v>186</v>
      </c>
      <c r="W188">
        <f t="shared" ca="1" si="66"/>
        <v>186</v>
      </c>
      <c r="X188" t="str">
        <f t="shared" ca="1" si="67"/>
        <v>Calagary</v>
      </c>
      <c r="Y188" s="7" t="str">
        <f t="shared" ca="1" si="68"/>
        <v>04</v>
      </c>
      <c r="Z188">
        <f t="shared" ca="1" si="69"/>
        <v>14</v>
      </c>
      <c r="AA188" t="str">
        <f t="shared" ca="1" si="70"/>
        <v>2014-04-14</v>
      </c>
      <c r="AB188" t="str">
        <f t="shared" ca="1" si="71"/>
        <v>10</v>
      </c>
      <c r="AC188">
        <f t="shared" ca="1" si="72"/>
        <v>15</v>
      </c>
      <c r="AD188" t="str">
        <f t="shared" ca="1" si="73"/>
        <v>T10:15:00</v>
      </c>
      <c r="AE188" s="1" t="str">
        <f t="shared" ca="1" si="74"/>
        <v>2014-04-14T10:15:00</v>
      </c>
    </row>
    <row r="189" spans="10:31">
      <c r="J189" t="str">
        <f t="shared" ca="1" si="53"/>
        <v>England-Australia</v>
      </c>
      <c r="K189" t="str">
        <f t="shared" ca="1" si="54"/>
        <v>England</v>
      </c>
      <c r="L189">
        <f t="shared" ca="1" si="55"/>
        <v>105</v>
      </c>
      <c r="M189">
        <f t="shared" ca="1" si="56"/>
        <v>10</v>
      </c>
      <c r="N189" t="str">
        <f t="shared" ca="1" si="57"/>
        <v>010</v>
      </c>
      <c r="O189" t="str">
        <f t="shared" ca="1" si="58"/>
        <v>Australia</v>
      </c>
      <c r="P189" t="str">
        <f t="shared" ca="1" si="59"/>
        <v>London-Brisbane</v>
      </c>
      <c r="Q189">
        <f t="shared" ca="1" si="60"/>
        <v>105</v>
      </c>
      <c r="R189">
        <f t="shared" ca="1" si="61"/>
        <v>22</v>
      </c>
      <c r="S189" t="str">
        <f t="shared" ca="1" si="62"/>
        <v>022</v>
      </c>
      <c r="T189" t="str">
        <f t="shared" ca="1" si="63"/>
        <v>London</v>
      </c>
      <c r="U189">
        <f t="shared" ca="1" si="64"/>
        <v>101</v>
      </c>
      <c r="V189">
        <f t="shared" ca="1" si="65"/>
        <v>3</v>
      </c>
      <c r="W189" t="str">
        <f t="shared" ca="1" si="66"/>
        <v>003</v>
      </c>
      <c r="X189" t="str">
        <f t="shared" ca="1" si="67"/>
        <v>Brisbane</v>
      </c>
      <c r="Y189" s="7" t="str">
        <f t="shared" ca="1" si="68"/>
        <v>04</v>
      </c>
      <c r="Z189">
        <f t="shared" ca="1" si="69"/>
        <v>19</v>
      </c>
      <c r="AA189" t="str">
        <f t="shared" ca="1" si="70"/>
        <v>2014-04-19</v>
      </c>
      <c r="AB189" t="str">
        <f t="shared" ca="1" si="71"/>
        <v>15</v>
      </c>
      <c r="AC189">
        <f t="shared" ca="1" si="72"/>
        <v>34</v>
      </c>
      <c r="AD189" t="str">
        <f t="shared" ca="1" si="73"/>
        <v>T15:34:00</v>
      </c>
      <c r="AE189" s="1" t="str">
        <f t="shared" ca="1" si="74"/>
        <v>2014-04-19T15:34:00</v>
      </c>
    </row>
    <row r="190" spans="10:31">
      <c r="J190" t="str">
        <f t="shared" ca="1" si="53"/>
        <v>England-Australia</v>
      </c>
      <c r="K190" t="str">
        <f t="shared" ca="1" si="54"/>
        <v>England</v>
      </c>
      <c r="L190">
        <f t="shared" ca="1" si="55"/>
        <v>105</v>
      </c>
      <c r="M190">
        <f t="shared" ca="1" si="56"/>
        <v>9</v>
      </c>
      <c r="N190" t="str">
        <f t="shared" ca="1" si="57"/>
        <v>009</v>
      </c>
      <c r="O190" t="str">
        <f t="shared" ca="1" si="58"/>
        <v>Australia</v>
      </c>
      <c r="P190" t="str">
        <f t="shared" ca="1" si="59"/>
        <v>London-Perth</v>
      </c>
      <c r="Q190">
        <f t="shared" ca="1" si="60"/>
        <v>105</v>
      </c>
      <c r="R190">
        <f t="shared" ca="1" si="61"/>
        <v>19</v>
      </c>
      <c r="S190" t="str">
        <f t="shared" ca="1" si="62"/>
        <v>019</v>
      </c>
      <c r="T190" t="str">
        <f t="shared" ca="1" si="63"/>
        <v>London</v>
      </c>
      <c r="U190">
        <f t="shared" ca="1" si="64"/>
        <v>101</v>
      </c>
      <c r="V190">
        <f t="shared" ca="1" si="65"/>
        <v>14</v>
      </c>
      <c r="W190" t="str">
        <f t="shared" ca="1" si="66"/>
        <v>014</v>
      </c>
      <c r="X190" t="str">
        <f t="shared" ca="1" si="67"/>
        <v>Perth</v>
      </c>
      <c r="Y190" s="7" t="str">
        <f t="shared" ca="1" si="68"/>
        <v>04</v>
      </c>
      <c r="Z190">
        <f t="shared" ca="1" si="69"/>
        <v>28</v>
      </c>
      <c r="AA190" t="str">
        <f t="shared" ca="1" si="70"/>
        <v>2014-04-28</v>
      </c>
      <c r="AB190" t="str">
        <f t="shared" ca="1" si="71"/>
        <v>10</v>
      </c>
      <c r="AC190">
        <f t="shared" ca="1" si="72"/>
        <v>17</v>
      </c>
      <c r="AD190" t="str">
        <f t="shared" ca="1" si="73"/>
        <v>T10:17:00</v>
      </c>
      <c r="AE190" s="1" t="str">
        <f t="shared" ca="1" si="74"/>
        <v>2014-04-28T10:17:00</v>
      </c>
    </row>
    <row r="191" spans="10:31">
      <c r="J191" t="str">
        <f t="shared" ca="1" si="53"/>
        <v>Germany-Canada</v>
      </c>
      <c r="K191" t="str">
        <f t="shared" ca="1" si="54"/>
        <v>Germany</v>
      </c>
      <c r="L191">
        <f t="shared" ca="1" si="55"/>
        <v>107</v>
      </c>
      <c r="M191">
        <f t="shared" ca="1" si="56"/>
        <v>25</v>
      </c>
      <c r="N191" t="str">
        <f t="shared" ca="1" si="57"/>
        <v>025</v>
      </c>
      <c r="O191" t="str">
        <f t="shared" ca="1" si="58"/>
        <v>Canada</v>
      </c>
      <c r="P191" t="str">
        <f t="shared" ca="1" si="59"/>
        <v>Frankfurt-Montreal</v>
      </c>
      <c r="Q191">
        <f t="shared" ca="1" si="60"/>
        <v>107</v>
      </c>
      <c r="R191">
        <f t="shared" ca="1" si="61"/>
        <v>22</v>
      </c>
      <c r="S191" t="str">
        <f t="shared" ca="1" si="62"/>
        <v>022</v>
      </c>
      <c r="T191" t="str">
        <f t="shared" ca="1" si="63"/>
        <v>Frankfurt</v>
      </c>
      <c r="U191">
        <f t="shared" ca="1" si="64"/>
        <v>103</v>
      </c>
      <c r="V191">
        <f t="shared" ca="1" si="65"/>
        <v>13</v>
      </c>
      <c r="W191" t="str">
        <f t="shared" ca="1" si="66"/>
        <v>013</v>
      </c>
      <c r="X191" t="str">
        <f t="shared" ca="1" si="67"/>
        <v>Montreal</v>
      </c>
      <c r="Y191" s="7" t="str">
        <f t="shared" ca="1" si="68"/>
        <v>05</v>
      </c>
      <c r="Z191">
        <f t="shared" ca="1" si="69"/>
        <v>4</v>
      </c>
      <c r="AA191" t="str">
        <f t="shared" ca="1" si="70"/>
        <v>2014-05-04</v>
      </c>
      <c r="AB191" t="str">
        <f t="shared" ca="1" si="71"/>
        <v>18</v>
      </c>
      <c r="AC191">
        <f t="shared" ca="1" si="72"/>
        <v>17</v>
      </c>
      <c r="AD191" t="str">
        <f t="shared" ca="1" si="73"/>
        <v>T18:17:00</v>
      </c>
      <c r="AE191" s="1" t="str">
        <f t="shared" ca="1" si="74"/>
        <v>2014-05-04T18:17:00</v>
      </c>
    </row>
    <row r="192" spans="10:31">
      <c r="J192" t="str">
        <f t="shared" ca="1" si="53"/>
        <v>Australia-USA</v>
      </c>
      <c r="K192" t="str">
        <f t="shared" ca="1" si="54"/>
        <v>Australia</v>
      </c>
      <c r="L192">
        <f t="shared" ca="1" si="55"/>
        <v>101</v>
      </c>
      <c r="M192">
        <f t="shared" ca="1" si="56"/>
        <v>12</v>
      </c>
      <c r="N192" t="str">
        <f t="shared" ca="1" si="57"/>
        <v>012</v>
      </c>
      <c r="O192" t="str">
        <f t="shared" ca="1" si="58"/>
        <v>USA</v>
      </c>
      <c r="P192" t="str">
        <f t="shared" ca="1" si="59"/>
        <v>Perth-San Francisco</v>
      </c>
      <c r="Q192">
        <f t="shared" ca="1" si="60"/>
        <v>101</v>
      </c>
      <c r="R192">
        <f t="shared" ca="1" si="61"/>
        <v>13</v>
      </c>
      <c r="S192" t="str">
        <f t="shared" ca="1" si="62"/>
        <v>013</v>
      </c>
      <c r="T192" t="str">
        <f t="shared" ca="1" si="63"/>
        <v>Perth</v>
      </c>
      <c r="U192">
        <f t="shared" ca="1" si="64"/>
        <v>121</v>
      </c>
      <c r="V192">
        <f t="shared" ca="1" si="65"/>
        <v>72</v>
      </c>
      <c r="W192" t="str">
        <f t="shared" ca="1" si="66"/>
        <v>072</v>
      </c>
      <c r="X192" t="str">
        <f t="shared" ca="1" si="67"/>
        <v>San Francisco</v>
      </c>
      <c r="Y192" s="7" t="str">
        <f t="shared" ca="1" si="68"/>
        <v>04</v>
      </c>
      <c r="Z192">
        <f t="shared" ca="1" si="69"/>
        <v>19</v>
      </c>
      <c r="AA192" t="str">
        <f t="shared" ca="1" si="70"/>
        <v>2014-04-19</v>
      </c>
      <c r="AB192" t="str">
        <f t="shared" ca="1" si="71"/>
        <v>13</v>
      </c>
      <c r="AC192">
        <f t="shared" ca="1" si="72"/>
        <v>7</v>
      </c>
      <c r="AD192" t="str">
        <f t="shared" ca="1" si="73"/>
        <v>T13:07:00</v>
      </c>
      <c r="AE192" s="1" t="str">
        <f t="shared" ca="1" si="74"/>
        <v>2014-04-19T13:07:00</v>
      </c>
    </row>
    <row r="193" spans="10:31">
      <c r="J193" t="str">
        <f t="shared" ca="1" si="53"/>
        <v>USA-Germany</v>
      </c>
      <c r="K193" t="str">
        <f t="shared" ca="1" si="54"/>
        <v>USA</v>
      </c>
      <c r="L193">
        <f t="shared" ca="1" si="55"/>
        <v>121</v>
      </c>
      <c r="M193">
        <f t="shared" ca="1" si="56"/>
        <v>11</v>
      </c>
      <c r="N193" t="str">
        <f t="shared" ca="1" si="57"/>
        <v>011</v>
      </c>
      <c r="O193" t="str">
        <f t="shared" ca="1" si="58"/>
        <v>Germany</v>
      </c>
      <c r="P193" t="str">
        <f t="shared" ca="1" si="59"/>
        <v>Washington-München</v>
      </c>
      <c r="Q193">
        <f t="shared" ca="1" si="60"/>
        <v>121</v>
      </c>
      <c r="R193">
        <f t="shared" ca="1" si="61"/>
        <v>8</v>
      </c>
      <c r="S193" t="str">
        <f t="shared" ca="1" si="62"/>
        <v>008</v>
      </c>
      <c r="T193" t="str">
        <f t="shared" ca="1" si="63"/>
        <v>Washington</v>
      </c>
      <c r="U193">
        <f t="shared" ca="1" si="64"/>
        <v>107</v>
      </c>
      <c r="V193">
        <f t="shared" ca="1" si="65"/>
        <v>55</v>
      </c>
      <c r="W193" t="str">
        <f t="shared" ca="1" si="66"/>
        <v>055</v>
      </c>
      <c r="X193" t="str">
        <f t="shared" ca="1" si="67"/>
        <v>München</v>
      </c>
      <c r="Y193" s="7" t="str">
        <f t="shared" ca="1" si="68"/>
        <v>04</v>
      </c>
      <c r="Z193">
        <f t="shared" ca="1" si="69"/>
        <v>19</v>
      </c>
      <c r="AA193" t="str">
        <f t="shared" ca="1" si="70"/>
        <v>2014-04-19</v>
      </c>
      <c r="AB193" t="str">
        <f t="shared" ca="1" si="71"/>
        <v>05</v>
      </c>
      <c r="AC193">
        <f t="shared" ca="1" si="72"/>
        <v>31</v>
      </c>
      <c r="AD193" t="str">
        <f t="shared" ca="1" si="73"/>
        <v>T05:31:00</v>
      </c>
      <c r="AE193" s="1" t="str">
        <f t="shared" ca="1" si="74"/>
        <v>2014-04-19T05:31:00</v>
      </c>
    </row>
    <row r="194" spans="10:31">
      <c r="J194" t="str">
        <f t="shared" ca="1" si="53"/>
        <v>Australia-Germany</v>
      </c>
      <c r="K194" t="str">
        <f t="shared" ca="1" si="54"/>
        <v>Australia</v>
      </c>
      <c r="L194">
        <f t="shared" ca="1" si="55"/>
        <v>101</v>
      </c>
      <c r="M194">
        <f t="shared" ca="1" si="56"/>
        <v>10</v>
      </c>
      <c r="N194" t="str">
        <f t="shared" ca="1" si="57"/>
        <v>010</v>
      </c>
      <c r="O194" t="str">
        <f t="shared" ca="1" si="58"/>
        <v>Germany</v>
      </c>
      <c r="P194" t="str">
        <f t="shared" ca="1" si="59"/>
        <v>Melbourne-Frankfurt</v>
      </c>
      <c r="Q194">
        <f t="shared" ca="1" si="60"/>
        <v>101</v>
      </c>
      <c r="R194">
        <f t="shared" ca="1" si="61"/>
        <v>10</v>
      </c>
      <c r="S194" t="str">
        <f t="shared" ca="1" si="62"/>
        <v>010</v>
      </c>
      <c r="T194" t="str">
        <f t="shared" ca="1" si="63"/>
        <v>Melbourne</v>
      </c>
      <c r="U194">
        <f t="shared" ca="1" si="64"/>
        <v>107</v>
      </c>
      <c r="V194">
        <f t="shared" ca="1" si="65"/>
        <v>2</v>
      </c>
      <c r="W194" t="str">
        <f t="shared" ca="1" si="66"/>
        <v>002</v>
      </c>
      <c r="X194" t="str">
        <f t="shared" ca="1" si="67"/>
        <v>Frankfurt</v>
      </c>
      <c r="Y194" s="7" t="str">
        <f t="shared" ca="1" si="68"/>
        <v>05</v>
      </c>
      <c r="Z194">
        <f t="shared" ca="1" si="69"/>
        <v>4</v>
      </c>
      <c r="AA194" t="str">
        <f t="shared" ca="1" si="70"/>
        <v>2014-05-04</v>
      </c>
      <c r="AB194" t="str">
        <f t="shared" ca="1" si="71"/>
        <v>21</v>
      </c>
      <c r="AC194">
        <f t="shared" ca="1" si="72"/>
        <v>20</v>
      </c>
      <c r="AD194" t="str">
        <f t="shared" ca="1" si="73"/>
        <v>T21:20:00</v>
      </c>
      <c r="AE194" s="1" t="str">
        <f t="shared" ca="1" si="74"/>
        <v>2014-05-04T21:20:00</v>
      </c>
    </row>
    <row r="195" spans="10:31">
      <c r="J195" t="str">
        <f t="shared" ref="J195:J258" ca="1" si="75">K195&amp;"-"&amp;O195</f>
        <v>Canada-USA</v>
      </c>
      <c r="K195" t="str">
        <f t="shared" ref="K195:K258" ca="1" si="76">VLOOKUP(RANDBETWEEN($A$2,$A$8-1),$A$2:$B$8,2,TRUE)</f>
        <v>Canada</v>
      </c>
      <c r="L195">
        <f t="shared" ref="L195:L258" ca="1" si="77">VLOOKUP(K195,$B$2:$C$8,2,FALSE)</f>
        <v>103</v>
      </c>
      <c r="M195">
        <f t="shared" ref="M195:M258" ca="1" si="78">RANDBETWEEN(1,VLOOKUP(K195,$B$2:$G$7,6,FALSE))</f>
        <v>12</v>
      </c>
      <c r="N195" t="str">
        <f t="shared" ref="N195:N258" ca="1" si="79">IF(LEN(M195)=1,"00"&amp;M195,IF(LEN(M195)=2,"0"&amp;M195,M195))</f>
        <v>012</v>
      </c>
      <c r="O195" t="str">
        <f t="shared" ref="O195:O258" ca="1" si="80">VLOOKUP(L195*1000+N195,$C$91:$D$126,2,TRUE)</f>
        <v>USA</v>
      </c>
      <c r="P195" t="str">
        <f t="shared" ref="P195:P258" ca="1" si="81">T195&amp;"-"&amp;X195</f>
        <v>Vancouver-San Francisco</v>
      </c>
      <c r="Q195">
        <f t="shared" ref="Q195:Q258" ca="1" si="82">VLOOKUP(K195,$B$2:$C$8,2,FALSE)</f>
        <v>103</v>
      </c>
      <c r="R195">
        <f t="shared" ref="R195:R258" ca="1" si="83">RANDBETWEEN(1,VLOOKUP(K195,$B$2:$F$8,5,FALSE))</f>
        <v>169</v>
      </c>
      <c r="S195">
        <f t="shared" ref="S195:S258" ca="1" si="84">IF(LEN(R195)=1,"00"&amp;R195,IF(LEN(R195)=2,"0"&amp;R195,R195))</f>
        <v>169</v>
      </c>
      <c r="T195" t="str">
        <f t="shared" ref="T195:T258" ca="1" si="85">VLOOKUP(Q195*1000+S195,$C$10:$D$55,2,TRUE)</f>
        <v>Vancouver</v>
      </c>
      <c r="U195">
        <f t="shared" ref="U195:U258" ca="1" si="86">VLOOKUP(O195,$B$2:$C$8,2,FALSE)</f>
        <v>121</v>
      </c>
      <c r="V195">
        <f t="shared" ref="V195:V258" ca="1" si="87">RANDBETWEEN(1,VLOOKUP(O195,$B$2:$F$8,5,FALSE))</f>
        <v>77</v>
      </c>
      <c r="W195" t="str">
        <f t="shared" ref="W195:W258" ca="1" si="88">IF(LEN(V195)=1,"00"&amp;V195,IF(LEN(V195)=2,"0"&amp;V195,V195))</f>
        <v>077</v>
      </c>
      <c r="X195" t="str">
        <f t="shared" ref="X195:X258" ca="1" si="89">VLOOKUP(U195*1000+W195,$C$10:$D$55,2,TRUE)</f>
        <v>San Francisco</v>
      </c>
      <c r="Y195" s="7" t="str">
        <f t="shared" ref="Y195:Y258" ca="1" si="90">VLOOKUP(RANDBETWEEN($A$58,$A$59),$A$58:$B$59,2,TRUE)</f>
        <v>04</v>
      </c>
      <c r="Z195">
        <f t="shared" ref="Z195:Z258" ca="1" si="91">VLOOKUP(RANDBETWEEN(VLOOKUP(Y195,$B$58:$E$59,3,FALSE),VLOOKUP(Y195,$B$58:$E$59,4,FALSE)),$D$64:$E$85,2,TRUE)</f>
        <v>15</v>
      </c>
      <c r="AA195" t="str">
        <f t="shared" ref="AA195:AA258" ca="1" si="92">"2014"&amp;"-"&amp;Y195&amp;"-"&amp;IF(LEN(Z195)=1,"0"&amp;Z195,Z195)</f>
        <v>2014-04-15</v>
      </c>
      <c r="AB195" t="str">
        <f t="shared" ref="AB195:AB258" ca="1" si="93">VLOOKUP(RANDBETWEEN($A$64,$A$88-1),$A$64:$B$88,2,TRUE)</f>
        <v>15</v>
      </c>
      <c r="AC195">
        <f t="shared" ref="AC195:AC258" ca="1" si="94">RANDBETWEEN(0,59)</f>
        <v>10</v>
      </c>
      <c r="AD195" t="str">
        <f t="shared" ref="AD195:AD258" ca="1" si="95">"T"&amp;AB195&amp;":"&amp;IF(LEN(AC195)=1,"0"&amp;AC195,AC195)&amp;":00"</f>
        <v>T15:10:00</v>
      </c>
      <c r="AE195" s="1" t="str">
        <f t="shared" ref="AE195:AE258" ca="1" si="96">AA195&amp;AD195</f>
        <v>2014-04-15T15:10:00</v>
      </c>
    </row>
    <row r="196" spans="10:31">
      <c r="J196" t="str">
        <f t="shared" ca="1" si="75"/>
        <v>Germany-Australia</v>
      </c>
      <c r="K196" t="str">
        <f t="shared" ca="1" si="76"/>
        <v>Germany</v>
      </c>
      <c r="L196">
        <f t="shared" ca="1" si="77"/>
        <v>107</v>
      </c>
      <c r="M196">
        <f t="shared" ca="1" si="78"/>
        <v>3</v>
      </c>
      <c r="N196" t="str">
        <f t="shared" ca="1" si="79"/>
        <v>003</v>
      </c>
      <c r="O196" t="str">
        <f t="shared" ca="1" si="80"/>
        <v>Australia</v>
      </c>
      <c r="P196" t="str">
        <f t="shared" ca="1" si="81"/>
        <v>München-Sydney</v>
      </c>
      <c r="Q196">
        <f t="shared" ca="1" si="82"/>
        <v>107</v>
      </c>
      <c r="R196">
        <f t="shared" ca="1" si="83"/>
        <v>33</v>
      </c>
      <c r="S196" t="str">
        <f t="shared" ca="1" si="84"/>
        <v>033</v>
      </c>
      <c r="T196" t="str">
        <f t="shared" ca="1" si="85"/>
        <v>München</v>
      </c>
      <c r="U196">
        <f t="shared" ca="1" si="86"/>
        <v>101</v>
      </c>
      <c r="V196">
        <f t="shared" ca="1" si="87"/>
        <v>4</v>
      </c>
      <c r="W196" t="str">
        <f t="shared" ca="1" si="88"/>
        <v>004</v>
      </c>
      <c r="X196" t="str">
        <f t="shared" ca="1" si="89"/>
        <v>Sydney</v>
      </c>
      <c r="Y196" s="7" t="str">
        <f t="shared" ca="1" si="90"/>
        <v>04</v>
      </c>
      <c r="Z196">
        <f t="shared" ca="1" si="91"/>
        <v>19</v>
      </c>
      <c r="AA196" t="str">
        <f t="shared" ca="1" si="92"/>
        <v>2014-04-19</v>
      </c>
      <c r="AB196" t="str">
        <f t="shared" ca="1" si="93"/>
        <v>13</v>
      </c>
      <c r="AC196">
        <f t="shared" ca="1" si="94"/>
        <v>57</v>
      </c>
      <c r="AD196" t="str">
        <f t="shared" ca="1" si="95"/>
        <v>T13:57:00</v>
      </c>
      <c r="AE196" s="1" t="str">
        <f t="shared" ca="1" si="96"/>
        <v>2014-04-19T13:57:00</v>
      </c>
    </row>
    <row r="197" spans="10:31">
      <c r="J197" t="str">
        <f t="shared" ca="1" si="75"/>
        <v>USA-Australia</v>
      </c>
      <c r="K197" t="str">
        <f t="shared" ca="1" si="76"/>
        <v>USA</v>
      </c>
      <c r="L197">
        <f t="shared" ca="1" si="77"/>
        <v>121</v>
      </c>
      <c r="M197">
        <f t="shared" ca="1" si="78"/>
        <v>3</v>
      </c>
      <c r="N197" t="str">
        <f t="shared" ca="1" si="79"/>
        <v>003</v>
      </c>
      <c r="O197" t="str">
        <f t="shared" ca="1" si="80"/>
        <v>Australia</v>
      </c>
      <c r="P197" t="str">
        <f t="shared" ca="1" si="81"/>
        <v>Los Angeles-Sydney</v>
      </c>
      <c r="Q197">
        <f t="shared" ca="1" si="82"/>
        <v>121</v>
      </c>
      <c r="R197">
        <f t="shared" ca="1" si="83"/>
        <v>95</v>
      </c>
      <c r="S197" t="str">
        <f t="shared" ca="1" si="84"/>
        <v>095</v>
      </c>
      <c r="T197" t="str">
        <f t="shared" ca="1" si="85"/>
        <v>Los Angeles</v>
      </c>
      <c r="U197">
        <f t="shared" ca="1" si="86"/>
        <v>101</v>
      </c>
      <c r="V197">
        <f t="shared" ca="1" si="87"/>
        <v>6</v>
      </c>
      <c r="W197" t="str">
        <f t="shared" ca="1" si="88"/>
        <v>006</v>
      </c>
      <c r="X197" t="str">
        <f t="shared" ca="1" si="89"/>
        <v>Sydney</v>
      </c>
      <c r="Y197" s="7" t="str">
        <f t="shared" ca="1" si="90"/>
        <v>05</v>
      </c>
      <c r="Z197">
        <f t="shared" ca="1" si="91"/>
        <v>2</v>
      </c>
      <c r="AA197" t="str">
        <f t="shared" ca="1" si="92"/>
        <v>2014-05-02</v>
      </c>
      <c r="AB197" t="str">
        <f t="shared" ca="1" si="93"/>
        <v>22</v>
      </c>
      <c r="AC197">
        <f t="shared" ca="1" si="94"/>
        <v>24</v>
      </c>
      <c r="AD197" t="str">
        <f t="shared" ca="1" si="95"/>
        <v>T22:24:00</v>
      </c>
      <c r="AE197" s="1" t="str">
        <f t="shared" ca="1" si="96"/>
        <v>2014-05-02T22:24:00</v>
      </c>
    </row>
    <row r="198" spans="10:31">
      <c r="J198" t="str">
        <f t="shared" ca="1" si="75"/>
        <v>Canada-Germany</v>
      </c>
      <c r="K198" t="str">
        <f t="shared" ca="1" si="76"/>
        <v>Canada</v>
      </c>
      <c r="L198">
        <f t="shared" ca="1" si="77"/>
        <v>103</v>
      </c>
      <c r="M198">
        <f t="shared" ca="1" si="78"/>
        <v>8</v>
      </c>
      <c r="N198" t="str">
        <f t="shared" ca="1" si="79"/>
        <v>008</v>
      </c>
      <c r="O198" t="str">
        <f t="shared" ca="1" si="80"/>
        <v>Germany</v>
      </c>
      <c r="P198" t="str">
        <f t="shared" ca="1" si="81"/>
        <v>Ottawa-Frankfurt</v>
      </c>
      <c r="Q198">
        <f t="shared" ca="1" si="82"/>
        <v>103</v>
      </c>
      <c r="R198">
        <f t="shared" ca="1" si="83"/>
        <v>45</v>
      </c>
      <c r="S198" t="str">
        <f t="shared" ca="1" si="84"/>
        <v>045</v>
      </c>
      <c r="T198" t="str">
        <f t="shared" ca="1" si="85"/>
        <v>Ottawa</v>
      </c>
      <c r="U198">
        <f t="shared" ca="1" si="86"/>
        <v>107</v>
      </c>
      <c r="V198">
        <f t="shared" ca="1" si="87"/>
        <v>4</v>
      </c>
      <c r="W198" t="str">
        <f t="shared" ca="1" si="88"/>
        <v>004</v>
      </c>
      <c r="X198" t="str">
        <f t="shared" ca="1" si="89"/>
        <v>Frankfurt</v>
      </c>
      <c r="Y198" s="7" t="str">
        <f t="shared" ca="1" si="90"/>
        <v>04</v>
      </c>
      <c r="Z198">
        <f t="shared" ca="1" si="91"/>
        <v>19</v>
      </c>
      <c r="AA198" t="str">
        <f t="shared" ca="1" si="92"/>
        <v>2014-04-19</v>
      </c>
      <c r="AB198" t="str">
        <f t="shared" ca="1" si="93"/>
        <v>18</v>
      </c>
      <c r="AC198">
        <f t="shared" ca="1" si="94"/>
        <v>54</v>
      </c>
      <c r="AD198" t="str">
        <f t="shared" ca="1" si="95"/>
        <v>T18:54:00</v>
      </c>
      <c r="AE198" s="1" t="str">
        <f t="shared" ca="1" si="96"/>
        <v>2014-04-19T18:54:00</v>
      </c>
    </row>
    <row r="199" spans="10:31">
      <c r="J199" t="str">
        <f t="shared" ca="1" si="75"/>
        <v>Australia-Canada</v>
      </c>
      <c r="K199" t="str">
        <f t="shared" ca="1" si="76"/>
        <v>Australia</v>
      </c>
      <c r="L199">
        <f t="shared" ca="1" si="77"/>
        <v>101</v>
      </c>
      <c r="M199">
        <f t="shared" ca="1" si="78"/>
        <v>3</v>
      </c>
      <c r="N199" t="str">
        <f t="shared" ca="1" si="79"/>
        <v>003</v>
      </c>
      <c r="O199" t="str">
        <f t="shared" ca="1" si="80"/>
        <v>Canada</v>
      </c>
      <c r="P199" t="str">
        <f t="shared" ca="1" si="81"/>
        <v>Melbourne-Montreal</v>
      </c>
      <c r="Q199">
        <f t="shared" ca="1" si="82"/>
        <v>101</v>
      </c>
      <c r="R199">
        <f t="shared" ca="1" si="83"/>
        <v>12</v>
      </c>
      <c r="S199" t="str">
        <f t="shared" ca="1" si="84"/>
        <v>012</v>
      </c>
      <c r="T199" t="str">
        <f t="shared" ca="1" si="85"/>
        <v>Melbourne</v>
      </c>
      <c r="U199">
        <f t="shared" ca="1" si="86"/>
        <v>103</v>
      </c>
      <c r="V199">
        <f t="shared" ca="1" si="87"/>
        <v>19</v>
      </c>
      <c r="W199" t="str">
        <f t="shared" ca="1" si="88"/>
        <v>019</v>
      </c>
      <c r="X199" t="str">
        <f t="shared" ca="1" si="89"/>
        <v>Montreal</v>
      </c>
      <c r="Y199" s="7" t="str">
        <f t="shared" ca="1" si="90"/>
        <v>04</v>
      </c>
      <c r="Z199">
        <f t="shared" ca="1" si="91"/>
        <v>26</v>
      </c>
      <c r="AA199" t="str">
        <f t="shared" ca="1" si="92"/>
        <v>2014-04-26</v>
      </c>
      <c r="AB199" t="str">
        <f t="shared" ca="1" si="93"/>
        <v>15</v>
      </c>
      <c r="AC199">
        <f t="shared" ca="1" si="94"/>
        <v>51</v>
      </c>
      <c r="AD199" t="str">
        <f t="shared" ca="1" si="95"/>
        <v>T15:51:00</v>
      </c>
      <c r="AE199" s="1" t="str">
        <f t="shared" ca="1" si="96"/>
        <v>2014-04-26T15:51:00</v>
      </c>
    </row>
    <row r="200" spans="10:31">
      <c r="J200" t="str">
        <f t="shared" ca="1" si="75"/>
        <v>England-Australia</v>
      </c>
      <c r="K200" t="str">
        <f t="shared" ca="1" si="76"/>
        <v>England</v>
      </c>
      <c r="L200">
        <f t="shared" ca="1" si="77"/>
        <v>105</v>
      </c>
      <c r="M200">
        <f t="shared" ca="1" si="78"/>
        <v>7</v>
      </c>
      <c r="N200" t="str">
        <f t="shared" ca="1" si="79"/>
        <v>007</v>
      </c>
      <c r="O200" t="str">
        <f t="shared" ca="1" si="80"/>
        <v>Australia</v>
      </c>
      <c r="P200" t="str">
        <f t="shared" ca="1" si="81"/>
        <v>London-Melbourne</v>
      </c>
      <c r="Q200">
        <f t="shared" ca="1" si="82"/>
        <v>105</v>
      </c>
      <c r="R200">
        <f t="shared" ca="1" si="83"/>
        <v>5</v>
      </c>
      <c r="S200" t="str">
        <f t="shared" ca="1" si="84"/>
        <v>005</v>
      </c>
      <c r="T200" t="str">
        <f t="shared" ca="1" si="85"/>
        <v>London</v>
      </c>
      <c r="U200">
        <f t="shared" ca="1" si="86"/>
        <v>101</v>
      </c>
      <c r="V200">
        <f t="shared" ca="1" si="87"/>
        <v>11</v>
      </c>
      <c r="W200" t="str">
        <f t="shared" ca="1" si="88"/>
        <v>011</v>
      </c>
      <c r="X200" t="str">
        <f t="shared" ca="1" si="89"/>
        <v>Melbourne</v>
      </c>
      <c r="Y200" s="7" t="str">
        <f t="shared" ca="1" si="90"/>
        <v>05</v>
      </c>
      <c r="Z200">
        <f t="shared" ca="1" si="91"/>
        <v>3</v>
      </c>
      <c r="AA200" t="str">
        <f t="shared" ca="1" si="92"/>
        <v>2014-05-03</v>
      </c>
      <c r="AB200" t="str">
        <f t="shared" ca="1" si="93"/>
        <v>01</v>
      </c>
      <c r="AC200">
        <f t="shared" ca="1" si="94"/>
        <v>11</v>
      </c>
      <c r="AD200" t="str">
        <f t="shared" ca="1" si="95"/>
        <v>T01:11:00</v>
      </c>
      <c r="AE200" s="1" t="str">
        <f t="shared" ca="1" si="96"/>
        <v>2014-05-03T01:11:00</v>
      </c>
    </row>
    <row r="201" spans="10:31">
      <c r="J201" t="str">
        <f t="shared" ca="1" si="75"/>
        <v>Australia-England</v>
      </c>
      <c r="K201" t="str">
        <f t="shared" ca="1" si="76"/>
        <v>Australia</v>
      </c>
      <c r="L201">
        <f t="shared" ca="1" si="77"/>
        <v>101</v>
      </c>
      <c r="M201">
        <f t="shared" ca="1" si="78"/>
        <v>5</v>
      </c>
      <c r="N201" t="str">
        <f t="shared" ca="1" si="79"/>
        <v>005</v>
      </c>
      <c r="O201" t="str">
        <f t="shared" ca="1" si="80"/>
        <v>England</v>
      </c>
      <c r="P201" t="str">
        <f t="shared" ca="1" si="81"/>
        <v>Melbourne-Edinburgh</v>
      </c>
      <c r="Q201">
        <f t="shared" ca="1" si="82"/>
        <v>101</v>
      </c>
      <c r="R201">
        <f t="shared" ca="1" si="83"/>
        <v>9</v>
      </c>
      <c r="S201" t="str">
        <f t="shared" ca="1" si="84"/>
        <v>009</v>
      </c>
      <c r="T201" t="str">
        <f t="shared" ca="1" si="85"/>
        <v>Melbourne</v>
      </c>
      <c r="U201">
        <f t="shared" ca="1" si="86"/>
        <v>105</v>
      </c>
      <c r="V201">
        <f t="shared" ca="1" si="87"/>
        <v>67</v>
      </c>
      <c r="W201" t="str">
        <f t="shared" ca="1" si="88"/>
        <v>067</v>
      </c>
      <c r="X201" t="str">
        <f t="shared" ca="1" si="89"/>
        <v>Edinburgh</v>
      </c>
      <c r="Y201" s="7" t="str">
        <f t="shared" ca="1" si="90"/>
        <v>04</v>
      </c>
      <c r="Z201">
        <f t="shared" ca="1" si="91"/>
        <v>27</v>
      </c>
      <c r="AA201" t="str">
        <f t="shared" ca="1" si="92"/>
        <v>2014-04-27</v>
      </c>
      <c r="AB201" t="str">
        <f t="shared" ca="1" si="93"/>
        <v>20</v>
      </c>
      <c r="AC201">
        <f t="shared" ca="1" si="94"/>
        <v>13</v>
      </c>
      <c r="AD201" t="str">
        <f t="shared" ca="1" si="95"/>
        <v>T20:13:00</v>
      </c>
      <c r="AE201" s="1" t="str">
        <f t="shared" ca="1" si="96"/>
        <v>2014-04-27T20:13:00</v>
      </c>
    </row>
    <row r="202" spans="10:31">
      <c r="J202" t="str">
        <f t="shared" ca="1" si="75"/>
        <v>France-USA</v>
      </c>
      <c r="K202" t="str">
        <f t="shared" ca="1" si="76"/>
        <v>France</v>
      </c>
      <c r="L202">
        <f t="shared" ca="1" si="77"/>
        <v>106</v>
      </c>
      <c r="M202">
        <f t="shared" ca="1" si="78"/>
        <v>28</v>
      </c>
      <c r="N202" t="str">
        <f t="shared" ca="1" si="79"/>
        <v>028</v>
      </c>
      <c r="O202" t="str">
        <f t="shared" ca="1" si="80"/>
        <v>USA</v>
      </c>
      <c r="P202" t="str">
        <f t="shared" ca="1" si="81"/>
        <v>Paris-San Francisco</v>
      </c>
      <c r="Q202">
        <f t="shared" ca="1" si="82"/>
        <v>106</v>
      </c>
      <c r="R202">
        <f t="shared" ca="1" si="83"/>
        <v>23</v>
      </c>
      <c r="S202" t="str">
        <f t="shared" ca="1" si="84"/>
        <v>023</v>
      </c>
      <c r="T202" t="str">
        <f t="shared" ca="1" si="85"/>
        <v>Paris</v>
      </c>
      <c r="U202">
        <f t="shared" ca="1" si="86"/>
        <v>121</v>
      </c>
      <c r="V202">
        <f t="shared" ca="1" si="87"/>
        <v>64</v>
      </c>
      <c r="W202" t="str">
        <f t="shared" ca="1" si="88"/>
        <v>064</v>
      </c>
      <c r="X202" t="str">
        <f t="shared" ca="1" si="89"/>
        <v>San Francisco</v>
      </c>
      <c r="Y202" s="7" t="str">
        <f t="shared" ca="1" si="90"/>
        <v>04</v>
      </c>
      <c r="Z202">
        <f t="shared" ca="1" si="91"/>
        <v>19</v>
      </c>
      <c r="AA202" t="str">
        <f t="shared" ca="1" si="92"/>
        <v>2014-04-19</v>
      </c>
      <c r="AB202" t="str">
        <f t="shared" ca="1" si="93"/>
        <v>21</v>
      </c>
      <c r="AC202">
        <f t="shared" ca="1" si="94"/>
        <v>37</v>
      </c>
      <c r="AD202" t="str">
        <f t="shared" ca="1" si="95"/>
        <v>T21:37:00</v>
      </c>
      <c r="AE202" s="1" t="str">
        <f t="shared" ca="1" si="96"/>
        <v>2014-04-19T21:37:00</v>
      </c>
    </row>
    <row r="203" spans="10:31">
      <c r="J203" t="str">
        <f t="shared" ca="1" si="75"/>
        <v>Canada-France</v>
      </c>
      <c r="K203" t="str">
        <f t="shared" ca="1" si="76"/>
        <v>Canada</v>
      </c>
      <c r="L203">
        <f t="shared" ca="1" si="77"/>
        <v>103</v>
      </c>
      <c r="M203">
        <f t="shared" ca="1" si="78"/>
        <v>6</v>
      </c>
      <c r="N203" t="str">
        <f t="shared" ca="1" si="79"/>
        <v>006</v>
      </c>
      <c r="O203" t="str">
        <f t="shared" ca="1" si="80"/>
        <v>France</v>
      </c>
      <c r="P203" t="str">
        <f t="shared" ca="1" si="81"/>
        <v>Ottawa-Paris</v>
      </c>
      <c r="Q203">
        <f t="shared" ca="1" si="82"/>
        <v>103</v>
      </c>
      <c r="R203">
        <f t="shared" ca="1" si="83"/>
        <v>57</v>
      </c>
      <c r="S203" t="str">
        <f t="shared" ca="1" si="84"/>
        <v>057</v>
      </c>
      <c r="T203" t="str">
        <f t="shared" ca="1" si="85"/>
        <v>Ottawa</v>
      </c>
      <c r="U203">
        <f t="shared" ca="1" si="86"/>
        <v>106</v>
      </c>
      <c r="V203">
        <f t="shared" ca="1" si="87"/>
        <v>38</v>
      </c>
      <c r="W203" t="str">
        <f t="shared" ca="1" si="88"/>
        <v>038</v>
      </c>
      <c r="X203" t="str">
        <f t="shared" ca="1" si="89"/>
        <v>Paris</v>
      </c>
      <c r="Y203" s="7" t="str">
        <f t="shared" ca="1" si="90"/>
        <v>04</v>
      </c>
      <c r="Z203">
        <f t="shared" ca="1" si="91"/>
        <v>25</v>
      </c>
      <c r="AA203" t="str">
        <f t="shared" ca="1" si="92"/>
        <v>2014-04-25</v>
      </c>
      <c r="AB203" t="str">
        <f t="shared" ca="1" si="93"/>
        <v>13</v>
      </c>
      <c r="AC203">
        <f t="shared" ca="1" si="94"/>
        <v>49</v>
      </c>
      <c r="AD203" t="str">
        <f t="shared" ca="1" si="95"/>
        <v>T13:49:00</v>
      </c>
      <c r="AE203" s="1" t="str">
        <f t="shared" ca="1" si="96"/>
        <v>2014-04-25T13:49:00</v>
      </c>
    </row>
    <row r="204" spans="10:31">
      <c r="J204" t="str">
        <f t="shared" ca="1" si="75"/>
        <v>Germany-Canada</v>
      </c>
      <c r="K204" t="str">
        <f t="shared" ca="1" si="76"/>
        <v>Germany</v>
      </c>
      <c r="L204">
        <f t="shared" ca="1" si="77"/>
        <v>107</v>
      </c>
      <c r="M204">
        <f t="shared" ca="1" si="78"/>
        <v>25</v>
      </c>
      <c r="N204" t="str">
        <f t="shared" ca="1" si="79"/>
        <v>025</v>
      </c>
      <c r="O204" t="str">
        <f t="shared" ca="1" si="80"/>
        <v>Canada</v>
      </c>
      <c r="P204" t="str">
        <f t="shared" ca="1" si="81"/>
        <v>München-Ottawa</v>
      </c>
      <c r="Q204">
        <f t="shared" ca="1" si="82"/>
        <v>107</v>
      </c>
      <c r="R204">
        <f t="shared" ca="1" si="83"/>
        <v>47</v>
      </c>
      <c r="S204" t="str">
        <f t="shared" ca="1" si="84"/>
        <v>047</v>
      </c>
      <c r="T204" t="str">
        <f t="shared" ca="1" si="85"/>
        <v>München</v>
      </c>
      <c r="U204">
        <f t="shared" ca="1" si="86"/>
        <v>103</v>
      </c>
      <c r="V204">
        <f t="shared" ca="1" si="87"/>
        <v>52</v>
      </c>
      <c r="W204" t="str">
        <f t="shared" ca="1" si="88"/>
        <v>052</v>
      </c>
      <c r="X204" t="str">
        <f t="shared" ca="1" si="89"/>
        <v>Ottawa</v>
      </c>
      <c r="Y204" s="7" t="str">
        <f t="shared" ca="1" si="90"/>
        <v>04</v>
      </c>
      <c r="Z204">
        <f t="shared" ca="1" si="91"/>
        <v>15</v>
      </c>
      <c r="AA204" t="str">
        <f t="shared" ca="1" si="92"/>
        <v>2014-04-15</v>
      </c>
      <c r="AB204" t="str">
        <f t="shared" ca="1" si="93"/>
        <v>09</v>
      </c>
      <c r="AC204">
        <f t="shared" ca="1" si="94"/>
        <v>31</v>
      </c>
      <c r="AD204" t="str">
        <f t="shared" ca="1" si="95"/>
        <v>T09:31:00</v>
      </c>
      <c r="AE204" s="1" t="str">
        <f t="shared" ca="1" si="96"/>
        <v>2014-04-15T09:31:00</v>
      </c>
    </row>
    <row r="205" spans="10:31">
      <c r="J205" t="str">
        <f t="shared" ca="1" si="75"/>
        <v>Canada-Germany</v>
      </c>
      <c r="K205" t="str">
        <f t="shared" ca="1" si="76"/>
        <v>Canada</v>
      </c>
      <c r="L205">
        <f t="shared" ca="1" si="77"/>
        <v>103</v>
      </c>
      <c r="M205">
        <f t="shared" ca="1" si="78"/>
        <v>11</v>
      </c>
      <c r="N205" t="str">
        <f t="shared" ca="1" si="79"/>
        <v>011</v>
      </c>
      <c r="O205" t="str">
        <f t="shared" ca="1" si="80"/>
        <v>Germany</v>
      </c>
      <c r="P205" t="str">
        <f t="shared" ca="1" si="81"/>
        <v>Ottawa-München</v>
      </c>
      <c r="Q205">
        <f t="shared" ca="1" si="82"/>
        <v>103</v>
      </c>
      <c r="R205">
        <f t="shared" ca="1" si="83"/>
        <v>46</v>
      </c>
      <c r="S205" t="str">
        <f t="shared" ca="1" si="84"/>
        <v>046</v>
      </c>
      <c r="T205" t="str">
        <f t="shared" ca="1" si="85"/>
        <v>Ottawa</v>
      </c>
      <c r="U205">
        <f t="shared" ca="1" si="86"/>
        <v>107</v>
      </c>
      <c r="V205">
        <f t="shared" ca="1" si="87"/>
        <v>50</v>
      </c>
      <c r="W205" t="str">
        <f t="shared" ca="1" si="88"/>
        <v>050</v>
      </c>
      <c r="X205" t="str">
        <f t="shared" ca="1" si="89"/>
        <v>München</v>
      </c>
      <c r="Y205" s="7" t="str">
        <f t="shared" ca="1" si="90"/>
        <v>04</v>
      </c>
      <c r="Z205">
        <f t="shared" ca="1" si="91"/>
        <v>26</v>
      </c>
      <c r="AA205" t="str">
        <f t="shared" ca="1" si="92"/>
        <v>2014-04-26</v>
      </c>
      <c r="AB205" t="str">
        <f t="shared" ca="1" si="93"/>
        <v>15</v>
      </c>
      <c r="AC205">
        <f t="shared" ca="1" si="94"/>
        <v>26</v>
      </c>
      <c r="AD205" t="str">
        <f t="shared" ca="1" si="95"/>
        <v>T15:26:00</v>
      </c>
      <c r="AE205" s="1" t="str">
        <f t="shared" ca="1" si="96"/>
        <v>2014-04-26T15:26:00</v>
      </c>
    </row>
    <row r="206" spans="10:31">
      <c r="J206" t="str">
        <f t="shared" ca="1" si="75"/>
        <v>Australia-Australia</v>
      </c>
      <c r="K206" t="str">
        <f t="shared" ca="1" si="76"/>
        <v>Australia</v>
      </c>
      <c r="L206">
        <f t="shared" ca="1" si="77"/>
        <v>101</v>
      </c>
      <c r="M206">
        <f t="shared" ca="1" si="78"/>
        <v>15</v>
      </c>
      <c r="N206" t="str">
        <f t="shared" ca="1" si="79"/>
        <v>015</v>
      </c>
      <c r="O206" t="str">
        <f t="shared" ca="1" si="80"/>
        <v>Australia</v>
      </c>
      <c r="P206" t="str">
        <f t="shared" ca="1" si="81"/>
        <v>Melbourne-Sydney</v>
      </c>
      <c r="Q206">
        <f t="shared" ca="1" si="82"/>
        <v>101</v>
      </c>
      <c r="R206">
        <f t="shared" ca="1" si="83"/>
        <v>12</v>
      </c>
      <c r="S206" t="str">
        <f t="shared" ca="1" si="84"/>
        <v>012</v>
      </c>
      <c r="T206" t="str">
        <f t="shared" ca="1" si="85"/>
        <v>Melbourne</v>
      </c>
      <c r="U206">
        <f t="shared" ca="1" si="86"/>
        <v>101</v>
      </c>
      <c r="V206">
        <f t="shared" ca="1" si="87"/>
        <v>5</v>
      </c>
      <c r="W206" t="str">
        <f t="shared" ca="1" si="88"/>
        <v>005</v>
      </c>
      <c r="X206" t="str">
        <f t="shared" ca="1" si="89"/>
        <v>Sydney</v>
      </c>
      <c r="Y206" s="7" t="str">
        <f t="shared" ca="1" si="90"/>
        <v>04</v>
      </c>
      <c r="Z206">
        <f t="shared" ca="1" si="91"/>
        <v>19</v>
      </c>
      <c r="AA206" t="str">
        <f t="shared" ca="1" si="92"/>
        <v>2014-04-19</v>
      </c>
      <c r="AB206" t="str">
        <f t="shared" ca="1" si="93"/>
        <v>22</v>
      </c>
      <c r="AC206">
        <f t="shared" ca="1" si="94"/>
        <v>58</v>
      </c>
      <c r="AD206" t="str">
        <f t="shared" ca="1" si="95"/>
        <v>T22:58:00</v>
      </c>
      <c r="AE206" s="1" t="str">
        <f t="shared" ca="1" si="96"/>
        <v>2014-04-19T22:58:00</v>
      </c>
    </row>
    <row r="207" spans="10:31">
      <c r="J207" t="str">
        <f t="shared" ca="1" si="75"/>
        <v>Australia-USA</v>
      </c>
      <c r="K207" t="str">
        <f t="shared" ca="1" si="76"/>
        <v>Australia</v>
      </c>
      <c r="L207">
        <f t="shared" ca="1" si="77"/>
        <v>101</v>
      </c>
      <c r="M207">
        <f t="shared" ca="1" si="78"/>
        <v>12</v>
      </c>
      <c r="N207" t="str">
        <f t="shared" ca="1" si="79"/>
        <v>012</v>
      </c>
      <c r="O207" t="str">
        <f t="shared" ca="1" si="80"/>
        <v>USA</v>
      </c>
      <c r="P207" t="str">
        <f t="shared" ca="1" si="81"/>
        <v>Adelaide-Washington</v>
      </c>
      <c r="Q207">
        <f t="shared" ca="1" si="82"/>
        <v>101</v>
      </c>
      <c r="R207">
        <f t="shared" ca="1" si="83"/>
        <v>15</v>
      </c>
      <c r="S207" t="str">
        <f t="shared" ca="1" si="84"/>
        <v>015</v>
      </c>
      <c r="T207" t="str">
        <f t="shared" ca="1" si="85"/>
        <v>Adelaide</v>
      </c>
      <c r="U207">
        <f t="shared" ca="1" si="86"/>
        <v>121</v>
      </c>
      <c r="V207">
        <f t="shared" ca="1" si="87"/>
        <v>7</v>
      </c>
      <c r="W207" t="str">
        <f t="shared" ca="1" si="88"/>
        <v>007</v>
      </c>
      <c r="X207" t="str">
        <f t="shared" ca="1" si="89"/>
        <v>Washington</v>
      </c>
      <c r="Y207" s="7" t="str">
        <f t="shared" ca="1" si="90"/>
        <v>04</v>
      </c>
      <c r="Z207">
        <f t="shared" ca="1" si="91"/>
        <v>17</v>
      </c>
      <c r="AA207" t="str">
        <f t="shared" ca="1" si="92"/>
        <v>2014-04-17</v>
      </c>
      <c r="AB207" t="str">
        <f t="shared" ca="1" si="93"/>
        <v>11</v>
      </c>
      <c r="AC207">
        <f t="shared" ca="1" si="94"/>
        <v>26</v>
      </c>
      <c r="AD207" t="str">
        <f t="shared" ca="1" si="95"/>
        <v>T11:26:00</v>
      </c>
      <c r="AE207" s="1" t="str">
        <f t="shared" ca="1" si="96"/>
        <v>2014-04-17T11:26:00</v>
      </c>
    </row>
    <row r="208" spans="10:31">
      <c r="J208" t="str">
        <f t="shared" ca="1" si="75"/>
        <v>Canada-England</v>
      </c>
      <c r="K208" t="str">
        <f t="shared" ca="1" si="76"/>
        <v>Canada</v>
      </c>
      <c r="L208">
        <f t="shared" ca="1" si="77"/>
        <v>103</v>
      </c>
      <c r="M208">
        <f t="shared" ca="1" si="78"/>
        <v>5</v>
      </c>
      <c r="N208" t="str">
        <f t="shared" ca="1" si="79"/>
        <v>005</v>
      </c>
      <c r="O208" t="str">
        <f t="shared" ca="1" si="80"/>
        <v>England</v>
      </c>
      <c r="P208" t="str">
        <f t="shared" ca="1" si="81"/>
        <v>Montreal-Glasgow</v>
      </c>
      <c r="Q208">
        <f t="shared" ca="1" si="82"/>
        <v>103</v>
      </c>
      <c r="R208">
        <f t="shared" ca="1" si="83"/>
        <v>30</v>
      </c>
      <c r="S208" t="str">
        <f t="shared" ca="1" si="84"/>
        <v>030</v>
      </c>
      <c r="T208" t="str">
        <f t="shared" ca="1" si="85"/>
        <v>Montreal</v>
      </c>
      <c r="U208">
        <f t="shared" ca="1" si="86"/>
        <v>105</v>
      </c>
      <c r="V208">
        <f t="shared" ca="1" si="87"/>
        <v>53</v>
      </c>
      <c r="W208" t="str">
        <f t="shared" ca="1" si="88"/>
        <v>053</v>
      </c>
      <c r="X208" t="str">
        <f t="shared" ca="1" si="89"/>
        <v>Glasgow</v>
      </c>
      <c r="Y208" s="7" t="str">
        <f t="shared" ca="1" si="90"/>
        <v>04</v>
      </c>
      <c r="Z208">
        <f t="shared" ca="1" si="91"/>
        <v>17</v>
      </c>
      <c r="AA208" t="str">
        <f t="shared" ca="1" si="92"/>
        <v>2014-04-17</v>
      </c>
      <c r="AB208" t="str">
        <f t="shared" ca="1" si="93"/>
        <v>09</v>
      </c>
      <c r="AC208">
        <f t="shared" ca="1" si="94"/>
        <v>41</v>
      </c>
      <c r="AD208" t="str">
        <f t="shared" ca="1" si="95"/>
        <v>T09:41:00</v>
      </c>
      <c r="AE208" s="1" t="str">
        <f t="shared" ca="1" si="96"/>
        <v>2014-04-17T09:41:00</v>
      </c>
    </row>
    <row r="209" spans="10:31">
      <c r="J209" t="str">
        <f t="shared" ca="1" si="75"/>
        <v>Canada-Australia</v>
      </c>
      <c r="K209" t="str">
        <f t="shared" ca="1" si="76"/>
        <v>Canada</v>
      </c>
      <c r="L209">
        <f t="shared" ca="1" si="77"/>
        <v>103</v>
      </c>
      <c r="M209">
        <f t="shared" ca="1" si="78"/>
        <v>1</v>
      </c>
      <c r="N209" t="str">
        <f t="shared" ca="1" si="79"/>
        <v>001</v>
      </c>
      <c r="O209" t="str">
        <f t="shared" ca="1" si="80"/>
        <v>Australia</v>
      </c>
      <c r="P209" t="str">
        <f t="shared" ca="1" si="81"/>
        <v>Toronto-Sydney</v>
      </c>
      <c r="Q209">
        <f t="shared" ca="1" si="82"/>
        <v>103</v>
      </c>
      <c r="R209">
        <f t="shared" ca="1" si="83"/>
        <v>84</v>
      </c>
      <c r="S209" t="str">
        <f t="shared" ca="1" si="84"/>
        <v>084</v>
      </c>
      <c r="T209" t="str">
        <f t="shared" ca="1" si="85"/>
        <v>Toronto</v>
      </c>
      <c r="U209">
        <f t="shared" ca="1" si="86"/>
        <v>101</v>
      </c>
      <c r="V209">
        <f t="shared" ca="1" si="87"/>
        <v>5</v>
      </c>
      <c r="W209" t="str">
        <f t="shared" ca="1" si="88"/>
        <v>005</v>
      </c>
      <c r="X209" t="str">
        <f t="shared" ca="1" si="89"/>
        <v>Sydney</v>
      </c>
      <c r="Y209" s="7" t="str">
        <f t="shared" ca="1" si="90"/>
        <v>04</v>
      </c>
      <c r="Z209">
        <f t="shared" ca="1" si="91"/>
        <v>16</v>
      </c>
      <c r="AA209" t="str">
        <f t="shared" ca="1" si="92"/>
        <v>2014-04-16</v>
      </c>
      <c r="AB209" t="str">
        <f t="shared" ca="1" si="93"/>
        <v>14</v>
      </c>
      <c r="AC209">
        <f t="shared" ca="1" si="94"/>
        <v>35</v>
      </c>
      <c r="AD209" t="str">
        <f t="shared" ca="1" si="95"/>
        <v>T14:35:00</v>
      </c>
      <c r="AE209" s="1" t="str">
        <f t="shared" ca="1" si="96"/>
        <v>2014-04-16T14:35:00</v>
      </c>
    </row>
    <row r="210" spans="10:31">
      <c r="J210" t="str">
        <f t="shared" ca="1" si="75"/>
        <v>Canada-England</v>
      </c>
      <c r="K210" t="str">
        <f t="shared" ca="1" si="76"/>
        <v>Canada</v>
      </c>
      <c r="L210">
        <f t="shared" ca="1" si="77"/>
        <v>103</v>
      </c>
      <c r="M210">
        <f t="shared" ca="1" si="78"/>
        <v>4</v>
      </c>
      <c r="N210" t="str">
        <f t="shared" ca="1" si="79"/>
        <v>004</v>
      </c>
      <c r="O210" t="str">
        <f t="shared" ca="1" si="80"/>
        <v>England</v>
      </c>
      <c r="P210" t="str">
        <f t="shared" ca="1" si="81"/>
        <v>Vancouver-London</v>
      </c>
      <c r="Q210">
        <f t="shared" ca="1" si="82"/>
        <v>103</v>
      </c>
      <c r="R210">
        <f t="shared" ca="1" si="83"/>
        <v>124</v>
      </c>
      <c r="S210">
        <f t="shared" ca="1" si="84"/>
        <v>124</v>
      </c>
      <c r="T210" t="str">
        <f t="shared" ca="1" si="85"/>
        <v>Vancouver</v>
      </c>
      <c r="U210">
        <f t="shared" ca="1" si="86"/>
        <v>105</v>
      </c>
      <c r="V210">
        <f t="shared" ca="1" si="87"/>
        <v>13</v>
      </c>
      <c r="W210" t="str">
        <f t="shared" ca="1" si="88"/>
        <v>013</v>
      </c>
      <c r="X210" t="str">
        <f t="shared" ca="1" si="89"/>
        <v>London</v>
      </c>
      <c r="Y210" s="7" t="str">
        <f t="shared" ca="1" si="90"/>
        <v>04</v>
      </c>
      <c r="Z210">
        <f t="shared" ca="1" si="91"/>
        <v>30</v>
      </c>
      <c r="AA210" t="str">
        <f t="shared" ca="1" si="92"/>
        <v>2014-04-30</v>
      </c>
      <c r="AB210" t="str">
        <f t="shared" ca="1" si="93"/>
        <v>13</v>
      </c>
      <c r="AC210">
        <f t="shared" ca="1" si="94"/>
        <v>3</v>
      </c>
      <c r="AD210" t="str">
        <f t="shared" ca="1" si="95"/>
        <v>T13:03:00</v>
      </c>
      <c r="AE210" s="1" t="str">
        <f t="shared" ca="1" si="96"/>
        <v>2014-04-30T13:03:00</v>
      </c>
    </row>
    <row r="211" spans="10:31">
      <c r="J211" t="str">
        <f t="shared" ca="1" si="75"/>
        <v>USA-Australia</v>
      </c>
      <c r="K211" t="str">
        <f t="shared" ca="1" si="76"/>
        <v>USA</v>
      </c>
      <c r="L211">
        <f t="shared" ca="1" si="77"/>
        <v>121</v>
      </c>
      <c r="M211">
        <f t="shared" ca="1" si="78"/>
        <v>4</v>
      </c>
      <c r="N211" t="str">
        <f t="shared" ca="1" si="79"/>
        <v>004</v>
      </c>
      <c r="O211" t="str">
        <f t="shared" ca="1" si="80"/>
        <v>Australia</v>
      </c>
      <c r="P211" t="str">
        <f t="shared" ca="1" si="81"/>
        <v>Las Vegas-Sydney</v>
      </c>
      <c r="Q211">
        <f t="shared" ca="1" si="82"/>
        <v>121</v>
      </c>
      <c r="R211">
        <f t="shared" ca="1" si="83"/>
        <v>111</v>
      </c>
      <c r="S211">
        <f t="shared" ca="1" si="84"/>
        <v>111</v>
      </c>
      <c r="T211" t="str">
        <f t="shared" ca="1" si="85"/>
        <v>Las Vegas</v>
      </c>
      <c r="U211">
        <f t="shared" ca="1" si="86"/>
        <v>101</v>
      </c>
      <c r="V211">
        <f t="shared" ca="1" si="87"/>
        <v>7</v>
      </c>
      <c r="W211" t="str">
        <f t="shared" ca="1" si="88"/>
        <v>007</v>
      </c>
      <c r="X211" t="str">
        <f t="shared" ca="1" si="89"/>
        <v>Sydney</v>
      </c>
      <c r="Y211" s="7" t="str">
        <f t="shared" ca="1" si="90"/>
        <v>04</v>
      </c>
      <c r="Z211">
        <f t="shared" ca="1" si="91"/>
        <v>17</v>
      </c>
      <c r="AA211" t="str">
        <f t="shared" ca="1" si="92"/>
        <v>2014-04-17</v>
      </c>
      <c r="AB211" t="str">
        <f t="shared" ca="1" si="93"/>
        <v>18</v>
      </c>
      <c r="AC211">
        <f t="shared" ca="1" si="94"/>
        <v>29</v>
      </c>
      <c r="AD211" t="str">
        <f t="shared" ca="1" si="95"/>
        <v>T18:29:00</v>
      </c>
      <c r="AE211" s="1" t="str">
        <f t="shared" ca="1" si="96"/>
        <v>2014-04-17T18:29:00</v>
      </c>
    </row>
    <row r="212" spans="10:31">
      <c r="J212" t="str">
        <f t="shared" ca="1" si="75"/>
        <v>Germany-Canada</v>
      </c>
      <c r="K212" t="str">
        <f t="shared" ca="1" si="76"/>
        <v>Germany</v>
      </c>
      <c r="L212">
        <f t="shared" ca="1" si="77"/>
        <v>107</v>
      </c>
      <c r="M212">
        <f t="shared" ca="1" si="78"/>
        <v>16</v>
      </c>
      <c r="N212" t="str">
        <f t="shared" ca="1" si="79"/>
        <v>016</v>
      </c>
      <c r="O212" t="str">
        <f t="shared" ca="1" si="80"/>
        <v>Canada</v>
      </c>
      <c r="P212" t="str">
        <f t="shared" ca="1" si="81"/>
        <v>München-Ottawa</v>
      </c>
      <c r="Q212">
        <f t="shared" ca="1" si="82"/>
        <v>107</v>
      </c>
      <c r="R212">
        <f t="shared" ca="1" si="83"/>
        <v>47</v>
      </c>
      <c r="S212" t="str">
        <f t="shared" ca="1" si="84"/>
        <v>047</v>
      </c>
      <c r="T212" t="str">
        <f t="shared" ca="1" si="85"/>
        <v>München</v>
      </c>
      <c r="U212">
        <f t="shared" ca="1" si="86"/>
        <v>103</v>
      </c>
      <c r="V212">
        <f t="shared" ca="1" si="87"/>
        <v>54</v>
      </c>
      <c r="W212" t="str">
        <f t="shared" ca="1" si="88"/>
        <v>054</v>
      </c>
      <c r="X212" t="str">
        <f t="shared" ca="1" si="89"/>
        <v>Ottawa</v>
      </c>
      <c r="Y212" s="7" t="str">
        <f t="shared" ca="1" si="90"/>
        <v>04</v>
      </c>
      <c r="Z212">
        <f t="shared" ca="1" si="91"/>
        <v>30</v>
      </c>
      <c r="AA212" t="str">
        <f t="shared" ca="1" si="92"/>
        <v>2014-04-30</v>
      </c>
      <c r="AB212" t="str">
        <f t="shared" ca="1" si="93"/>
        <v>11</v>
      </c>
      <c r="AC212">
        <f t="shared" ca="1" si="94"/>
        <v>6</v>
      </c>
      <c r="AD212" t="str">
        <f t="shared" ca="1" si="95"/>
        <v>T11:06:00</v>
      </c>
      <c r="AE212" s="1" t="str">
        <f t="shared" ca="1" si="96"/>
        <v>2014-04-30T11:06:00</v>
      </c>
    </row>
    <row r="213" spans="10:31">
      <c r="J213" t="str">
        <f t="shared" ca="1" si="75"/>
        <v>USA-Australia</v>
      </c>
      <c r="K213" t="str">
        <f t="shared" ca="1" si="76"/>
        <v>USA</v>
      </c>
      <c r="L213">
        <f t="shared" ca="1" si="77"/>
        <v>121</v>
      </c>
      <c r="M213">
        <f t="shared" ca="1" si="78"/>
        <v>3</v>
      </c>
      <c r="N213" t="str">
        <f t="shared" ca="1" si="79"/>
        <v>003</v>
      </c>
      <c r="O213" t="str">
        <f t="shared" ca="1" si="80"/>
        <v>Australia</v>
      </c>
      <c r="P213" t="str">
        <f t="shared" ca="1" si="81"/>
        <v>New York-Sydney</v>
      </c>
      <c r="Q213">
        <f t="shared" ca="1" si="82"/>
        <v>121</v>
      </c>
      <c r="R213">
        <f t="shared" ca="1" si="83"/>
        <v>31</v>
      </c>
      <c r="S213" t="str">
        <f t="shared" ca="1" si="84"/>
        <v>031</v>
      </c>
      <c r="T213" t="str">
        <f t="shared" ca="1" si="85"/>
        <v>New York</v>
      </c>
      <c r="U213">
        <f t="shared" ca="1" si="86"/>
        <v>101</v>
      </c>
      <c r="V213">
        <f t="shared" ca="1" si="87"/>
        <v>5</v>
      </c>
      <c r="W213" t="str">
        <f t="shared" ca="1" si="88"/>
        <v>005</v>
      </c>
      <c r="X213" t="str">
        <f t="shared" ca="1" si="89"/>
        <v>Sydney</v>
      </c>
      <c r="Y213" s="7" t="str">
        <f t="shared" ca="1" si="90"/>
        <v>05</v>
      </c>
      <c r="Z213">
        <f t="shared" ca="1" si="91"/>
        <v>2</v>
      </c>
      <c r="AA213" t="str">
        <f t="shared" ca="1" si="92"/>
        <v>2014-05-02</v>
      </c>
      <c r="AB213" t="str">
        <f t="shared" ca="1" si="93"/>
        <v>13</v>
      </c>
      <c r="AC213">
        <f t="shared" ca="1" si="94"/>
        <v>54</v>
      </c>
      <c r="AD213" t="str">
        <f t="shared" ca="1" si="95"/>
        <v>T13:54:00</v>
      </c>
      <c r="AE213" s="1" t="str">
        <f t="shared" ca="1" si="96"/>
        <v>2014-05-02T13:54:00</v>
      </c>
    </row>
    <row r="214" spans="10:31">
      <c r="J214" t="str">
        <f t="shared" ca="1" si="75"/>
        <v>Australia-USA</v>
      </c>
      <c r="K214" t="str">
        <f t="shared" ca="1" si="76"/>
        <v>Australia</v>
      </c>
      <c r="L214">
        <f t="shared" ca="1" si="77"/>
        <v>101</v>
      </c>
      <c r="M214">
        <f t="shared" ca="1" si="78"/>
        <v>13</v>
      </c>
      <c r="N214" t="str">
        <f t="shared" ca="1" si="79"/>
        <v>013</v>
      </c>
      <c r="O214" t="str">
        <f t="shared" ca="1" si="80"/>
        <v>USA</v>
      </c>
      <c r="P214" t="str">
        <f t="shared" ca="1" si="81"/>
        <v>Adelaide-New York</v>
      </c>
      <c r="Q214">
        <f t="shared" ca="1" si="82"/>
        <v>101</v>
      </c>
      <c r="R214">
        <f t="shared" ca="1" si="83"/>
        <v>15</v>
      </c>
      <c r="S214" t="str">
        <f t="shared" ca="1" si="84"/>
        <v>015</v>
      </c>
      <c r="T214" t="str">
        <f t="shared" ca="1" si="85"/>
        <v>Adelaide</v>
      </c>
      <c r="U214">
        <f t="shared" ca="1" si="86"/>
        <v>121</v>
      </c>
      <c r="V214">
        <f t="shared" ca="1" si="87"/>
        <v>25</v>
      </c>
      <c r="W214" t="str">
        <f t="shared" ca="1" si="88"/>
        <v>025</v>
      </c>
      <c r="X214" t="str">
        <f t="shared" ca="1" si="89"/>
        <v>New York</v>
      </c>
      <c r="Y214" s="7" t="str">
        <f t="shared" ca="1" si="90"/>
        <v>04</v>
      </c>
      <c r="Z214">
        <f t="shared" ca="1" si="91"/>
        <v>23</v>
      </c>
      <c r="AA214" t="str">
        <f t="shared" ca="1" si="92"/>
        <v>2014-04-23</v>
      </c>
      <c r="AB214" t="str">
        <f t="shared" ca="1" si="93"/>
        <v>16</v>
      </c>
      <c r="AC214">
        <f t="shared" ca="1" si="94"/>
        <v>59</v>
      </c>
      <c r="AD214" t="str">
        <f t="shared" ca="1" si="95"/>
        <v>T16:59:00</v>
      </c>
      <c r="AE214" s="1" t="str">
        <f t="shared" ca="1" si="96"/>
        <v>2014-04-23T16:59:00</v>
      </c>
    </row>
    <row r="215" spans="10:31">
      <c r="J215" t="str">
        <f t="shared" ca="1" si="75"/>
        <v>Australia-USA</v>
      </c>
      <c r="K215" t="str">
        <f t="shared" ca="1" si="76"/>
        <v>Australia</v>
      </c>
      <c r="L215">
        <f t="shared" ca="1" si="77"/>
        <v>101</v>
      </c>
      <c r="M215">
        <f t="shared" ca="1" si="78"/>
        <v>14</v>
      </c>
      <c r="N215" t="str">
        <f t="shared" ca="1" si="79"/>
        <v>014</v>
      </c>
      <c r="O215" t="str">
        <f t="shared" ca="1" si="80"/>
        <v>USA</v>
      </c>
      <c r="P215" t="str">
        <f t="shared" ca="1" si="81"/>
        <v>Sydney-Los Angeles</v>
      </c>
      <c r="Q215">
        <f t="shared" ca="1" si="82"/>
        <v>101</v>
      </c>
      <c r="R215">
        <f t="shared" ca="1" si="83"/>
        <v>4</v>
      </c>
      <c r="S215" t="str">
        <f t="shared" ca="1" si="84"/>
        <v>004</v>
      </c>
      <c r="T215" t="str">
        <f t="shared" ca="1" si="85"/>
        <v>Sydney</v>
      </c>
      <c r="U215">
        <f t="shared" ca="1" si="86"/>
        <v>121</v>
      </c>
      <c r="V215">
        <f t="shared" ca="1" si="87"/>
        <v>84</v>
      </c>
      <c r="W215" t="str">
        <f t="shared" ca="1" si="88"/>
        <v>084</v>
      </c>
      <c r="X215" t="str">
        <f t="shared" ca="1" si="89"/>
        <v>Los Angeles</v>
      </c>
      <c r="Y215" s="7" t="str">
        <f t="shared" ca="1" si="90"/>
        <v>04</v>
      </c>
      <c r="Z215">
        <f t="shared" ca="1" si="91"/>
        <v>19</v>
      </c>
      <c r="AA215" t="str">
        <f t="shared" ca="1" si="92"/>
        <v>2014-04-19</v>
      </c>
      <c r="AB215" t="str">
        <f t="shared" ca="1" si="93"/>
        <v>13</v>
      </c>
      <c r="AC215">
        <f t="shared" ca="1" si="94"/>
        <v>17</v>
      </c>
      <c r="AD215" t="str">
        <f t="shared" ca="1" si="95"/>
        <v>T13:17:00</v>
      </c>
      <c r="AE215" s="1" t="str">
        <f t="shared" ca="1" si="96"/>
        <v>2014-04-19T13:17:00</v>
      </c>
    </row>
    <row r="216" spans="10:31">
      <c r="J216" t="str">
        <f t="shared" ca="1" si="75"/>
        <v>USA-France</v>
      </c>
      <c r="K216" t="str">
        <f t="shared" ca="1" si="76"/>
        <v>USA</v>
      </c>
      <c r="L216">
        <f t="shared" ca="1" si="77"/>
        <v>121</v>
      </c>
      <c r="M216">
        <f t="shared" ca="1" si="78"/>
        <v>9</v>
      </c>
      <c r="N216" t="str">
        <f t="shared" ca="1" si="79"/>
        <v>009</v>
      </c>
      <c r="O216" t="str">
        <f t="shared" ca="1" si="80"/>
        <v>France</v>
      </c>
      <c r="P216" t="str">
        <f t="shared" ca="1" si="81"/>
        <v>Las Vegas-Paris</v>
      </c>
      <c r="Q216">
        <f t="shared" ca="1" si="82"/>
        <v>121</v>
      </c>
      <c r="R216">
        <f t="shared" ca="1" si="83"/>
        <v>108</v>
      </c>
      <c r="S216">
        <f t="shared" ca="1" si="84"/>
        <v>108</v>
      </c>
      <c r="T216" t="str">
        <f t="shared" ca="1" si="85"/>
        <v>Las Vegas</v>
      </c>
      <c r="U216">
        <f t="shared" ca="1" si="86"/>
        <v>106</v>
      </c>
      <c r="V216">
        <f t="shared" ca="1" si="87"/>
        <v>9</v>
      </c>
      <c r="W216" t="str">
        <f t="shared" ca="1" si="88"/>
        <v>009</v>
      </c>
      <c r="X216" t="str">
        <f t="shared" ca="1" si="89"/>
        <v>Paris</v>
      </c>
      <c r="Y216" s="7" t="str">
        <f t="shared" ca="1" si="90"/>
        <v>04</v>
      </c>
      <c r="Z216">
        <f t="shared" ca="1" si="91"/>
        <v>19</v>
      </c>
      <c r="AA216" t="str">
        <f t="shared" ca="1" si="92"/>
        <v>2014-04-19</v>
      </c>
      <c r="AB216" t="str">
        <f t="shared" ca="1" si="93"/>
        <v>13</v>
      </c>
      <c r="AC216">
        <f t="shared" ca="1" si="94"/>
        <v>8</v>
      </c>
      <c r="AD216" t="str">
        <f t="shared" ca="1" si="95"/>
        <v>T13:08:00</v>
      </c>
      <c r="AE216" s="1" t="str">
        <f t="shared" ca="1" si="96"/>
        <v>2014-04-19T13:08:00</v>
      </c>
    </row>
    <row r="217" spans="10:31">
      <c r="J217" t="str">
        <f t="shared" ca="1" si="75"/>
        <v>Canada-Germany</v>
      </c>
      <c r="K217" t="str">
        <f t="shared" ca="1" si="76"/>
        <v>Canada</v>
      </c>
      <c r="L217">
        <f t="shared" ca="1" si="77"/>
        <v>103</v>
      </c>
      <c r="M217">
        <f t="shared" ca="1" si="78"/>
        <v>11</v>
      </c>
      <c r="N217" t="str">
        <f t="shared" ca="1" si="79"/>
        <v>011</v>
      </c>
      <c r="O217" t="str">
        <f t="shared" ca="1" si="80"/>
        <v>Germany</v>
      </c>
      <c r="P217" t="str">
        <f t="shared" ca="1" si="81"/>
        <v>Ottawa-München</v>
      </c>
      <c r="Q217">
        <f t="shared" ca="1" si="82"/>
        <v>103</v>
      </c>
      <c r="R217">
        <f t="shared" ca="1" si="83"/>
        <v>51</v>
      </c>
      <c r="S217" t="str">
        <f t="shared" ca="1" si="84"/>
        <v>051</v>
      </c>
      <c r="T217" t="str">
        <f t="shared" ca="1" si="85"/>
        <v>Ottawa</v>
      </c>
      <c r="U217">
        <f t="shared" ca="1" si="86"/>
        <v>107</v>
      </c>
      <c r="V217">
        <f t="shared" ca="1" si="87"/>
        <v>54</v>
      </c>
      <c r="W217" t="str">
        <f t="shared" ca="1" si="88"/>
        <v>054</v>
      </c>
      <c r="X217" t="str">
        <f t="shared" ca="1" si="89"/>
        <v>München</v>
      </c>
      <c r="Y217" s="7" t="str">
        <f t="shared" ca="1" si="90"/>
        <v>04</v>
      </c>
      <c r="Z217">
        <f t="shared" ca="1" si="91"/>
        <v>19</v>
      </c>
      <c r="AA217" t="str">
        <f t="shared" ca="1" si="92"/>
        <v>2014-04-19</v>
      </c>
      <c r="AB217" t="str">
        <f t="shared" ca="1" si="93"/>
        <v>20</v>
      </c>
      <c r="AC217">
        <f t="shared" ca="1" si="94"/>
        <v>41</v>
      </c>
      <c r="AD217" t="str">
        <f t="shared" ca="1" si="95"/>
        <v>T20:41:00</v>
      </c>
      <c r="AE217" s="1" t="str">
        <f t="shared" ca="1" si="96"/>
        <v>2014-04-19T20:41:00</v>
      </c>
    </row>
    <row r="218" spans="10:31">
      <c r="J218" t="str">
        <f t="shared" ca="1" si="75"/>
        <v>France-England</v>
      </c>
      <c r="K218" t="str">
        <f t="shared" ca="1" si="76"/>
        <v>France</v>
      </c>
      <c r="L218">
        <f t="shared" ca="1" si="77"/>
        <v>106</v>
      </c>
      <c r="M218">
        <f t="shared" ca="1" si="78"/>
        <v>22</v>
      </c>
      <c r="N218" t="str">
        <f t="shared" ca="1" si="79"/>
        <v>022</v>
      </c>
      <c r="O218" t="str">
        <f t="shared" ca="1" si="80"/>
        <v>England</v>
      </c>
      <c r="P218" t="str">
        <f t="shared" ca="1" si="81"/>
        <v>Paris-Belfast</v>
      </c>
      <c r="Q218">
        <f t="shared" ca="1" si="82"/>
        <v>106</v>
      </c>
      <c r="R218">
        <f t="shared" ca="1" si="83"/>
        <v>54</v>
      </c>
      <c r="S218" t="str">
        <f t="shared" ca="1" si="84"/>
        <v>054</v>
      </c>
      <c r="T218" t="str">
        <f t="shared" ca="1" si="85"/>
        <v>Paris</v>
      </c>
      <c r="U218">
        <f t="shared" ca="1" si="86"/>
        <v>105</v>
      </c>
      <c r="V218">
        <f t="shared" ca="1" si="87"/>
        <v>42</v>
      </c>
      <c r="W218" t="str">
        <f t="shared" ca="1" si="88"/>
        <v>042</v>
      </c>
      <c r="X218" t="str">
        <f t="shared" ca="1" si="89"/>
        <v>Belfast</v>
      </c>
      <c r="Y218" s="7" t="str">
        <f t="shared" ca="1" si="90"/>
        <v>04</v>
      </c>
      <c r="Z218">
        <f t="shared" ca="1" si="91"/>
        <v>27</v>
      </c>
      <c r="AA218" t="str">
        <f t="shared" ca="1" si="92"/>
        <v>2014-04-27</v>
      </c>
      <c r="AB218" t="str">
        <f t="shared" ca="1" si="93"/>
        <v>20</v>
      </c>
      <c r="AC218">
        <f t="shared" ca="1" si="94"/>
        <v>59</v>
      </c>
      <c r="AD218" t="str">
        <f t="shared" ca="1" si="95"/>
        <v>T20:59:00</v>
      </c>
      <c r="AE218" s="1" t="str">
        <f t="shared" ca="1" si="96"/>
        <v>2014-04-27T20:59:00</v>
      </c>
    </row>
    <row r="219" spans="10:31">
      <c r="J219" t="str">
        <f t="shared" ca="1" si="75"/>
        <v>France-Australia</v>
      </c>
      <c r="K219" t="str">
        <f t="shared" ca="1" si="76"/>
        <v>France</v>
      </c>
      <c r="L219">
        <f t="shared" ca="1" si="77"/>
        <v>106</v>
      </c>
      <c r="M219">
        <f t="shared" ca="1" si="78"/>
        <v>2</v>
      </c>
      <c r="N219" t="str">
        <f t="shared" ca="1" si="79"/>
        <v>002</v>
      </c>
      <c r="O219" t="str">
        <f t="shared" ca="1" si="80"/>
        <v>Australia</v>
      </c>
      <c r="P219" t="str">
        <f t="shared" ca="1" si="81"/>
        <v>Paris-Sydney</v>
      </c>
      <c r="Q219">
        <f t="shared" ca="1" si="82"/>
        <v>106</v>
      </c>
      <c r="R219">
        <f t="shared" ca="1" si="83"/>
        <v>4</v>
      </c>
      <c r="S219" t="str">
        <f t="shared" ca="1" si="84"/>
        <v>004</v>
      </c>
      <c r="T219" t="str">
        <f t="shared" ca="1" si="85"/>
        <v>Paris</v>
      </c>
      <c r="U219">
        <f t="shared" ca="1" si="86"/>
        <v>101</v>
      </c>
      <c r="V219">
        <f t="shared" ca="1" si="87"/>
        <v>6</v>
      </c>
      <c r="W219" t="str">
        <f t="shared" ca="1" si="88"/>
        <v>006</v>
      </c>
      <c r="X219" t="str">
        <f t="shared" ca="1" si="89"/>
        <v>Sydney</v>
      </c>
      <c r="Y219" s="7" t="str">
        <f t="shared" ca="1" si="90"/>
        <v>05</v>
      </c>
      <c r="Z219">
        <f t="shared" ca="1" si="91"/>
        <v>4</v>
      </c>
      <c r="AA219" t="str">
        <f t="shared" ca="1" si="92"/>
        <v>2014-05-04</v>
      </c>
      <c r="AB219" t="str">
        <f t="shared" ca="1" si="93"/>
        <v>13</v>
      </c>
      <c r="AC219">
        <f t="shared" ca="1" si="94"/>
        <v>40</v>
      </c>
      <c r="AD219" t="str">
        <f t="shared" ca="1" si="95"/>
        <v>T13:40:00</v>
      </c>
      <c r="AE219" s="1" t="str">
        <f t="shared" ca="1" si="96"/>
        <v>2014-05-04T13:40:00</v>
      </c>
    </row>
    <row r="220" spans="10:31">
      <c r="J220" t="str">
        <f t="shared" ca="1" si="75"/>
        <v>USA-Canada</v>
      </c>
      <c r="K220" t="str">
        <f t="shared" ca="1" si="76"/>
        <v>USA</v>
      </c>
      <c r="L220">
        <f t="shared" ca="1" si="77"/>
        <v>121</v>
      </c>
      <c r="M220">
        <f t="shared" ca="1" si="78"/>
        <v>5</v>
      </c>
      <c r="N220" t="str">
        <f t="shared" ca="1" si="79"/>
        <v>005</v>
      </c>
      <c r="O220" t="str">
        <f t="shared" ca="1" si="80"/>
        <v>Canada</v>
      </c>
      <c r="P220" t="str">
        <f t="shared" ca="1" si="81"/>
        <v>New York-Montreal</v>
      </c>
      <c r="Q220">
        <f t="shared" ca="1" si="82"/>
        <v>121</v>
      </c>
      <c r="R220">
        <f t="shared" ca="1" si="83"/>
        <v>17</v>
      </c>
      <c r="S220" t="str">
        <f t="shared" ca="1" si="84"/>
        <v>017</v>
      </c>
      <c r="T220" t="str">
        <f t="shared" ca="1" si="85"/>
        <v>New York</v>
      </c>
      <c r="U220">
        <f t="shared" ca="1" si="86"/>
        <v>103</v>
      </c>
      <c r="V220">
        <f t="shared" ca="1" si="87"/>
        <v>15</v>
      </c>
      <c r="W220" t="str">
        <f t="shared" ca="1" si="88"/>
        <v>015</v>
      </c>
      <c r="X220" t="str">
        <f t="shared" ca="1" si="89"/>
        <v>Montreal</v>
      </c>
      <c r="Y220" s="7" t="str">
        <f t="shared" ca="1" si="90"/>
        <v>04</v>
      </c>
      <c r="Z220">
        <f t="shared" ca="1" si="91"/>
        <v>18</v>
      </c>
      <c r="AA220" t="str">
        <f t="shared" ca="1" si="92"/>
        <v>2014-04-18</v>
      </c>
      <c r="AB220" t="str">
        <f t="shared" ca="1" si="93"/>
        <v>20</v>
      </c>
      <c r="AC220">
        <f t="shared" ca="1" si="94"/>
        <v>29</v>
      </c>
      <c r="AD220" t="str">
        <f t="shared" ca="1" si="95"/>
        <v>T20:29:00</v>
      </c>
      <c r="AE220" s="1" t="str">
        <f t="shared" ca="1" si="96"/>
        <v>2014-04-18T20:29:00</v>
      </c>
    </row>
    <row r="221" spans="10:31">
      <c r="J221" t="str">
        <f t="shared" ca="1" si="75"/>
        <v>USA-Canada</v>
      </c>
      <c r="K221" t="str">
        <f t="shared" ca="1" si="76"/>
        <v>USA</v>
      </c>
      <c r="L221">
        <f t="shared" ca="1" si="77"/>
        <v>121</v>
      </c>
      <c r="M221">
        <f t="shared" ca="1" si="78"/>
        <v>6</v>
      </c>
      <c r="N221" t="str">
        <f t="shared" ca="1" si="79"/>
        <v>006</v>
      </c>
      <c r="O221" t="str">
        <f t="shared" ca="1" si="80"/>
        <v>Canada</v>
      </c>
      <c r="P221" t="str">
        <f t="shared" ca="1" si="81"/>
        <v>Washington-Ottawa</v>
      </c>
      <c r="Q221">
        <f t="shared" ca="1" si="82"/>
        <v>121</v>
      </c>
      <c r="R221">
        <f t="shared" ca="1" si="83"/>
        <v>14</v>
      </c>
      <c r="S221" t="str">
        <f t="shared" ca="1" si="84"/>
        <v>014</v>
      </c>
      <c r="T221" t="str">
        <f t="shared" ca="1" si="85"/>
        <v>Washington</v>
      </c>
      <c r="U221">
        <f t="shared" ca="1" si="86"/>
        <v>103</v>
      </c>
      <c r="V221">
        <f t="shared" ca="1" si="87"/>
        <v>45</v>
      </c>
      <c r="W221" t="str">
        <f t="shared" ca="1" si="88"/>
        <v>045</v>
      </c>
      <c r="X221" t="str">
        <f t="shared" ca="1" si="89"/>
        <v>Ottawa</v>
      </c>
      <c r="Y221" s="7" t="str">
        <f t="shared" ca="1" si="90"/>
        <v>04</v>
      </c>
      <c r="Z221">
        <f t="shared" ca="1" si="91"/>
        <v>30</v>
      </c>
      <c r="AA221" t="str">
        <f t="shared" ca="1" si="92"/>
        <v>2014-04-30</v>
      </c>
      <c r="AB221" t="str">
        <f t="shared" ca="1" si="93"/>
        <v>20</v>
      </c>
      <c r="AC221">
        <f t="shared" ca="1" si="94"/>
        <v>57</v>
      </c>
      <c r="AD221" t="str">
        <f t="shared" ca="1" si="95"/>
        <v>T20:57:00</v>
      </c>
      <c r="AE221" s="1" t="str">
        <f t="shared" ca="1" si="96"/>
        <v>2014-04-30T20:57:00</v>
      </c>
    </row>
    <row r="222" spans="10:31">
      <c r="J222" t="str">
        <f t="shared" ca="1" si="75"/>
        <v>England-Germany</v>
      </c>
      <c r="K222" t="str">
        <f t="shared" ca="1" si="76"/>
        <v>England</v>
      </c>
      <c r="L222">
        <f t="shared" ca="1" si="77"/>
        <v>105</v>
      </c>
      <c r="M222">
        <f t="shared" ca="1" si="78"/>
        <v>23</v>
      </c>
      <c r="N222" t="str">
        <f t="shared" ca="1" si="79"/>
        <v>023</v>
      </c>
      <c r="O222" t="str">
        <f t="shared" ca="1" si="80"/>
        <v>Germany</v>
      </c>
      <c r="P222" t="str">
        <f t="shared" ca="1" si="81"/>
        <v>Birmingham-Berlin</v>
      </c>
      <c r="Q222">
        <f t="shared" ca="1" si="82"/>
        <v>105</v>
      </c>
      <c r="R222">
        <f t="shared" ca="1" si="83"/>
        <v>80</v>
      </c>
      <c r="S222" t="str">
        <f t="shared" ca="1" si="84"/>
        <v>080</v>
      </c>
      <c r="T222" t="str">
        <f t="shared" ca="1" si="85"/>
        <v>Birmingham</v>
      </c>
      <c r="U222">
        <f t="shared" ca="1" si="86"/>
        <v>107</v>
      </c>
      <c r="V222">
        <f t="shared" ca="1" si="87"/>
        <v>66</v>
      </c>
      <c r="W222" t="str">
        <f t="shared" ca="1" si="88"/>
        <v>066</v>
      </c>
      <c r="X222" t="str">
        <f t="shared" ca="1" si="89"/>
        <v>Berlin</v>
      </c>
      <c r="Y222" s="7" t="str">
        <f t="shared" ca="1" si="90"/>
        <v>04</v>
      </c>
      <c r="Z222">
        <f t="shared" ca="1" si="91"/>
        <v>22</v>
      </c>
      <c r="AA222" t="str">
        <f t="shared" ca="1" si="92"/>
        <v>2014-04-22</v>
      </c>
      <c r="AB222" t="str">
        <f t="shared" ca="1" si="93"/>
        <v>18</v>
      </c>
      <c r="AC222">
        <f t="shared" ca="1" si="94"/>
        <v>7</v>
      </c>
      <c r="AD222" t="str">
        <f t="shared" ca="1" si="95"/>
        <v>T18:07:00</v>
      </c>
      <c r="AE222" s="1" t="str">
        <f t="shared" ca="1" si="96"/>
        <v>2014-04-22T18:07:00</v>
      </c>
    </row>
    <row r="223" spans="10:31">
      <c r="J223" t="str">
        <f t="shared" ca="1" si="75"/>
        <v>Australia-USA</v>
      </c>
      <c r="K223" t="str">
        <f t="shared" ca="1" si="76"/>
        <v>Australia</v>
      </c>
      <c r="L223">
        <f t="shared" ca="1" si="77"/>
        <v>101</v>
      </c>
      <c r="M223">
        <f t="shared" ca="1" si="78"/>
        <v>14</v>
      </c>
      <c r="N223" t="str">
        <f t="shared" ca="1" si="79"/>
        <v>014</v>
      </c>
      <c r="O223" t="str">
        <f t="shared" ca="1" si="80"/>
        <v>USA</v>
      </c>
      <c r="P223" t="str">
        <f t="shared" ca="1" si="81"/>
        <v>Brisbane-San Francisco</v>
      </c>
      <c r="Q223">
        <f t="shared" ca="1" si="82"/>
        <v>101</v>
      </c>
      <c r="R223">
        <f t="shared" ca="1" si="83"/>
        <v>2</v>
      </c>
      <c r="S223" t="str">
        <f t="shared" ca="1" si="84"/>
        <v>002</v>
      </c>
      <c r="T223" t="str">
        <f t="shared" ca="1" si="85"/>
        <v>Brisbane</v>
      </c>
      <c r="U223">
        <f t="shared" ca="1" si="86"/>
        <v>121</v>
      </c>
      <c r="V223">
        <f t="shared" ca="1" si="87"/>
        <v>63</v>
      </c>
      <c r="W223" t="str">
        <f t="shared" ca="1" si="88"/>
        <v>063</v>
      </c>
      <c r="X223" t="str">
        <f t="shared" ca="1" si="89"/>
        <v>San Francisco</v>
      </c>
      <c r="Y223" s="7" t="str">
        <f t="shared" ca="1" si="90"/>
        <v>04</v>
      </c>
      <c r="Z223">
        <f t="shared" ca="1" si="91"/>
        <v>18</v>
      </c>
      <c r="AA223" t="str">
        <f t="shared" ca="1" si="92"/>
        <v>2014-04-18</v>
      </c>
      <c r="AB223" t="str">
        <f t="shared" ca="1" si="93"/>
        <v>21</v>
      </c>
      <c r="AC223">
        <f t="shared" ca="1" si="94"/>
        <v>34</v>
      </c>
      <c r="AD223" t="str">
        <f t="shared" ca="1" si="95"/>
        <v>T21:34:00</v>
      </c>
      <c r="AE223" s="1" t="str">
        <f t="shared" ca="1" si="96"/>
        <v>2014-04-18T21:34:00</v>
      </c>
    </row>
    <row r="224" spans="10:31">
      <c r="J224" t="str">
        <f t="shared" ca="1" si="75"/>
        <v>Germany-Germany</v>
      </c>
      <c r="K224" t="str">
        <f t="shared" ca="1" si="76"/>
        <v>Germany</v>
      </c>
      <c r="L224">
        <f t="shared" ca="1" si="77"/>
        <v>107</v>
      </c>
      <c r="M224">
        <f t="shared" ca="1" si="78"/>
        <v>60</v>
      </c>
      <c r="N224" t="str">
        <f t="shared" ca="1" si="79"/>
        <v>060</v>
      </c>
      <c r="O224" t="str">
        <f t="shared" ca="1" si="80"/>
        <v>Germany</v>
      </c>
      <c r="P224" t="str">
        <f t="shared" ca="1" si="81"/>
        <v>München-München</v>
      </c>
      <c r="Q224">
        <f t="shared" ca="1" si="82"/>
        <v>107</v>
      </c>
      <c r="R224">
        <f t="shared" ca="1" si="83"/>
        <v>32</v>
      </c>
      <c r="S224" t="str">
        <f t="shared" ca="1" si="84"/>
        <v>032</v>
      </c>
      <c r="T224" t="str">
        <f t="shared" ca="1" si="85"/>
        <v>München</v>
      </c>
      <c r="U224">
        <f t="shared" ca="1" si="86"/>
        <v>107</v>
      </c>
      <c r="V224">
        <f t="shared" ca="1" si="87"/>
        <v>60</v>
      </c>
      <c r="W224" t="str">
        <f t="shared" ca="1" si="88"/>
        <v>060</v>
      </c>
      <c r="X224" t="str">
        <f t="shared" ca="1" si="89"/>
        <v>München</v>
      </c>
      <c r="Y224" s="7" t="str">
        <f t="shared" ca="1" si="90"/>
        <v>04</v>
      </c>
      <c r="Z224">
        <f t="shared" ca="1" si="91"/>
        <v>28</v>
      </c>
      <c r="AA224" t="str">
        <f t="shared" ca="1" si="92"/>
        <v>2014-04-28</v>
      </c>
      <c r="AB224" t="str">
        <f t="shared" ca="1" si="93"/>
        <v>16</v>
      </c>
      <c r="AC224">
        <f t="shared" ca="1" si="94"/>
        <v>8</v>
      </c>
      <c r="AD224" t="str">
        <f t="shared" ca="1" si="95"/>
        <v>T16:08:00</v>
      </c>
      <c r="AE224" s="1" t="str">
        <f t="shared" ca="1" si="96"/>
        <v>2014-04-28T16:08:00</v>
      </c>
    </row>
    <row r="225" spans="10:31">
      <c r="J225" t="str">
        <f t="shared" ca="1" si="75"/>
        <v>Germany-Australia</v>
      </c>
      <c r="K225" t="str">
        <f t="shared" ca="1" si="76"/>
        <v>Germany</v>
      </c>
      <c r="L225">
        <f t="shared" ca="1" si="77"/>
        <v>107</v>
      </c>
      <c r="M225">
        <f t="shared" ca="1" si="78"/>
        <v>3</v>
      </c>
      <c r="N225" t="str">
        <f t="shared" ca="1" si="79"/>
        <v>003</v>
      </c>
      <c r="O225" t="str">
        <f t="shared" ca="1" si="80"/>
        <v>Australia</v>
      </c>
      <c r="P225" t="str">
        <f t="shared" ca="1" si="81"/>
        <v>Hamburg-Sydney</v>
      </c>
      <c r="Q225">
        <f t="shared" ca="1" si="82"/>
        <v>107</v>
      </c>
      <c r="R225">
        <f t="shared" ca="1" si="83"/>
        <v>76</v>
      </c>
      <c r="S225" t="str">
        <f t="shared" ca="1" si="84"/>
        <v>076</v>
      </c>
      <c r="T225" t="str">
        <f t="shared" ca="1" si="85"/>
        <v>Hamburg</v>
      </c>
      <c r="U225">
        <f t="shared" ca="1" si="86"/>
        <v>101</v>
      </c>
      <c r="V225">
        <f t="shared" ca="1" si="87"/>
        <v>7</v>
      </c>
      <c r="W225" t="str">
        <f t="shared" ca="1" si="88"/>
        <v>007</v>
      </c>
      <c r="X225" t="str">
        <f t="shared" ca="1" si="89"/>
        <v>Sydney</v>
      </c>
      <c r="Y225" s="7" t="str">
        <f t="shared" ca="1" si="90"/>
        <v>04</v>
      </c>
      <c r="Z225">
        <f t="shared" ca="1" si="91"/>
        <v>19</v>
      </c>
      <c r="AA225" t="str">
        <f t="shared" ca="1" si="92"/>
        <v>2014-04-19</v>
      </c>
      <c r="AB225" t="str">
        <f t="shared" ca="1" si="93"/>
        <v>13</v>
      </c>
      <c r="AC225">
        <f t="shared" ca="1" si="94"/>
        <v>58</v>
      </c>
      <c r="AD225" t="str">
        <f t="shared" ca="1" si="95"/>
        <v>T13:58:00</v>
      </c>
      <c r="AE225" s="1" t="str">
        <f t="shared" ca="1" si="96"/>
        <v>2014-04-19T13:58:00</v>
      </c>
    </row>
    <row r="226" spans="10:31">
      <c r="J226" t="str">
        <f t="shared" ca="1" si="75"/>
        <v>Australia-France</v>
      </c>
      <c r="K226" t="str">
        <f t="shared" ca="1" si="76"/>
        <v>Australia</v>
      </c>
      <c r="L226">
        <f t="shared" ca="1" si="77"/>
        <v>101</v>
      </c>
      <c r="M226">
        <f t="shared" ca="1" si="78"/>
        <v>7</v>
      </c>
      <c r="N226" t="str">
        <f t="shared" ca="1" si="79"/>
        <v>007</v>
      </c>
      <c r="O226" t="str">
        <f t="shared" ca="1" si="80"/>
        <v>France</v>
      </c>
      <c r="P226" t="str">
        <f t="shared" ca="1" si="81"/>
        <v>Brisbane-Paris</v>
      </c>
      <c r="Q226">
        <f t="shared" ca="1" si="82"/>
        <v>101</v>
      </c>
      <c r="R226">
        <f t="shared" ca="1" si="83"/>
        <v>1</v>
      </c>
      <c r="S226" t="str">
        <f t="shared" ca="1" si="84"/>
        <v>001</v>
      </c>
      <c r="T226" t="str">
        <f t="shared" ca="1" si="85"/>
        <v>Brisbane</v>
      </c>
      <c r="U226">
        <f t="shared" ca="1" si="86"/>
        <v>106</v>
      </c>
      <c r="V226">
        <f t="shared" ca="1" si="87"/>
        <v>31</v>
      </c>
      <c r="W226" t="str">
        <f t="shared" ca="1" si="88"/>
        <v>031</v>
      </c>
      <c r="X226" t="str">
        <f t="shared" ca="1" si="89"/>
        <v>Paris</v>
      </c>
      <c r="Y226" s="7" t="str">
        <f t="shared" ca="1" si="90"/>
        <v>04</v>
      </c>
      <c r="Z226">
        <f t="shared" ca="1" si="91"/>
        <v>19</v>
      </c>
      <c r="AA226" t="str">
        <f t="shared" ca="1" si="92"/>
        <v>2014-04-19</v>
      </c>
      <c r="AB226" t="str">
        <f t="shared" ca="1" si="93"/>
        <v>07</v>
      </c>
      <c r="AC226">
        <f t="shared" ca="1" si="94"/>
        <v>7</v>
      </c>
      <c r="AD226" t="str">
        <f t="shared" ca="1" si="95"/>
        <v>T07:07:00</v>
      </c>
      <c r="AE226" s="1" t="str">
        <f t="shared" ca="1" si="96"/>
        <v>2014-04-19T07:07:00</v>
      </c>
    </row>
    <row r="227" spans="10:31">
      <c r="J227" t="str">
        <f t="shared" ca="1" si="75"/>
        <v>France-Australia</v>
      </c>
      <c r="K227" t="str">
        <f t="shared" ca="1" si="76"/>
        <v>France</v>
      </c>
      <c r="L227">
        <f t="shared" ca="1" si="77"/>
        <v>106</v>
      </c>
      <c r="M227">
        <f t="shared" ca="1" si="78"/>
        <v>7</v>
      </c>
      <c r="N227" t="str">
        <f t="shared" ca="1" si="79"/>
        <v>007</v>
      </c>
      <c r="O227" t="str">
        <f t="shared" ca="1" si="80"/>
        <v>Australia</v>
      </c>
      <c r="P227" t="str">
        <f t="shared" ca="1" si="81"/>
        <v>Paris-Brisbane</v>
      </c>
      <c r="Q227">
        <f t="shared" ca="1" si="82"/>
        <v>106</v>
      </c>
      <c r="R227">
        <f t="shared" ca="1" si="83"/>
        <v>56</v>
      </c>
      <c r="S227" t="str">
        <f t="shared" ca="1" si="84"/>
        <v>056</v>
      </c>
      <c r="T227" t="str">
        <f t="shared" ca="1" si="85"/>
        <v>Paris</v>
      </c>
      <c r="U227">
        <f t="shared" ca="1" si="86"/>
        <v>101</v>
      </c>
      <c r="V227">
        <f t="shared" ca="1" si="87"/>
        <v>3</v>
      </c>
      <c r="W227" t="str">
        <f t="shared" ca="1" si="88"/>
        <v>003</v>
      </c>
      <c r="X227" t="str">
        <f t="shared" ca="1" si="89"/>
        <v>Brisbane</v>
      </c>
      <c r="Y227" s="7" t="str">
        <f t="shared" ca="1" si="90"/>
        <v>05</v>
      </c>
      <c r="Z227">
        <f t="shared" ca="1" si="91"/>
        <v>4</v>
      </c>
      <c r="AA227" t="str">
        <f t="shared" ca="1" si="92"/>
        <v>2014-05-04</v>
      </c>
      <c r="AB227" t="str">
        <f t="shared" ca="1" si="93"/>
        <v>14</v>
      </c>
      <c r="AC227">
        <f t="shared" ca="1" si="94"/>
        <v>14</v>
      </c>
      <c r="AD227" t="str">
        <f t="shared" ca="1" si="95"/>
        <v>T14:14:00</v>
      </c>
      <c r="AE227" s="1" t="str">
        <f t="shared" ca="1" si="96"/>
        <v>2014-05-04T14:14:00</v>
      </c>
    </row>
    <row r="228" spans="10:31">
      <c r="J228" t="str">
        <f t="shared" ca="1" si="75"/>
        <v>Canada-Australia</v>
      </c>
      <c r="K228" t="str">
        <f t="shared" ca="1" si="76"/>
        <v>Canada</v>
      </c>
      <c r="L228">
        <f t="shared" ca="1" si="77"/>
        <v>103</v>
      </c>
      <c r="M228">
        <f t="shared" ca="1" si="78"/>
        <v>3</v>
      </c>
      <c r="N228" t="str">
        <f t="shared" ca="1" si="79"/>
        <v>003</v>
      </c>
      <c r="O228" t="str">
        <f t="shared" ca="1" si="80"/>
        <v>Australia</v>
      </c>
      <c r="P228" t="str">
        <f t="shared" ca="1" si="81"/>
        <v>Vancouver-Sydney</v>
      </c>
      <c r="Q228">
        <f t="shared" ca="1" si="82"/>
        <v>103</v>
      </c>
      <c r="R228">
        <f t="shared" ca="1" si="83"/>
        <v>173</v>
      </c>
      <c r="S228">
        <f t="shared" ca="1" si="84"/>
        <v>173</v>
      </c>
      <c r="T228" t="str">
        <f t="shared" ca="1" si="85"/>
        <v>Vancouver</v>
      </c>
      <c r="U228">
        <f t="shared" ca="1" si="86"/>
        <v>101</v>
      </c>
      <c r="V228">
        <f t="shared" ca="1" si="87"/>
        <v>6</v>
      </c>
      <c r="W228" t="str">
        <f t="shared" ca="1" si="88"/>
        <v>006</v>
      </c>
      <c r="X228" t="str">
        <f t="shared" ca="1" si="89"/>
        <v>Sydney</v>
      </c>
      <c r="Y228" s="7" t="str">
        <f t="shared" ca="1" si="90"/>
        <v>04</v>
      </c>
      <c r="Z228">
        <f t="shared" ca="1" si="91"/>
        <v>20</v>
      </c>
      <c r="AA228" t="str">
        <f t="shared" ca="1" si="92"/>
        <v>2014-04-20</v>
      </c>
      <c r="AB228" t="str">
        <f t="shared" ca="1" si="93"/>
        <v>12</v>
      </c>
      <c r="AC228">
        <f t="shared" ca="1" si="94"/>
        <v>12</v>
      </c>
      <c r="AD228" t="str">
        <f t="shared" ca="1" si="95"/>
        <v>T12:12:00</v>
      </c>
      <c r="AE228" s="1" t="str">
        <f t="shared" ca="1" si="96"/>
        <v>2014-04-20T12:12:00</v>
      </c>
    </row>
    <row r="229" spans="10:31">
      <c r="J229" t="str">
        <f t="shared" ca="1" si="75"/>
        <v>France-Canada</v>
      </c>
      <c r="K229" t="str">
        <f t="shared" ca="1" si="76"/>
        <v>France</v>
      </c>
      <c r="L229">
        <f t="shared" ca="1" si="77"/>
        <v>106</v>
      </c>
      <c r="M229">
        <f t="shared" ca="1" si="78"/>
        <v>18</v>
      </c>
      <c r="N229" t="str">
        <f t="shared" ca="1" si="79"/>
        <v>018</v>
      </c>
      <c r="O229" t="str">
        <f t="shared" ca="1" si="80"/>
        <v>Canada</v>
      </c>
      <c r="P229" t="str">
        <f t="shared" ca="1" si="81"/>
        <v>Paris-Toronto</v>
      </c>
      <c r="Q229">
        <f t="shared" ca="1" si="82"/>
        <v>106</v>
      </c>
      <c r="R229">
        <f t="shared" ca="1" si="83"/>
        <v>55</v>
      </c>
      <c r="S229" t="str">
        <f t="shared" ca="1" si="84"/>
        <v>055</v>
      </c>
      <c r="T229" t="str">
        <f t="shared" ca="1" si="85"/>
        <v>Paris</v>
      </c>
      <c r="U229">
        <f t="shared" ca="1" si="86"/>
        <v>103</v>
      </c>
      <c r="V229">
        <f t="shared" ca="1" si="87"/>
        <v>105</v>
      </c>
      <c r="W229">
        <f t="shared" ca="1" si="88"/>
        <v>105</v>
      </c>
      <c r="X229" t="str">
        <f t="shared" ca="1" si="89"/>
        <v>Toronto</v>
      </c>
      <c r="Y229" s="7" t="str">
        <f t="shared" ca="1" si="90"/>
        <v>04</v>
      </c>
      <c r="Z229">
        <f t="shared" ca="1" si="91"/>
        <v>28</v>
      </c>
      <c r="AA229" t="str">
        <f t="shared" ca="1" si="92"/>
        <v>2014-04-28</v>
      </c>
      <c r="AB229" t="str">
        <f t="shared" ca="1" si="93"/>
        <v>19</v>
      </c>
      <c r="AC229">
        <f t="shared" ca="1" si="94"/>
        <v>15</v>
      </c>
      <c r="AD229" t="str">
        <f t="shared" ca="1" si="95"/>
        <v>T19:15:00</v>
      </c>
      <c r="AE229" s="1" t="str">
        <f t="shared" ca="1" si="96"/>
        <v>2014-04-28T19:15:00</v>
      </c>
    </row>
    <row r="230" spans="10:31">
      <c r="J230" t="str">
        <f t="shared" ca="1" si="75"/>
        <v>Canada-Australia</v>
      </c>
      <c r="K230" t="str">
        <f t="shared" ca="1" si="76"/>
        <v>Canada</v>
      </c>
      <c r="L230">
        <f t="shared" ca="1" si="77"/>
        <v>103</v>
      </c>
      <c r="M230">
        <f t="shared" ca="1" si="78"/>
        <v>1</v>
      </c>
      <c r="N230" t="str">
        <f t="shared" ca="1" si="79"/>
        <v>001</v>
      </c>
      <c r="O230" t="str">
        <f t="shared" ca="1" si="80"/>
        <v>Australia</v>
      </c>
      <c r="P230" t="str">
        <f t="shared" ca="1" si="81"/>
        <v>Vancouver-Sydney</v>
      </c>
      <c r="Q230">
        <f t="shared" ca="1" si="82"/>
        <v>103</v>
      </c>
      <c r="R230">
        <f t="shared" ca="1" si="83"/>
        <v>121</v>
      </c>
      <c r="S230">
        <f t="shared" ca="1" si="84"/>
        <v>121</v>
      </c>
      <c r="T230" t="str">
        <f t="shared" ca="1" si="85"/>
        <v>Vancouver</v>
      </c>
      <c r="U230">
        <f t="shared" ca="1" si="86"/>
        <v>101</v>
      </c>
      <c r="V230">
        <f t="shared" ca="1" si="87"/>
        <v>4</v>
      </c>
      <c r="W230" t="str">
        <f t="shared" ca="1" si="88"/>
        <v>004</v>
      </c>
      <c r="X230" t="str">
        <f t="shared" ca="1" si="89"/>
        <v>Sydney</v>
      </c>
      <c r="Y230" s="7" t="str">
        <f t="shared" ca="1" si="90"/>
        <v>04</v>
      </c>
      <c r="Z230">
        <f t="shared" ca="1" si="91"/>
        <v>18</v>
      </c>
      <c r="AA230" t="str">
        <f t="shared" ca="1" si="92"/>
        <v>2014-04-18</v>
      </c>
      <c r="AB230" t="str">
        <f t="shared" ca="1" si="93"/>
        <v>21</v>
      </c>
      <c r="AC230">
        <f t="shared" ca="1" si="94"/>
        <v>26</v>
      </c>
      <c r="AD230" t="str">
        <f t="shared" ca="1" si="95"/>
        <v>T21:26:00</v>
      </c>
      <c r="AE230" s="1" t="str">
        <f t="shared" ca="1" si="96"/>
        <v>2014-04-18T21:26:00</v>
      </c>
    </row>
    <row r="231" spans="10:31">
      <c r="J231" t="str">
        <f t="shared" ca="1" si="75"/>
        <v>France-USA</v>
      </c>
      <c r="K231" t="str">
        <f t="shared" ca="1" si="76"/>
        <v>France</v>
      </c>
      <c r="L231">
        <f t="shared" ca="1" si="77"/>
        <v>106</v>
      </c>
      <c r="M231">
        <f t="shared" ca="1" si="78"/>
        <v>26</v>
      </c>
      <c r="N231" t="str">
        <f t="shared" ca="1" si="79"/>
        <v>026</v>
      </c>
      <c r="O231" t="str">
        <f t="shared" ca="1" si="80"/>
        <v>USA</v>
      </c>
      <c r="P231" t="str">
        <f t="shared" ca="1" si="81"/>
        <v>Paris-Los Angeles</v>
      </c>
      <c r="Q231">
        <f t="shared" ca="1" si="82"/>
        <v>106</v>
      </c>
      <c r="R231">
        <f t="shared" ca="1" si="83"/>
        <v>40</v>
      </c>
      <c r="S231" t="str">
        <f t="shared" ca="1" si="84"/>
        <v>040</v>
      </c>
      <c r="T231" t="str">
        <f t="shared" ca="1" si="85"/>
        <v>Paris</v>
      </c>
      <c r="U231">
        <f t="shared" ca="1" si="86"/>
        <v>121</v>
      </c>
      <c r="V231">
        <f t="shared" ca="1" si="87"/>
        <v>98</v>
      </c>
      <c r="W231" t="str">
        <f t="shared" ca="1" si="88"/>
        <v>098</v>
      </c>
      <c r="X231" t="str">
        <f t="shared" ca="1" si="89"/>
        <v>Los Angeles</v>
      </c>
      <c r="Y231" s="7" t="str">
        <f t="shared" ca="1" si="90"/>
        <v>05</v>
      </c>
      <c r="Z231">
        <f t="shared" ca="1" si="91"/>
        <v>3</v>
      </c>
      <c r="AA231" t="str">
        <f t="shared" ca="1" si="92"/>
        <v>2014-05-03</v>
      </c>
      <c r="AB231" t="str">
        <f t="shared" ca="1" si="93"/>
        <v>19</v>
      </c>
      <c r="AC231">
        <f t="shared" ca="1" si="94"/>
        <v>31</v>
      </c>
      <c r="AD231" t="str">
        <f t="shared" ca="1" si="95"/>
        <v>T19:31:00</v>
      </c>
      <c r="AE231" s="1" t="str">
        <f t="shared" ca="1" si="96"/>
        <v>2014-05-03T19:31:00</v>
      </c>
    </row>
    <row r="232" spans="10:31">
      <c r="J232" t="str">
        <f t="shared" ca="1" si="75"/>
        <v>Canada-France</v>
      </c>
      <c r="K232" t="str">
        <f t="shared" ca="1" si="76"/>
        <v>Canada</v>
      </c>
      <c r="L232">
        <f t="shared" ca="1" si="77"/>
        <v>103</v>
      </c>
      <c r="M232">
        <f t="shared" ca="1" si="78"/>
        <v>7</v>
      </c>
      <c r="N232" t="str">
        <f t="shared" ca="1" si="79"/>
        <v>007</v>
      </c>
      <c r="O232" t="str">
        <f t="shared" ca="1" si="80"/>
        <v>France</v>
      </c>
      <c r="P232" t="str">
        <f t="shared" ca="1" si="81"/>
        <v>Montreal-Paris</v>
      </c>
      <c r="Q232">
        <f t="shared" ca="1" si="82"/>
        <v>103</v>
      </c>
      <c r="R232">
        <f t="shared" ca="1" si="83"/>
        <v>26</v>
      </c>
      <c r="S232" t="str">
        <f t="shared" ca="1" si="84"/>
        <v>026</v>
      </c>
      <c r="T232" t="str">
        <f t="shared" ca="1" si="85"/>
        <v>Montreal</v>
      </c>
      <c r="U232">
        <f t="shared" ca="1" si="86"/>
        <v>106</v>
      </c>
      <c r="V232">
        <f t="shared" ca="1" si="87"/>
        <v>17</v>
      </c>
      <c r="W232" t="str">
        <f t="shared" ca="1" si="88"/>
        <v>017</v>
      </c>
      <c r="X232" t="str">
        <f t="shared" ca="1" si="89"/>
        <v>Paris</v>
      </c>
      <c r="Y232" s="7" t="str">
        <f t="shared" ca="1" si="90"/>
        <v>05</v>
      </c>
      <c r="Z232">
        <f t="shared" ca="1" si="91"/>
        <v>3</v>
      </c>
      <c r="AA232" t="str">
        <f t="shared" ca="1" si="92"/>
        <v>2014-05-03</v>
      </c>
      <c r="AB232" t="str">
        <f t="shared" ca="1" si="93"/>
        <v>07</v>
      </c>
      <c r="AC232">
        <f t="shared" ca="1" si="94"/>
        <v>35</v>
      </c>
      <c r="AD232" t="str">
        <f t="shared" ca="1" si="95"/>
        <v>T07:35:00</v>
      </c>
      <c r="AE232" s="1" t="str">
        <f t="shared" ca="1" si="96"/>
        <v>2014-05-03T07:35:00</v>
      </c>
    </row>
    <row r="233" spans="10:31">
      <c r="J233" t="str">
        <f t="shared" ca="1" si="75"/>
        <v>England-USA</v>
      </c>
      <c r="K233" t="str">
        <f t="shared" ca="1" si="76"/>
        <v>England</v>
      </c>
      <c r="L233">
        <f t="shared" ca="1" si="77"/>
        <v>105</v>
      </c>
      <c r="M233">
        <f t="shared" ca="1" si="78"/>
        <v>27</v>
      </c>
      <c r="N233" t="str">
        <f t="shared" ca="1" si="79"/>
        <v>027</v>
      </c>
      <c r="O233" t="str">
        <f t="shared" ca="1" si="80"/>
        <v>USA</v>
      </c>
      <c r="P233" t="str">
        <f t="shared" ca="1" si="81"/>
        <v>London-Los Angeles</v>
      </c>
      <c r="Q233">
        <f t="shared" ca="1" si="82"/>
        <v>105</v>
      </c>
      <c r="R233">
        <f t="shared" ca="1" si="83"/>
        <v>6</v>
      </c>
      <c r="S233" t="str">
        <f t="shared" ca="1" si="84"/>
        <v>006</v>
      </c>
      <c r="T233" t="str">
        <f t="shared" ca="1" si="85"/>
        <v>London</v>
      </c>
      <c r="U233">
        <f t="shared" ca="1" si="86"/>
        <v>121</v>
      </c>
      <c r="V233">
        <f t="shared" ca="1" si="87"/>
        <v>84</v>
      </c>
      <c r="W233" t="str">
        <f t="shared" ca="1" si="88"/>
        <v>084</v>
      </c>
      <c r="X233" t="str">
        <f t="shared" ca="1" si="89"/>
        <v>Los Angeles</v>
      </c>
      <c r="Y233" s="7" t="str">
        <f t="shared" ca="1" si="90"/>
        <v>04</v>
      </c>
      <c r="Z233">
        <f t="shared" ca="1" si="91"/>
        <v>17</v>
      </c>
      <c r="AA233" t="str">
        <f t="shared" ca="1" si="92"/>
        <v>2014-04-17</v>
      </c>
      <c r="AB233" t="str">
        <f t="shared" ca="1" si="93"/>
        <v>13</v>
      </c>
      <c r="AC233">
        <f t="shared" ca="1" si="94"/>
        <v>43</v>
      </c>
      <c r="AD233" t="str">
        <f t="shared" ca="1" si="95"/>
        <v>T13:43:00</v>
      </c>
      <c r="AE233" s="1" t="str">
        <f t="shared" ca="1" si="96"/>
        <v>2014-04-17T13:43:00</v>
      </c>
    </row>
    <row r="234" spans="10:31">
      <c r="J234" t="str">
        <f t="shared" ca="1" si="75"/>
        <v>France-USA</v>
      </c>
      <c r="K234" t="str">
        <f t="shared" ca="1" si="76"/>
        <v>France</v>
      </c>
      <c r="L234">
        <f t="shared" ca="1" si="77"/>
        <v>106</v>
      </c>
      <c r="M234">
        <f t="shared" ca="1" si="78"/>
        <v>30</v>
      </c>
      <c r="N234" t="str">
        <f t="shared" ca="1" si="79"/>
        <v>030</v>
      </c>
      <c r="O234" t="str">
        <f t="shared" ca="1" si="80"/>
        <v>USA</v>
      </c>
      <c r="P234" t="str">
        <f t="shared" ca="1" si="81"/>
        <v>Paris-New York</v>
      </c>
      <c r="Q234">
        <f t="shared" ca="1" si="82"/>
        <v>106</v>
      </c>
      <c r="R234">
        <f t="shared" ca="1" si="83"/>
        <v>35</v>
      </c>
      <c r="S234" t="str">
        <f t="shared" ca="1" si="84"/>
        <v>035</v>
      </c>
      <c r="T234" t="str">
        <f t="shared" ca="1" si="85"/>
        <v>Paris</v>
      </c>
      <c r="U234">
        <f t="shared" ca="1" si="86"/>
        <v>121</v>
      </c>
      <c r="V234">
        <f t="shared" ca="1" si="87"/>
        <v>30</v>
      </c>
      <c r="W234" t="str">
        <f t="shared" ca="1" si="88"/>
        <v>030</v>
      </c>
      <c r="X234" t="str">
        <f t="shared" ca="1" si="89"/>
        <v>New York</v>
      </c>
      <c r="Y234" s="7" t="str">
        <f t="shared" ca="1" si="90"/>
        <v>05</v>
      </c>
      <c r="Z234">
        <f t="shared" ca="1" si="91"/>
        <v>2</v>
      </c>
      <c r="AA234" t="str">
        <f t="shared" ca="1" si="92"/>
        <v>2014-05-02</v>
      </c>
      <c r="AB234" t="str">
        <f t="shared" ca="1" si="93"/>
        <v>13</v>
      </c>
      <c r="AC234">
        <f t="shared" ca="1" si="94"/>
        <v>30</v>
      </c>
      <c r="AD234" t="str">
        <f t="shared" ca="1" si="95"/>
        <v>T13:30:00</v>
      </c>
      <c r="AE234" s="1" t="str">
        <f t="shared" ca="1" si="96"/>
        <v>2014-05-02T13:30:00</v>
      </c>
    </row>
    <row r="235" spans="10:31">
      <c r="J235" t="str">
        <f t="shared" ca="1" si="75"/>
        <v>Australia-Canada</v>
      </c>
      <c r="K235" t="str">
        <f t="shared" ca="1" si="76"/>
        <v>Australia</v>
      </c>
      <c r="L235">
        <f t="shared" ca="1" si="77"/>
        <v>101</v>
      </c>
      <c r="M235">
        <f t="shared" ca="1" si="78"/>
        <v>3</v>
      </c>
      <c r="N235" t="str">
        <f t="shared" ca="1" si="79"/>
        <v>003</v>
      </c>
      <c r="O235" t="str">
        <f t="shared" ca="1" si="80"/>
        <v>Canada</v>
      </c>
      <c r="P235" t="str">
        <f t="shared" ca="1" si="81"/>
        <v>Melbourne-Montreal</v>
      </c>
      <c r="Q235">
        <f t="shared" ca="1" si="82"/>
        <v>101</v>
      </c>
      <c r="R235">
        <f t="shared" ca="1" si="83"/>
        <v>10</v>
      </c>
      <c r="S235" t="str">
        <f t="shared" ca="1" si="84"/>
        <v>010</v>
      </c>
      <c r="T235" t="str">
        <f t="shared" ca="1" si="85"/>
        <v>Melbourne</v>
      </c>
      <c r="U235">
        <f t="shared" ca="1" si="86"/>
        <v>103</v>
      </c>
      <c r="V235">
        <f t="shared" ca="1" si="87"/>
        <v>18</v>
      </c>
      <c r="W235" t="str">
        <f t="shared" ca="1" si="88"/>
        <v>018</v>
      </c>
      <c r="X235" t="str">
        <f t="shared" ca="1" si="89"/>
        <v>Montreal</v>
      </c>
      <c r="Y235" s="7" t="str">
        <f t="shared" ca="1" si="90"/>
        <v>04</v>
      </c>
      <c r="Z235">
        <f t="shared" ca="1" si="91"/>
        <v>19</v>
      </c>
      <c r="AA235" t="str">
        <f t="shared" ca="1" si="92"/>
        <v>2014-04-19</v>
      </c>
      <c r="AB235" t="str">
        <f t="shared" ca="1" si="93"/>
        <v>08</v>
      </c>
      <c r="AC235">
        <f t="shared" ca="1" si="94"/>
        <v>32</v>
      </c>
      <c r="AD235" t="str">
        <f t="shared" ca="1" si="95"/>
        <v>T08:32:00</v>
      </c>
      <c r="AE235" s="1" t="str">
        <f t="shared" ca="1" si="96"/>
        <v>2014-04-19T08:32:00</v>
      </c>
    </row>
    <row r="236" spans="10:31">
      <c r="J236" t="str">
        <f t="shared" ca="1" si="75"/>
        <v>USA-Australia</v>
      </c>
      <c r="K236" t="str">
        <f t="shared" ca="1" si="76"/>
        <v>USA</v>
      </c>
      <c r="L236">
        <f t="shared" ca="1" si="77"/>
        <v>121</v>
      </c>
      <c r="M236">
        <f t="shared" ca="1" si="78"/>
        <v>1</v>
      </c>
      <c r="N236" t="str">
        <f t="shared" ca="1" si="79"/>
        <v>001</v>
      </c>
      <c r="O236" t="str">
        <f t="shared" ca="1" si="80"/>
        <v>Australia</v>
      </c>
      <c r="P236" t="str">
        <f t="shared" ca="1" si="81"/>
        <v>New York-Melbourne</v>
      </c>
      <c r="Q236">
        <f t="shared" ca="1" si="82"/>
        <v>121</v>
      </c>
      <c r="R236">
        <f t="shared" ca="1" si="83"/>
        <v>45</v>
      </c>
      <c r="S236" t="str">
        <f t="shared" ca="1" si="84"/>
        <v>045</v>
      </c>
      <c r="T236" t="str">
        <f t="shared" ca="1" si="85"/>
        <v>New York</v>
      </c>
      <c r="U236">
        <f t="shared" ca="1" si="86"/>
        <v>101</v>
      </c>
      <c r="V236">
        <f t="shared" ca="1" si="87"/>
        <v>12</v>
      </c>
      <c r="W236" t="str">
        <f t="shared" ca="1" si="88"/>
        <v>012</v>
      </c>
      <c r="X236" t="str">
        <f t="shared" ca="1" si="89"/>
        <v>Melbourne</v>
      </c>
      <c r="Y236" s="7" t="str">
        <f t="shared" ca="1" si="90"/>
        <v>04</v>
      </c>
      <c r="Z236">
        <f t="shared" ca="1" si="91"/>
        <v>26</v>
      </c>
      <c r="AA236" t="str">
        <f t="shared" ca="1" si="92"/>
        <v>2014-04-26</v>
      </c>
      <c r="AB236" t="str">
        <f t="shared" ca="1" si="93"/>
        <v>14</v>
      </c>
      <c r="AC236">
        <f t="shared" ca="1" si="94"/>
        <v>58</v>
      </c>
      <c r="AD236" t="str">
        <f t="shared" ca="1" si="95"/>
        <v>T14:58:00</v>
      </c>
      <c r="AE236" s="1" t="str">
        <f t="shared" ca="1" si="96"/>
        <v>2014-04-26T14:58:00</v>
      </c>
    </row>
    <row r="237" spans="10:31">
      <c r="J237" t="str">
        <f t="shared" ca="1" si="75"/>
        <v>Australia-England</v>
      </c>
      <c r="K237" t="str">
        <f t="shared" ca="1" si="76"/>
        <v>Australia</v>
      </c>
      <c r="L237">
        <f t="shared" ca="1" si="77"/>
        <v>101</v>
      </c>
      <c r="M237">
        <f t="shared" ca="1" si="78"/>
        <v>4</v>
      </c>
      <c r="N237" t="str">
        <f t="shared" ca="1" si="79"/>
        <v>004</v>
      </c>
      <c r="O237" t="str">
        <f t="shared" ca="1" si="80"/>
        <v>England</v>
      </c>
      <c r="P237" t="str">
        <f t="shared" ca="1" si="81"/>
        <v>Melbourne-Glasgow</v>
      </c>
      <c r="Q237">
        <f t="shared" ca="1" si="82"/>
        <v>101</v>
      </c>
      <c r="R237">
        <f t="shared" ca="1" si="83"/>
        <v>12</v>
      </c>
      <c r="S237" t="str">
        <f t="shared" ca="1" si="84"/>
        <v>012</v>
      </c>
      <c r="T237" t="str">
        <f t="shared" ca="1" si="85"/>
        <v>Melbourne</v>
      </c>
      <c r="U237">
        <f t="shared" ca="1" si="86"/>
        <v>105</v>
      </c>
      <c r="V237">
        <f t="shared" ca="1" si="87"/>
        <v>52</v>
      </c>
      <c r="W237" t="str">
        <f t="shared" ca="1" si="88"/>
        <v>052</v>
      </c>
      <c r="X237" t="str">
        <f t="shared" ca="1" si="89"/>
        <v>Glasgow</v>
      </c>
      <c r="Y237" s="7" t="str">
        <f t="shared" ca="1" si="90"/>
        <v>04</v>
      </c>
      <c r="Z237">
        <f t="shared" ca="1" si="91"/>
        <v>21</v>
      </c>
      <c r="AA237" t="str">
        <f t="shared" ca="1" si="92"/>
        <v>2014-04-21</v>
      </c>
      <c r="AB237" t="str">
        <f t="shared" ca="1" si="93"/>
        <v>00</v>
      </c>
      <c r="AC237">
        <f t="shared" ca="1" si="94"/>
        <v>43</v>
      </c>
      <c r="AD237" t="str">
        <f t="shared" ca="1" si="95"/>
        <v>T00:43:00</v>
      </c>
      <c r="AE237" s="1" t="str">
        <f t="shared" ca="1" si="96"/>
        <v>2014-04-21T00:43:00</v>
      </c>
    </row>
    <row r="238" spans="10:31">
      <c r="J238" t="str">
        <f t="shared" ca="1" si="75"/>
        <v>England-France</v>
      </c>
      <c r="K238" t="str">
        <f t="shared" ca="1" si="76"/>
        <v>England</v>
      </c>
      <c r="L238">
        <f t="shared" ca="1" si="77"/>
        <v>105</v>
      </c>
      <c r="M238">
        <f t="shared" ca="1" si="78"/>
        <v>21</v>
      </c>
      <c r="N238" t="str">
        <f t="shared" ca="1" si="79"/>
        <v>021</v>
      </c>
      <c r="O238" t="str">
        <f t="shared" ca="1" si="80"/>
        <v>France</v>
      </c>
      <c r="P238" t="str">
        <f t="shared" ca="1" si="81"/>
        <v>London-Toulous</v>
      </c>
      <c r="Q238">
        <f t="shared" ca="1" si="82"/>
        <v>105</v>
      </c>
      <c r="R238">
        <f t="shared" ca="1" si="83"/>
        <v>19</v>
      </c>
      <c r="S238" t="str">
        <f t="shared" ca="1" si="84"/>
        <v>019</v>
      </c>
      <c r="T238" t="str">
        <f t="shared" ca="1" si="85"/>
        <v>London</v>
      </c>
      <c r="U238">
        <f t="shared" ca="1" si="86"/>
        <v>106</v>
      </c>
      <c r="V238">
        <f t="shared" ca="1" si="87"/>
        <v>80</v>
      </c>
      <c r="W238" t="str">
        <f t="shared" ca="1" si="88"/>
        <v>080</v>
      </c>
      <c r="X238" t="str">
        <f t="shared" ca="1" si="89"/>
        <v>Toulous</v>
      </c>
      <c r="Y238" s="7" t="str">
        <f t="shared" ca="1" si="90"/>
        <v>05</v>
      </c>
      <c r="Z238">
        <f t="shared" ca="1" si="91"/>
        <v>2</v>
      </c>
      <c r="AA238" t="str">
        <f t="shared" ca="1" si="92"/>
        <v>2014-05-02</v>
      </c>
      <c r="AB238" t="str">
        <f t="shared" ca="1" si="93"/>
        <v>21</v>
      </c>
      <c r="AC238">
        <f t="shared" ca="1" si="94"/>
        <v>48</v>
      </c>
      <c r="AD238" t="str">
        <f t="shared" ca="1" si="95"/>
        <v>T21:48:00</v>
      </c>
      <c r="AE238" s="1" t="str">
        <f t="shared" ca="1" si="96"/>
        <v>2014-05-02T21:48:00</v>
      </c>
    </row>
    <row r="239" spans="10:31">
      <c r="J239" t="str">
        <f t="shared" ca="1" si="75"/>
        <v>USA-Australia</v>
      </c>
      <c r="K239" t="str">
        <f t="shared" ca="1" si="76"/>
        <v>USA</v>
      </c>
      <c r="L239">
        <f t="shared" ca="1" si="77"/>
        <v>121</v>
      </c>
      <c r="M239">
        <f t="shared" ca="1" si="78"/>
        <v>2</v>
      </c>
      <c r="N239" t="str">
        <f t="shared" ca="1" si="79"/>
        <v>002</v>
      </c>
      <c r="O239" t="str">
        <f t="shared" ca="1" si="80"/>
        <v>Australia</v>
      </c>
      <c r="P239" t="str">
        <f t="shared" ca="1" si="81"/>
        <v>New York-Adelaide</v>
      </c>
      <c r="Q239">
        <f t="shared" ca="1" si="82"/>
        <v>121</v>
      </c>
      <c r="R239">
        <f t="shared" ca="1" si="83"/>
        <v>19</v>
      </c>
      <c r="S239" t="str">
        <f t="shared" ca="1" si="84"/>
        <v>019</v>
      </c>
      <c r="T239" t="str">
        <f t="shared" ca="1" si="85"/>
        <v>New York</v>
      </c>
      <c r="U239">
        <f t="shared" ca="1" si="86"/>
        <v>101</v>
      </c>
      <c r="V239">
        <f t="shared" ca="1" si="87"/>
        <v>15</v>
      </c>
      <c r="W239" t="str">
        <f t="shared" ca="1" si="88"/>
        <v>015</v>
      </c>
      <c r="X239" t="str">
        <f t="shared" ca="1" si="89"/>
        <v>Adelaide</v>
      </c>
      <c r="Y239" s="7" t="str">
        <f t="shared" ca="1" si="90"/>
        <v>05</v>
      </c>
      <c r="Z239">
        <f t="shared" ca="1" si="91"/>
        <v>3</v>
      </c>
      <c r="AA239" t="str">
        <f t="shared" ca="1" si="92"/>
        <v>2014-05-03</v>
      </c>
      <c r="AB239" t="str">
        <f t="shared" ca="1" si="93"/>
        <v>11</v>
      </c>
      <c r="AC239">
        <f t="shared" ca="1" si="94"/>
        <v>23</v>
      </c>
      <c r="AD239" t="str">
        <f t="shared" ca="1" si="95"/>
        <v>T11:23:00</v>
      </c>
      <c r="AE239" s="1" t="str">
        <f t="shared" ca="1" si="96"/>
        <v>2014-05-03T11:23:00</v>
      </c>
    </row>
    <row r="240" spans="10:31">
      <c r="J240" t="str">
        <f t="shared" ca="1" si="75"/>
        <v>Australia-France</v>
      </c>
      <c r="K240" t="str">
        <f t="shared" ca="1" si="76"/>
        <v>Australia</v>
      </c>
      <c r="L240">
        <f t="shared" ca="1" si="77"/>
        <v>101</v>
      </c>
      <c r="M240">
        <f t="shared" ca="1" si="78"/>
        <v>6</v>
      </c>
      <c r="N240" t="str">
        <f t="shared" ca="1" si="79"/>
        <v>006</v>
      </c>
      <c r="O240" t="str">
        <f t="shared" ca="1" si="80"/>
        <v>France</v>
      </c>
      <c r="P240" t="str">
        <f t="shared" ca="1" si="81"/>
        <v>Melbourne-Paris</v>
      </c>
      <c r="Q240">
        <f t="shared" ca="1" si="82"/>
        <v>101</v>
      </c>
      <c r="R240">
        <f t="shared" ca="1" si="83"/>
        <v>9</v>
      </c>
      <c r="S240" t="str">
        <f t="shared" ca="1" si="84"/>
        <v>009</v>
      </c>
      <c r="T240" t="str">
        <f t="shared" ca="1" si="85"/>
        <v>Melbourne</v>
      </c>
      <c r="U240">
        <f t="shared" ca="1" si="86"/>
        <v>106</v>
      </c>
      <c r="V240">
        <f t="shared" ca="1" si="87"/>
        <v>38</v>
      </c>
      <c r="W240" t="str">
        <f t="shared" ca="1" si="88"/>
        <v>038</v>
      </c>
      <c r="X240" t="str">
        <f t="shared" ca="1" si="89"/>
        <v>Paris</v>
      </c>
      <c r="Y240" s="7" t="str">
        <f t="shared" ca="1" si="90"/>
        <v>04</v>
      </c>
      <c r="Z240">
        <f t="shared" ca="1" si="91"/>
        <v>24</v>
      </c>
      <c r="AA240" t="str">
        <f t="shared" ca="1" si="92"/>
        <v>2014-04-24</v>
      </c>
      <c r="AB240" t="str">
        <f t="shared" ca="1" si="93"/>
        <v>09</v>
      </c>
      <c r="AC240">
        <f t="shared" ca="1" si="94"/>
        <v>23</v>
      </c>
      <c r="AD240" t="str">
        <f t="shared" ca="1" si="95"/>
        <v>T09:23:00</v>
      </c>
      <c r="AE240" s="1" t="str">
        <f t="shared" ca="1" si="96"/>
        <v>2014-04-24T09:23:00</v>
      </c>
    </row>
    <row r="241" spans="10:31">
      <c r="J241" t="str">
        <f t="shared" ca="1" si="75"/>
        <v>France-USA</v>
      </c>
      <c r="K241" t="str">
        <f t="shared" ca="1" si="76"/>
        <v>France</v>
      </c>
      <c r="L241">
        <f t="shared" ca="1" si="77"/>
        <v>106</v>
      </c>
      <c r="M241">
        <f t="shared" ca="1" si="78"/>
        <v>30</v>
      </c>
      <c r="N241" t="str">
        <f t="shared" ca="1" si="79"/>
        <v>030</v>
      </c>
      <c r="O241" t="str">
        <f t="shared" ca="1" si="80"/>
        <v>USA</v>
      </c>
      <c r="P241" t="str">
        <f t="shared" ca="1" si="81"/>
        <v>Paris-Denver</v>
      </c>
      <c r="Q241">
        <f t="shared" ca="1" si="82"/>
        <v>106</v>
      </c>
      <c r="R241">
        <f t="shared" ca="1" si="83"/>
        <v>11</v>
      </c>
      <c r="S241" t="str">
        <f t="shared" ca="1" si="84"/>
        <v>011</v>
      </c>
      <c r="T241" t="str">
        <f t="shared" ca="1" si="85"/>
        <v>Paris</v>
      </c>
      <c r="U241">
        <f t="shared" ca="1" si="86"/>
        <v>121</v>
      </c>
      <c r="V241">
        <f t="shared" ca="1" si="87"/>
        <v>59</v>
      </c>
      <c r="W241" t="str">
        <f t="shared" ca="1" si="88"/>
        <v>059</v>
      </c>
      <c r="X241" t="str">
        <f t="shared" ca="1" si="89"/>
        <v>Denver</v>
      </c>
      <c r="Y241" s="7" t="str">
        <f t="shared" ca="1" si="90"/>
        <v>04</v>
      </c>
      <c r="Z241">
        <f t="shared" ca="1" si="91"/>
        <v>19</v>
      </c>
      <c r="AA241" t="str">
        <f t="shared" ca="1" si="92"/>
        <v>2014-04-19</v>
      </c>
      <c r="AB241" t="str">
        <f t="shared" ca="1" si="93"/>
        <v>22</v>
      </c>
      <c r="AC241">
        <f t="shared" ca="1" si="94"/>
        <v>54</v>
      </c>
      <c r="AD241" t="str">
        <f t="shared" ca="1" si="95"/>
        <v>T22:54:00</v>
      </c>
      <c r="AE241" s="1" t="str">
        <f t="shared" ca="1" si="96"/>
        <v>2014-04-19T22:54:00</v>
      </c>
    </row>
    <row r="242" spans="10:31">
      <c r="J242" t="str">
        <f t="shared" ca="1" si="75"/>
        <v>USA-Australia</v>
      </c>
      <c r="K242" t="str">
        <f t="shared" ca="1" si="76"/>
        <v>USA</v>
      </c>
      <c r="L242">
        <f t="shared" ca="1" si="77"/>
        <v>121</v>
      </c>
      <c r="M242">
        <f t="shared" ca="1" si="78"/>
        <v>2</v>
      </c>
      <c r="N242" t="str">
        <f t="shared" ca="1" si="79"/>
        <v>002</v>
      </c>
      <c r="O242" t="str">
        <f t="shared" ca="1" si="80"/>
        <v>Australia</v>
      </c>
      <c r="P242" t="str">
        <f t="shared" ca="1" si="81"/>
        <v>Washington-Melbourne</v>
      </c>
      <c r="Q242">
        <f t="shared" ca="1" si="82"/>
        <v>121</v>
      </c>
      <c r="R242">
        <f t="shared" ca="1" si="83"/>
        <v>11</v>
      </c>
      <c r="S242" t="str">
        <f t="shared" ca="1" si="84"/>
        <v>011</v>
      </c>
      <c r="T242" t="str">
        <f t="shared" ca="1" si="85"/>
        <v>Washington</v>
      </c>
      <c r="U242">
        <f t="shared" ca="1" si="86"/>
        <v>101</v>
      </c>
      <c r="V242">
        <f t="shared" ca="1" si="87"/>
        <v>11</v>
      </c>
      <c r="W242" t="str">
        <f t="shared" ca="1" si="88"/>
        <v>011</v>
      </c>
      <c r="X242" t="str">
        <f t="shared" ca="1" si="89"/>
        <v>Melbourne</v>
      </c>
      <c r="Y242" s="7" t="str">
        <f t="shared" ca="1" si="90"/>
        <v>04</v>
      </c>
      <c r="Z242">
        <f t="shared" ca="1" si="91"/>
        <v>20</v>
      </c>
      <c r="AA242" t="str">
        <f t="shared" ca="1" si="92"/>
        <v>2014-04-20</v>
      </c>
      <c r="AB242" t="str">
        <f t="shared" ca="1" si="93"/>
        <v>15</v>
      </c>
      <c r="AC242">
        <f t="shared" ca="1" si="94"/>
        <v>21</v>
      </c>
      <c r="AD242" t="str">
        <f t="shared" ca="1" si="95"/>
        <v>T15:21:00</v>
      </c>
      <c r="AE242" s="1" t="str">
        <f t="shared" ca="1" si="96"/>
        <v>2014-04-20T15:21:00</v>
      </c>
    </row>
    <row r="243" spans="10:31">
      <c r="J243" t="str">
        <f t="shared" ca="1" si="75"/>
        <v>Australia-Canada</v>
      </c>
      <c r="K243" t="str">
        <f t="shared" ca="1" si="76"/>
        <v>Australia</v>
      </c>
      <c r="L243">
        <f t="shared" ca="1" si="77"/>
        <v>101</v>
      </c>
      <c r="M243">
        <f t="shared" ca="1" si="78"/>
        <v>2</v>
      </c>
      <c r="N243" t="str">
        <f t="shared" ca="1" si="79"/>
        <v>002</v>
      </c>
      <c r="O243" t="str">
        <f t="shared" ca="1" si="80"/>
        <v>Canada</v>
      </c>
      <c r="P243" t="str">
        <f t="shared" ca="1" si="81"/>
        <v>Sydney-Ottawa</v>
      </c>
      <c r="Q243">
        <f t="shared" ca="1" si="82"/>
        <v>101</v>
      </c>
      <c r="R243">
        <f t="shared" ca="1" si="83"/>
        <v>5</v>
      </c>
      <c r="S243" t="str">
        <f t="shared" ca="1" si="84"/>
        <v>005</v>
      </c>
      <c r="T243" t="str">
        <f t="shared" ca="1" si="85"/>
        <v>Sydney</v>
      </c>
      <c r="U243">
        <f t="shared" ca="1" si="86"/>
        <v>103</v>
      </c>
      <c r="V243">
        <f t="shared" ca="1" si="87"/>
        <v>33</v>
      </c>
      <c r="W243" t="str">
        <f t="shared" ca="1" si="88"/>
        <v>033</v>
      </c>
      <c r="X243" t="str">
        <f t="shared" ca="1" si="89"/>
        <v>Ottawa</v>
      </c>
      <c r="Y243" s="7" t="str">
        <f t="shared" ca="1" si="90"/>
        <v>05</v>
      </c>
      <c r="Z243">
        <f t="shared" ca="1" si="91"/>
        <v>3</v>
      </c>
      <c r="AA243" t="str">
        <f t="shared" ca="1" si="92"/>
        <v>2014-05-03</v>
      </c>
      <c r="AB243" t="str">
        <f t="shared" ca="1" si="93"/>
        <v>14</v>
      </c>
      <c r="AC243">
        <f t="shared" ca="1" si="94"/>
        <v>27</v>
      </c>
      <c r="AD243" t="str">
        <f t="shared" ca="1" si="95"/>
        <v>T14:27:00</v>
      </c>
      <c r="AE243" s="1" t="str">
        <f t="shared" ca="1" si="96"/>
        <v>2014-05-03T14:27:00</v>
      </c>
    </row>
    <row r="244" spans="10:31">
      <c r="J244" t="str">
        <f t="shared" ca="1" si="75"/>
        <v>Australia-Canada</v>
      </c>
      <c r="K244" t="str">
        <f t="shared" ca="1" si="76"/>
        <v>Australia</v>
      </c>
      <c r="L244">
        <f t="shared" ca="1" si="77"/>
        <v>101</v>
      </c>
      <c r="M244">
        <f t="shared" ca="1" si="78"/>
        <v>3</v>
      </c>
      <c r="N244" t="str">
        <f t="shared" ca="1" si="79"/>
        <v>003</v>
      </c>
      <c r="O244" t="str">
        <f t="shared" ca="1" si="80"/>
        <v>Canada</v>
      </c>
      <c r="P244" t="str">
        <f t="shared" ca="1" si="81"/>
        <v>Melbourne-Montreal</v>
      </c>
      <c r="Q244">
        <f t="shared" ca="1" si="82"/>
        <v>101</v>
      </c>
      <c r="R244">
        <f t="shared" ca="1" si="83"/>
        <v>9</v>
      </c>
      <c r="S244" t="str">
        <f t="shared" ca="1" si="84"/>
        <v>009</v>
      </c>
      <c r="T244" t="str">
        <f t="shared" ca="1" si="85"/>
        <v>Melbourne</v>
      </c>
      <c r="U244">
        <f t="shared" ca="1" si="86"/>
        <v>103</v>
      </c>
      <c r="V244">
        <f t="shared" ca="1" si="87"/>
        <v>22</v>
      </c>
      <c r="W244" t="str">
        <f t="shared" ca="1" si="88"/>
        <v>022</v>
      </c>
      <c r="X244" t="str">
        <f t="shared" ca="1" si="89"/>
        <v>Montreal</v>
      </c>
      <c r="Y244" s="7" t="str">
        <f t="shared" ca="1" si="90"/>
        <v>04</v>
      </c>
      <c r="Z244">
        <f t="shared" ca="1" si="91"/>
        <v>20</v>
      </c>
      <c r="AA244" t="str">
        <f t="shared" ca="1" si="92"/>
        <v>2014-04-20</v>
      </c>
      <c r="AB244" t="str">
        <f t="shared" ca="1" si="93"/>
        <v>17</v>
      </c>
      <c r="AC244">
        <f t="shared" ca="1" si="94"/>
        <v>39</v>
      </c>
      <c r="AD244" t="str">
        <f t="shared" ca="1" si="95"/>
        <v>T17:39:00</v>
      </c>
      <c r="AE244" s="1" t="str">
        <f t="shared" ca="1" si="96"/>
        <v>2014-04-20T17:39:00</v>
      </c>
    </row>
    <row r="245" spans="10:31">
      <c r="J245" t="str">
        <f t="shared" ca="1" si="75"/>
        <v>Australia-France</v>
      </c>
      <c r="K245" t="str">
        <f t="shared" ca="1" si="76"/>
        <v>Australia</v>
      </c>
      <c r="L245">
        <f t="shared" ca="1" si="77"/>
        <v>101</v>
      </c>
      <c r="M245">
        <f t="shared" ca="1" si="78"/>
        <v>7</v>
      </c>
      <c r="N245" t="str">
        <f t="shared" ca="1" si="79"/>
        <v>007</v>
      </c>
      <c r="O245" t="str">
        <f t="shared" ca="1" si="80"/>
        <v>France</v>
      </c>
      <c r="P245" t="str">
        <f t="shared" ca="1" si="81"/>
        <v>Perth-Paris</v>
      </c>
      <c r="Q245">
        <f t="shared" ca="1" si="82"/>
        <v>101</v>
      </c>
      <c r="R245">
        <f t="shared" ca="1" si="83"/>
        <v>13</v>
      </c>
      <c r="S245" t="str">
        <f t="shared" ca="1" si="84"/>
        <v>013</v>
      </c>
      <c r="T245" t="str">
        <f t="shared" ca="1" si="85"/>
        <v>Perth</v>
      </c>
      <c r="U245">
        <f t="shared" ca="1" si="86"/>
        <v>106</v>
      </c>
      <c r="V245">
        <f t="shared" ca="1" si="87"/>
        <v>39</v>
      </c>
      <c r="W245" t="str">
        <f t="shared" ca="1" si="88"/>
        <v>039</v>
      </c>
      <c r="X245" t="str">
        <f t="shared" ca="1" si="89"/>
        <v>Paris</v>
      </c>
      <c r="Y245" s="7" t="str">
        <f t="shared" ca="1" si="90"/>
        <v>04</v>
      </c>
      <c r="Z245">
        <f t="shared" ca="1" si="91"/>
        <v>28</v>
      </c>
      <c r="AA245" t="str">
        <f t="shared" ca="1" si="92"/>
        <v>2014-04-28</v>
      </c>
      <c r="AB245" t="str">
        <f t="shared" ca="1" si="93"/>
        <v>15</v>
      </c>
      <c r="AC245">
        <f t="shared" ca="1" si="94"/>
        <v>30</v>
      </c>
      <c r="AD245" t="str">
        <f t="shared" ca="1" si="95"/>
        <v>T15:30:00</v>
      </c>
      <c r="AE245" s="1" t="str">
        <f t="shared" ca="1" si="96"/>
        <v>2014-04-28T15:30:00</v>
      </c>
    </row>
    <row r="246" spans="10:31">
      <c r="J246" t="str">
        <f t="shared" ca="1" si="75"/>
        <v>Canada-Canada</v>
      </c>
      <c r="K246" t="str">
        <f t="shared" ca="1" si="76"/>
        <v>Canada</v>
      </c>
      <c r="L246">
        <f t="shared" ca="1" si="77"/>
        <v>103</v>
      </c>
      <c r="M246">
        <f t="shared" ca="1" si="78"/>
        <v>14</v>
      </c>
      <c r="N246" t="str">
        <f t="shared" ca="1" si="79"/>
        <v>014</v>
      </c>
      <c r="O246" t="str">
        <f t="shared" ca="1" si="80"/>
        <v>Canada</v>
      </c>
      <c r="P246" t="str">
        <f t="shared" ca="1" si="81"/>
        <v>Vancouver-Toronto</v>
      </c>
      <c r="Q246">
        <f t="shared" ca="1" si="82"/>
        <v>103</v>
      </c>
      <c r="R246">
        <f t="shared" ca="1" si="83"/>
        <v>162</v>
      </c>
      <c r="S246">
        <f t="shared" ca="1" si="84"/>
        <v>162</v>
      </c>
      <c r="T246" t="str">
        <f t="shared" ca="1" si="85"/>
        <v>Vancouver</v>
      </c>
      <c r="U246">
        <f t="shared" ca="1" si="86"/>
        <v>103</v>
      </c>
      <c r="V246">
        <f t="shared" ca="1" si="87"/>
        <v>66</v>
      </c>
      <c r="W246" t="str">
        <f t="shared" ca="1" si="88"/>
        <v>066</v>
      </c>
      <c r="X246" t="str">
        <f t="shared" ca="1" si="89"/>
        <v>Toronto</v>
      </c>
      <c r="Y246" s="7" t="str">
        <f t="shared" ca="1" si="90"/>
        <v>04</v>
      </c>
      <c r="Z246">
        <f t="shared" ca="1" si="91"/>
        <v>25</v>
      </c>
      <c r="AA246" t="str">
        <f t="shared" ca="1" si="92"/>
        <v>2014-04-25</v>
      </c>
      <c r="AB246" t="str">
        <f t="shared" ca="1" si="93"/>
        <v>20</v>
      </c>
      <c r="AC246">
        <f t="shared" ca="1" si="94"/>
        <v>53</v>
      </c>
      <c r="AD246" t="str">
        <f t="shared" ca="1" si="95"/>
        <v>T20:53:00</v>
      </c>
      <c r="AE246" s="1" t="str">
        <f t="shared" ca="1" si="96"/>
        <v>2014-04-25T20:53:00</v>
      </c>
    </row>
    <row r="247" spans="10:31">
      <c r="J247" t="str">
        <f t="shared" ca="1" si="75"/>
        <v>Australia-Germany</v>
      </c>
      <c r="K247" t="str">
        <f t="shared" ca="1" si="76"/>
        <v>Australia</v>
      </c>
      <c r="L247">
        <f t="shared" ca="1" si="77"/>
        <v>101</v>
      </c>
      <c r="M247">
        <f t="shared" ca="1" si="78"/>
        <v>9</v>
      </c>
      <c r="N247" t="str">
        <f t="shared" ca="1" si="79"/>
        <v>009</v>
      </c>
      <c r="O247" t="str">
        <f t="shared" ca="1" si="80"/>
        <v>Germany</v>
      </c>
      <c r="P247" t="str">
        <f t="shared" ca="1" si="81"/>
        <v>Perth-Frankfurt</v>
      </c>
      <c r="Q247">
        <f t="shared" ca="1" si="82"/>
        <v>101</v>
      </c>
      <c r="R247">
        <f t="shared" ca="1" si="83"/>
        <v>13</v>
      </c>
      <c r="S247" t="str">
        <f t="shared" ca="1" si="84"/>
        <v>013</v>
      </c>
      <c r="T247" t="str">
        <f t="shared" ca="1" si="85"/>
        <v>Perth</v>
      </c>
      <c r="U247">
        <f t="shared" ca="1" si="86"/>
        <v>107</v>
      </c>
      <c r="V247">
        <f t="shared" ca="1" si="87"/>
        <v>3</v>
      </c>
      <c r="W247" t="str">
        <f t="shared" ca="1" si="88"/>
        <v>003</v>
      </c>
      <c r="X247" t="str">
        <f t="shared" ca="1" si="89"/>
        <v>Frankfurt</v>
      </c>
      <c r="Y247" s="7" t="str">
        <f t="shared" ca="1" si="90"/>
        <v>04</v>
      </c>
      <c r="Z247">
        <f t="shared" ca="1" si="91"/>
        <v>19</v>
      </c>
      <c r="AA247" t="str">
        <f t="shared" ca="1" si="92"/>
        <v>2014-04-19</v>
      </c>
      <c r="AB247" t="str">
        <f t="shared" ca="1" si="93"/>
        <v>20</v>
      </c>
      <c r="AC247">
        <f t="shared" ca="1" si="94"/>
        <v>9</v>
      </c>
      <c r="AD247" t="str">
        <f t="shared" ca="1" si="95"/>
        <v>T20:09:00</v>
      </c>
      <c r="AE247" s="1" t="str">
        <f t="shared" ca="1" si="96"/>
        <v>2014-04-19T20:09:00</v>
      </c>
    </row>
    <row r="248" spans="10:31">
      <c r="J248" t="str">
        <f t="shared" ca="1" si="75"/>
        <v>Australia-Canada</v>
      </c>
      <c r="K248" t="str">
        <f t="shared" ca="1" si="76"/>
        <v>Australia</v>
      </c>
      <c r="L248">
        <f t="shared" ca="1" si="77"/>
        <v>101</v>
      </c>
      <c r="M248">
        <f t="shared" ca="1" si="78"/>
        <v>2</v>
      </c>
      <c r="N248" t="str">
        <f t="shared" ca="1" si="79"/>
        <v>002</v>
      </c>
      <c r="O248" t="str">
        <f t="shared" ca="1" si="80"/>
        <v>Canada</v>
      </c>
      <c r="P248" t="str">
        <f t="shared" ca="1" si="81"/>
        <v>Melbourne-Montreal</v>
      </c>
      <c r="Q248">
        <f t="shared" ca="1" si="82"/>
        <v>101</v>
      </c>
      <c r="R248">
        <f t="shared" ca="1" si="83"/>
        <v>11</v>
      </c>
      <c r="S248" t="str">
        <f t="shared" ca="1" si="84"/>
        <v>011</v>
      </c>
      <c r="T248" t="str">
        <f t="shared" ca="1" si="85"/>
        <v>Melbourne</v>
      </c>
      <c r="U248">
        <f t="shared" ca="1" si="86"/>
        <v>103</v>
      </c>
      <c r="V248">
        <f t="shared" ca="1" si="87"/>
        <v>2</v>
      </c>
      <c r="W248" t="str">
        <f t="shared" ca="1" si="88"/>
        <v>002</v>
      </c>
      <c r="X248" t="str">
        <f t="shared" ca="1" si="89"/>
        <v>Montreal</v>
      </c>
      <c r="Y248" s="7" t="str">
        <f t="shared" ca="1" si="90"/>
        <v>04</v>
      </c>
      <c r="Z248">
        <f t="shared" ca="1" si="91"/>
        <v>14</v>
      </c>
      <c r="AA248" t="str">
        <f t="shared" ca="1" si="92"/>
        <v>2014-04-14</v>
      </c>
      <c r="AB248" t="str">
        <f t="shared" ca="1" si="93"/>
        <v>21</v>
      </c>
      <c r="AC248">
        <f t="shared" ca="1" si="94"/>
        <v>4</v>
      </c>
      <c r="AD248" t="str">
        <f t="shared" ca="1" si="95"/>
        <v>T21:04:00</v>
      </c>
      <c r="AE248" s="1" t="str">
        <f t="shared" ca="1" si="96"/>
        <v>2014-04-14T21:04:00</v>
      </c>
    </row>
    <row r="249" spans="10:31">
      <c r="J249" t="str">
        <f t="shared" ca="1" si="75"/>
        <v>England-Germany</v>
      </c>
      <c r="K249" t="str">
        <f t="shared" ca="1" si="76"/>
        <v>England</v>
      </c>
      <c r="L249">
        <f t="shared" ca="1" si="77"/>
        <v>105</v>
      </c>
      <c r="M249">
        <f t="shared" ca="1" si="78"/>
        <v>24</v>
      </c>
      <c r="N249" t="str">
        <f t="shared" ca="1" si="79"/>
        <v>024</v>
      </c>
      <c r="O249" t="str">
        <f t="shared" ca="1" si="80"/>
        <v>Germany</v>
      </c>
      <c r="P249" t="str">
        <f t="shared" ca="1" si="81"/>
        <v>London-München</v>
      </c>
      <c r="Q249">
        <f t="shared" ca="1" si="82"/>
        <v>105</v>
      </c>
      <c r="R249">
        <f t="shared" ca="1" si="83"/>
        <v>24</v>
      </c>
      <c r="S249" t="str">
        <f t="shared" ca="1" si="84"/>
        <v>024</v>
      </c>
      <c r="T249" t="str">
        <f t="shared" ca="1" si="85"/>
        <v>London</v>
      </c>
      <c r="U249">
        <f t="shared" ca="1" si="86"/>
        <v>107</v>
      </c>
      <c r="V249">
        <f t="shared" ca="1" si="87"/>
        <v>55</v>
      </c>
      <c r="W249" t="str">
        <f t="shared" ca="1" si="88"/>
        <v>055</v>
      </c>
      <c r="X249" t="str">
        <f t="shared" ca="1" si="89"/>
        <v>München</v>
      </c>
      <c r="Y249" s="7" t="str">
        <f t="shared" ca="1" si="90"/>
        <v>05</v>
      </c>
      <c r="Z249">
        <f t="shared" ca="1" si="91"/>
        <v>2</v>
      </c>
      <c r="AA249" t="str">
        <f t="shared" ca="1" si="92"/>
        <v>2014-05-02</v>
      </c>
      <c r="AB249" t="str">
        <f t="shared" ca="1" si="93"/>
        <v>04</v>
      </c>
      <c r="AC249">
        <f t="shared" ca="1" si="94"/>
        <v>55</v>
      </c>
      <c r="AD249" t="str">
        <f t="shared" ca="1" si="95"/>
        <v>T04:55:00</v>
      </c>
      <c r="AE249" s="1" t="str">
        <f t="shared" ca="1" si="96"/>
        <v>2014-05-02T04:55:00</v>
      </c>
    </row>
    <row r="250" spans="10:31">
      <c r="J250" t="str">
        <f t="shared" ca="1" si="75"/>
        <v>Australia-France</v>
      </c>
      <c r="K250" t="str">
        <f t="shared" ca="1" si="76"/>
        <v>Australia</v>
      </c>
      <c r="L250">
        <f t="shared" ca="1" si="77"/>
        <v>101</v>
      </c>
      <c r="M250">
        <f t="shared" ca="1" si="78"/>
        <v>7</v>
      </c>
      <c r="N250" t="str">
        <f t="shared" ca="1" si="79"/>
        <v>007</v>
      </c>
      <c r="O250" t="str">
        <f t="shared" ca="1" si="80"/>
        <v>France</v>
      </c>
      <c r="P250" t="str">
        <f t="shared" ca="1" si="81"/>
        <v>Melbourne-Paris</v>
      </c>
      <c r="Q250">
        <f t="shared" ca="1" si="82"/>
        <v>101</v>
      </c>
      <c r="R250">
        <f t="shared" ca="1" si="83"/>
        <v>12</v>
      </c>
      <c r="S250" t="str">
        <f t="shared" ca="1" si="84"/>
        <v>012</v>
      </c>
      <c r="T250" t="str">
        <f t="shared" ca="1" si="85"/>
        <v>Melbourne</v>
      </c>
      <c r="U250">
        <f t="shared" ca="1" si="86"/>
        <v>106</v>
      </c>
      <c r="V250">
        <f t="shared" ca="1" si="87"/>
        <v>9</v>
      </c>
      <c r="W250" t="str">
        <f t="shared" ca="1" si="88"/>
        <v>009</v>
      </c>
      <c r="X250" t="str">
        <f t="shared" ca="1" si="89"/>
        <v>Paris</v>
      </c>
      <c r="Y250" s="7" t="str">
        <f t="shared" ca="1" si="90"/>
        <v>04</v>
      </c>
      <c r="Z250">
        <f t="shared" ca="1" si="91"/>
        <v>30</v>
      </c>
      <c r="AA250" t="str">
        <f t="shared" ca="1" si="92"/>
        <v>2014-04-30</v>
      </c>
      <c r="AB250" t="str">
        <f t="shared" ca="1" si="93"/>
        <v>07</v>
      </c>
      <c r="AC250">
        <f t="shared" ca="1" si="94"/>
        <v>12</v>
      </c>
      <c r="AD250" t="str">
        <f t="shared" ca="1" si="95"/>
        <v>T07:12:00</v>
      </c>
      <c r="AE250" s="1" t="str">
        <f t="shared" ca="1" si="96"/>
        <v>2014-04-30T07:12:00</v>
      </c>
    </row>
    <row r="251" spans="10:31">
      <c r="J251" t="str">
        <f t="shared" ca="1" si="75"/>
        <v>USA-Australia</v>
      </c>
      <c r="K251" t="str">
        <f t="shared" ca="1" si="76"/>
        <v>USA</v>
      </c>
      <c r="L251">
        <f t="shared" ca="1" si="77"/>
        <v>121</v>
      </c>
      <c r="M251">
        <f t="shared" ca="1" si="78"/>
        <v>3</v>
      </c>
      <c r="N251" t="str">
        <f t="shared" ca="1" si="79"/>
        <v>003</v>
      </c>
      <c r="O251" t="str">
        <f t="shared" ca="1" si="80"/>
        <v>Australia</v>
      </c>
      <c r="P251" t="str">
        <f t="shared" ca="1" si="81"/>
        <v>Los Angeles-Melbourne</v>
      </c>
      <c r="Q251">
        <f t="shared" ca="1" si="82"/>
        <v>121</v>
      </c>
      <c r="R251">
        <f t="shared" ca="1" si="83"/>
        <v>83</v>
      </c>
      <c r="S251" t="str">
        <f t="shared" ca="1" si="84"/>
        <v>083</v>
      </c>
      <c r="T251" t="str">
        <f t="shared" ca="1" si="85"/>
        <v>Los Angeles</v>
      </c>
      <c r="U251">
        <f t="shared" ca="1" si="86"/>
        <v>101</v>
      </c>
      <c r="V251">
        <f t="shared" ca="1" si="87"/>
        <v>10</v>
      </c>
      <c r="W251" t="str">
        <f t="shared" ca="1" si="88"/>
        <v>010</v>
      </c>
      <c r="X251" t="str">
        <f t="shared" ca="1" si="89"/>
        <v>Melbourne</v>
      </c>
      <c r="Y251" s="7" t="str">
        <f t="shared" ca="1" si="90"/>
        <v>04</v>
      </c>
      <c r="Z251">
        <f t="shared" ca="1" si="91"/>
        <v>19</v>
      </c>
      <c r="AA251" t="str">
        <f t="shared" ca="1" si="92"/>
        <v>2014-04-19</v>
      </c>
      <c r="AB251" t="str">
        <f t="shared" ca="1" si="93"/>
        <v>12</v>
      </c>
      <c r="AC251">
        <f t="shared" ca="1" si="94"/>
        <v>7</v>
      </c>
      <c r="AD251" t="str">
        <f t="shared" ca="1" si="95"/>
        <v>T12:07:00</v>
      </c>
      <c r="AE251" s="1" t="str">
        <f t="shared" ca="1" si="96"/>
        <v>2014-04-19T12:07:00</v>
      </c>
    </row>
    <row r="252" spans="10:31">
      <c r="J252" t="str">
        <f t="shared" ca="1" si="75"/>
        <v>Canada-France</v>
      </c>
      <c r="K252" t="str">
        <f t="shared" ca="1" si="76"/>
        <v>Canada</v>
      </c>
      <c r="L252">
        <f t="shared" ca="1" si="77"/>
        <v>103</v>
      </c>
      <c r="M252">
        <f t="shared" ca="1" si="78"/>
        <v>6</v>
      </c>
      <c r="N252" t="str">
        <f t="shared" ca="1" si="79"/>
        <v>006</v>
      </c>
      <c r="O252" t="str">
        <f t="shared" ca="1" si="80"/>
        <v>France</v>
      </c>
      <c r="P252" t="str">
        <f t="shared" ca="1" si="81"/>
        <v>Ottawa-Paris</v>
      </c>
      <c r="Q252">
        <f t="shared" ca="1" si="82"/>
        <v>103</v>
      </c>
      <c r="R252">
        <f t="shared" ca="1" si="83"/>
        <v>32</v>
      </c>
      <c r="S252" t="str">
        <f t="shared" ca="1" si="84"/>
        <v>032</v>
      </c>
      <c r="T252" t="str">
        <f t="shared" ca="1" si="85"/>
        <v>Ottawa</v>
      </c>
      <c r="U252">
        <f t="shared" ca="1" si="86"/>
        <v>106</v>
      </c>
      <c r="V252">
        <f t="shared" ca="1" si="87"/>
        <v>9</v>
      </c>
      <c r="W252" t="str">
        <f t="shared" ca="1" si="88"/>
        <v>009</v>
      </c>
      <c r="X252" t="str">
        <f t="shared" ca="1" si="89"/>
        <v>Paris</v>
      </c>
      <c r="Y252" s="7" t="str">
        <f t="shared" ca="1" si="90"/>
        <v>04</v>
      </c>
      <c r="Z252">
        <f t="shared" ca="1" si="91"/>
        <v>30</v>
      </c>
      <c r="AA252" t="str">
        <f t="shared" ca="1" si="92"/>
        <v>2014-04-30</v>
      </c>
      <c r="AB252" t="str">
        <f t="shared" ca="1" si="93"/>
        <v>14</v>
      </c>
      <c r="AC252">
        <f t="shared" ca="1" si="94"/>
        <v>41</v>
      </c>
      <c r="AD252" t="str">
        <f t="shared" ca="1" si="95"/>
        <v>T14:41:00</v>
      </c>
      <c r="AE252" s="1" t="str">
        <f t="shared" ca="1" si="96"/>
        <v>2014-04-30T14:41:00</v>
      </c>
    </row>
    <row r="253" spans="10:31">
      <c r="J253" t="str">
        <f t="shared" ca="1" si="75"/>
        <v>Australia-France</v>
      </c>
      <c r="K253" t="str">
        <f t="shared" ca="1" si="76"/>
        <v>Australia</v>
      </c>
      <c r="L253">
        <f t="shared" ca="1" si="77"/>
        <v>101</v>
      </c>
      <c r="M253">
        <f t="shared" ca="1" si="78"/>
        <v>6</v>
      </c>
      <c r="N253" t="str">
        <f t="shared" ca="1" si="79"/>
        <v>006</v>
      </c>
      <c r="O253" t="str">
        <f t="shared" ca="1" si="80"/>
        <v>France</v>
      </c>
      <c r="P253" t="str">
        <f t="shared" ca="1" si="81"/>
        <v>Brisbane-Paris</v>
      </c>
      <c r="Q253">
        <f t="shared" ca="1" si="82"/>
        <v>101</v>
      </c>
      <c r="R253">
        <f t="shared" ca="1" si="83"/>
        <v>3</v>
      </c>
      <c r="S253" t="str">
        <f t="shared" ca="1" si="84"/>
        <v>003</v>
      </c>
      <c r="T253" t="str">
        <f t="shared" ca="1" si="85"/>
        <v>Brisbane</v>
      </c>
      <c r="U253">
        <f t="shared" ca="1" si="86"/>
        <v>106</v>
      </c>
      <c r="V253">
        <f t="shared" ca="1" si="87"/>
        <v>22</v>
      </c>
      <c r="W253" t="str">
        <f t="shared" ca="1" si="88"/>
        <v>022</v>
      </c>
      <c r="X253" t="str">
        <f t="shared" ca="1" si="89"/>
        <v>Paris</v>
      </c>
      <c r="Y253" s="7" t="str">
        <f t="shared" ca="1" si="90"/>
        <v>05</v>
      </c>
      <c r="Z253">
        <f t="shared" ca="1" si="91"/>
        <v>3</v>
      </c>
      <c r="AA253" t="str">
        <f t="shared" ca="1" si="92"/>
        <v>2014-05-03</v>
      </c>
      <c r="AB253" t="str">
        <f t="shared" ca="1" si="93"/>
        <v>22</v>
      </c>
      <c r="AC253">
        <f t="shared" ca="1" si="94"/>
        <v>59</v>
      </c>
      <c r="AD253" t="str">
        <f t="shared" ca="1" si="95"/>
        <v>T22:59:00</v>
      </c>
      <c r="AE253" s="1" t="str">
        <f t="shared" ca="1" si="96"/>
        <v>2014-05-03T22:59:00</v>
      </c>
    </row>
    <row r="254" spans="10:31">
      <c r="J254" t="str">
        <f t="shared" ca="1" si="75"/>
        <v>Australia-Germany</v>
      </c>
      <c r="K254" t="str">
        <f t="shared" ca="1" si="76"/>
        <v>Australia</v>
      </c>
      <c r="L254">
        <f t="shared" ca="1" si="77"/>
        <v>101</v>
      </c>
      <c r="M254">
        <f t="shared" ca="1" si="78"/>
        <v>10</v>
      </c>
      <c r="N254" t="str">
        <f t="shared" ca="1" si="79"/>
        <v>010</v>
      </c>
      <c r="O254" t="str">
        <f t="shared" ca="1" si="80"/>
        <v>Germany</v>
      </c>
      <c r="P254" t="str">
        <f t="shared" ca="1" si="81"/>
        <v>Sydney-München</v>
      </c>
      <c r="Q254">
        <f t="shared" ca="1" si="82"/>
        <v>101</v>
      </c>
      <c r="R254">
        <f t="shared" ca="1" si="83"/>
        <v>5</v>
      </c>
      <c r="S254" t="str">
        <f t="shared" ca="1" si="84"/>
        <v>005</v>
      </c>
      <c r="T254" t="str">
        <f t="shared" ca="1" si="85"/>
        <v>Sydney</v>
      </c>
      <c r="U254">
        <f t="shared" ca="1" si="86"/>
        <v>107</v>
      </c>
      <c r="V254">
        <f t="shared" ca="1" si="87"/>
        <v>48</v>
      </c>
      <c r="W254" t="str">
        <f t="shared" ca="1" si="88"/>
        <v>048</v>
      </c>
      <c r="X254" t="str">
        <f t="shared" ca="1" si="89"/>
        <v>München</v>
      </c>
      <c r="Y254" s="7" t="str">
        <f t="shared" ca="1" si="90"/>
        <v>04</v>
      </c>
      <c r="Z254">
        <f t="shared" ca="1" si="91"/>
        <v>26</v>
      </c>
      <c r="AA254" t="str">
        <f t="shared" ca="1" si="92"/>
        <v>2014-04-26</v>
      </c>
      <c r="AB254" t="str">
        <f t="shared" ca="1" si="93"/>
        <v>19</v>
      </c>
      <c r="AC254">
        <f t="shared" ca="1" si="94"/>
        <v>23</v>
      </c>
      <c r="AD254" t="str">
        <f t="shared" ca="1" si="95"/>
        <v>T19:23:00</v>
      </c>
      <c r="AE254" s="1" t="str">
        <f t="shared" ca="1" si="96"/>
        <v>2014-04-26T19:23:00</v>
      </c>
    </row>
    <row r="255" spans="10:31">
      <c r="J255" t="str">
        <f t="shared" ca="1" si="75"/>
        <v>Australia-USA</v>
      </c>
      <c r="K255" t="str">
        <f t="shared" ca="1" si="76"/>
        <v>Australia</v>
      </c>
      <c r="L255">
        <f t="shared" ca="1" si="77"/>
        <v>101</v>
      </c>
      <c r="M255">
        <f t="shared" ca="1" si="78"/>
        <v>11</v>
      </c>
      <c r="N255" t="str">
        <f t="shared" ca="1" si="79"/>
        <v>011</v>
      </c>
      <c r="O255" t="str">
        <f t="shared" ca="1" si="80"/>
        <v>USA</v>
      </c>
      <c r="P255" t="str">
        <f t="shared" ca="1" si="81"/>
        <v>Melbourne-Washington</v>
      </c>
      <c r="Q255">
        <f t="shared" ca="1" si="82"/>
        <v>101</v>
      </c>
      <c r="R255">
        <f t="shared" ca="1" si="83"/>
        <v>10</v>
      </c>
      <c r="S255" t="str">
        <f t="shared" ca="1" si="84"/>
        <v>010</v>
      </c>
      <c r="T255" t="str">
        <f t="shared" ca="1" si="85"/>
        <v>Melbourne</v>
      </c>
      <c r="U255">
        <f t="shared" ca="1" si="86"/>
        <v>121</v>
      </c>
      <c r="V255">
        <f t="shared" ca="1" si="87"/>
        <v>2</v>
      </c>
      <c r="W255" t="str">
        <f t="shared" ca="1" si="88"/>
        <v>002</v>
      </c>
      <c r="X255" t="str">
        <f t="shared" ca="1" si="89"/>
        <v>Washington</v>
      </c>
      <c r="Y255" s="7" t="str">
        <f t="shared" ca="1" si="90"/>
        <v>04</v>
      </c>
      <c r="Z255">
        <f t="shared" ca="1" si="91"/>
        <v>20</v>
      </c>
      <c r="AA255" t="str">
        <f t="shared" ca="1" si="92"/>
        <v>2014-04-20</v>
      </c>
      <c r="AB255" t="str">
        <f t="shared" ca="1" si="93"/>
        <v>12</v>
      </c>
      <c r="AC255">
        <f t="shared" ca="1" si="94"/>
        <v>19</v>
      </c>
      <c r="AD255" t="str">
        <f t="shared" ca="1" si="95"/>
        <v>T12:19:00</v>
      </c>
      <c r="AE255" s="1" t="str">
        <f t="shared" ca="1" si="96"/>
        <v>2014-04-20T12:19:00</v>
      </c>
    </row>
    <row r="256" spans="10:31">
      <c r="J256" t="str">
        <f t="shared" ca="1" si="75"/>
        <v>Canada-Canada</v>
      </c>
      <c r="K256" t="str">
        <f t="shared" ca="1" si="76"/>
        <v>Canada</v>
      </c>
      <c r="L256">
        <f t="shared" ca="1" si="77"/>
        <v>103</v>
      </c>
      <c r="M256">
        <f t="shared" ca="1" si="78"/>
        <v>14</v>
      </c>
      <c r="N256" t="str">
        <f t="shared" ca="1" si="79"/>
        <v>014</v>
      </c>
      <c r="O256" t="str">
        <f t="shared" ca="1" si="80"/>
        <v>Canada</v>
      </c>
      <c r="P256" t="str">
        <f t="shared" ca="1" si="81"/>
        <v>Toronto-Ottawa</v>
      </c>
      <c r="Q256">
        <f t="shared" ca="1" si="82"/>
        <v>103</v>
      </c>
      <c r="R256">
        <f t="shared" ca="1" si="83"/>
        <v>106</v>
      </c>
      <c r="S256">
        <f t="shared" ca="1" si="84"/>
        <v>106</v>
      </c>
      <c r="T256" t="str">
        <f t="shared" ca="1" si="85"/>
        <v>Toronto</v>
      </c>
      <c r="U256">
        <f t="shared" ca="1" si="86"/>
        <v>103</v>
      </c>
      <c r="V256">
        <f t="shared" ca="1" si="87"/>
        <v>39</v>
      </c>
      <c r="W256" t="str">
        <f t="shared" ca="1" si="88"/>
        <v>039</v>
      </c>
      <c r="X256" t="str">
        <f t="shared" ca="1" si="89"/>
        <v>Ottawa</v>
      </c>
      <c r="Y256" s="7" t="str">
        <f t="shared" ca="1" si="90"/>
        <v>05</v>
      </c>
      <c r="Z256">
        <f t="shared" ca="1" si="91"/>
        <v>3</v>
      </c>
      <c r="AA256" t="str">
        <f t="shared" ca="1" si="92"/>
        <v>2014-05-03</v>
      </c>
      <c r="AB256" t="str">
        <f t="shared" ca="1" si="93"/>
        <v>07</v>
      </c>
      <c r="AC256">
        <f t="shared" ca="1" si="94"/>
        <v>19</v>
      </c>
      <c r="AD256" t="str">
        <f t="shared" ca="1" si="95"/>
        <v>T07:19:00</v>
      </c>
      <c r="AE256" s="1" t="str">
        <f t="shared" ca="1" si="96"/>
        <v>2014-05-03T07:19:00</v>
      </c>
    </row>
    <row r="257" spans="10:31">
      <c r="J257" t="str">
        <f t="shared" ca="1" si="75"/>
        <v>France-USA</v>
      </c>
      <c r="K257" t="str">
        <f t="shared" ca="1" si="76"/>
        <v>France</v>
      </c>
      <c r="L257">
        <f t="shared" ca="1" si="77"/>
        <v>106</v>
      </c>
      <c r="M257">
        <f t="shared" ca="1" si="78"/>
        <v>26</v>
      </c>
      <c r="N257" t="str">
        <f t="shared" ca="1" si="79"/>
        <v>026</v>
      </c>
      <c r="O257" t="str">
        <f t="shared" ca="1" si="80"/>
        <v>USA</v>
      </c>
      <c r="P257" t="str">
        <f t="shared" ca="1" si="81"/>
        <v>Paris-New York</v>
      </c>
      <c r="Q257">
        <f t="shared" ca="1" si="82"/>
        <v>106</v>
      </c>
      <c r="R257">
        <f t="shared" ca="1" si="83"/>
        <v>8</v>
      </c>
      <c r="S257" t="str">
        <f t="shared" ca="1" si="84"/>
        <v>008</v>
      </c>
      <c r="T257" t="str">
        <f t="shared" ca="1" si="85"/>
        <v>Paris</v>
      </c>
      <c r="U257">
        <f t="shared" ca="1" si="86"/>
        <v>121</v>
      </c>
      <c r="V257">
        <f t="shared" ca="1" si="87"/>
        <v>43</v>
      </c>
      <c r="W257" t="str">
        <f t="shared" ca="1" si="88"/>
        <v>043</v>
      </c>
      <c r="X257" t="str">
        <f t="shared" ca="1" si="89"/>
        <v>New York</v>
      </c>
      <c r="Y257" s="7" t="str">
        <f t="shared" ca="1" si="90"/>
        <v>04</v>
      </c>
      <c r="Z257">
        <f t="shared" ca="1" si="91"/>
        <v>20</v>
      </c>
      <c r="AA257" t="str">
        <f t="shared" ca="1" si="92"/>
        <v>2014-04-20</v>
      </c>
      <c r="AB257" t="str">
        <f t="shared" ca="1" si="93"/>
        <v>22</v>
      </c>
      <c r="AC257">
        <f t="shared" ca="1" si="94"/>
        <v>45</v>
      </c>
      <c r="AD257" t="str">
        <f t="shared" ca="1" si="95"/>
        <v>T22:45:00</v>
      </c>
      <c r="AE257" s="1" t="str">
        <f t="shared" ca="1" si="96"/>
        <v>2014-04-20T22:45:00</v>
      </c>
    </row>
    <row r="258" spans="10:31">
      <c r="J258" t="str">
        <f t="shared" ca="1" si="75"/>
        <v>France-USA</v>
      </c>
      <c r="K258" t="str">
        <f t="shared" ca="1" si="76"/>
        <v>France</v>
      </c>
      <c r="L258">
        <f t="shared" ca="1" si="77"/>
        <v>106</v>
      </c>
      <c r="M258">
        <f t="shared" ca="1" si="78"/>
        <v>32</v>
      </c>
      <c r="N258" t="str">
        <f t="shared" ca="1" si="79"/>
        <v>032</v>
      </c>
      <c r="O258" t="str">
        <f t="shared" ca="1" si="80"/>
        <v>USA</v>
      </c>
      <c r="P258" t="str">
        <f t="shared" ca="1" si="81"/>
        <v>Paris-Dallas</v>
      </c>
      <c r="Q258">
        <f t="shared" ca="1" si="82"/>
        <v>106</v>
      </c>
      <c r="R258">
        <f t="shared" ca="1" si="83"/>
        <v>35</v>
      </c>
      <c r="S258" t="str">
        <f t="shared" ca="1" si="84"/>
        <v>035</v>
      </c>
      <c r="T258" t="str">
        <f t="shared" ca="1" si="85"/>
        <v>Paris</v>
      </c>
      <c r="U258">
        <f t="shared" ca="1" si="86"/>
        <v>121</v>
      </c>
      <c r="V258">
        <f t="shared" ca="1" si="87"/>
        <v>52</v>
      </c>
      <c r="W258" t="str">
        <f t="shared" ca="1" si="88"/>
        <v>052</v>
      </c>
      <c r="X258" t="str">
        <f t="shared" ca="1" si="89"/>
        <v>Dallas</v>
      </c>
      <c r="Y258" s="7" t="str">
        <f t="shared" ca="1" si="90"/>
        <v>05</v>
      </c>
      <c r="Z258">
        <f t="shared" ca="1" si="91"/>
        <v>2</v>
      </c>
      <c r="AA258" t="str">
        <f t="shared" ca="1" si="92"/>
        <v>2014-05-02</v>
      </c>
      <c r="AB258" t="str">
        <f t="shared" ca="1" si="93"/>
        <v>22</v>
      </c>
      <c r="AC258">
        <f t="shared" ca="1" si="94"/>
        <v>37</v>
      </c>
      <c r="AD258" t="str">
        <f t="shared" ca="1" si="95"/>
        <v>T22:37:00</v>
      </c>
      <c r="AE258" s="1" t="str">
        <f t="shared" ca="1" si="96"/>
        <v>2014-05-02T22:37:00</v>
      </c>
    </row>
    <row r="259" spans="10:31">
      <c r="J259" t="str">
        <f t="shared" ref="J259:J322" ca="1" si="97">K259&amp;"-"&amp;O259</f>
        <v>Australia-England</v>
      </c>
      <c r="K259" t="str">
        <f t="shared" ref="K259:K322" ca="1" si="98">VLOOKUP(RANDBETWEEN($A$2,$A$8-1),$A$2:$B$8,2,TRUE)</f>
        <v>Australia</v>
      </c>
      <c r="L259">
        <f t="shared" ref="L259:L322" ca="1" si="99">VLOOKUP(K259,$B$2:$C$8,2,FALSE)</f>
        <v>101</v>
      </c>
      <c r="M259">
        <f t="shared" ref="M259:M322" ca="1" si="100">RANDBETWEEN(1,VLOOKUP(K259,$B$2:$G$7,6,FALSE))</f>
        <v>5</v>
      </c>
      <c r="N259" t="str">
        <f t="shared" ref="N259:N322" ca="1" si="101">IF(LEN(M259)=1,"00"&amp;M259,IF(LEN(M259)=2,"0"&amp;M259,M259))</f>
        <v>005</v>
      </c>
      <c r="O259" t="str">
        <f t="shared" ref="O259:O322" ca="1" si="102">VLOOKUP(L259*1000+N259,$C$91:$D$126,2,TRUE)</f>
        <v>England</v>
      </c>
      <c r="P259" t="str">
        <f t="shared" ref="P259:P322" ca="1" si="103">T259&amp;"-"&amp;X259</f>
        <v>Brisbane-London</v>
      </c>
      <c r="Q259">
        <f t="shared" ref="Q259:Q322" ca="1" si="104">VLOOKUP(K259,$B$2:$C$8,2,FALSE)</f>
        <v>101</v>
      </c>
      <c r="R259">
        <f t="shared" ref="R259:R322" ca="1" si="105">RANDBETWEEN(1,VLOOKUP(K259,$B$2:$F$8,5,FALSE))</f>
        <v>1</v>
      </c>
      <c r="S259" t="str">
        <f t="shared" ref="S259:S322" ca="1" si="106">IF(LEN(R259)=1,"00"&amp;R259,IF(LEN(R259)=2,"0"&amp;R259,R259))</f>
        <v>001</v>
      </c>
      <c r="T259" t="str">
        <f t="shared" ref="T259:T322" ca="1" si="107">VLOOKUP(Q259*1000+S259,$C$10:$D$55,2,TRUE)</f>
        <v>Brisbane</v>
      </c>
      <c r="U259">
        <f t="shared" ref="U259:U322" ca="1" si="108">VLOOKUP(O259,$B$2:$C$8,2,FALSE)</f>
        <v>105</v>
      </c>
      <c r="V259">
        <f t="shared" ref="V259:V322" ca="1" si="109">RANDBETWEEN(1,VLOOKUP(O259,$B$2:$F$8,5,FALSE))</f>
        <v>19</v>
      </c>
      <c r="W259" t="str">
        <f t="shared" ref="W259:W322" ca="1" si="110">IF(LEN(V259)=1,"00"&amp;V259,IF(LEN(V259)=2,"0"&amp;V259,V259))</f>
        <v>019</v>
      </c>
      <c r="X259" t="str">
        <f t="shared" ref="X259:X322" ca="1" si="111">VLOOKUP(U259*1000+W259,$C$10:$D$55,2,TRUE)</f>
        <v>London</v>
      </c>
      <c r="Y259" s="7" t="str">
        <f t="shared" ref="Y259:Y322" ca="1" si="112">VLOOKUP(RANDBETWEEN($A$58,$A$59),$A$58:$B$59,2,TRUE)</f>
        <v>05</v>
      </c>
      <c r="Z259">
        <f t="shared" ref="Z259:Z322" ca="1" si="113">VLOOKUP(RANDBETWEEN(VLOOKUP(Y259,$B$58:$E$59,3,FALSE),VLOOKUP(Y259,$B$58:$E$59,4,FALSE)),$D$64:$E$85,2,TRUE)</f>
        <v>2</v>
      </c>
      <c r="AA259" t="str">
        <f t="shared" ref="AA259:AA322" ca="1" si="114">"2014"&amp;"-"&amp;Y259&amp;"-"&amp;IF(LEN(Z259)=1,"0"&amp;Z259,Z259)</f>
        <v>2014-05-02</v>
      </c>
      <c r="AB259" t="str">
        <f t="shared" ref="AB259:AB322" ca="1" si="115">VLOOKUP(RANDBETWEEN($A$64,$A$88-1),$A$64:$B$88,2,TRUE)</f>
        <v>10</v>
      </c>
      <c r="AC259">
        <f t="shared" ref="AC259:AC322" ca="1" si="116">RANDBETWEEN(0,59)</f>
        <v>58</v>
      </c>
      <c r="AD259" t="str">
        <f t="shared" ref="AD259:AD322" ca="1" si="117">"T"&amp;AB259&amp;":"&amp;IF(LEN(AC259)=1,"0"&amp;AC259,AC259)&amp;":00"</f>
        <v>T10:58:00</v>
      </c>
      <c r="AE259" s="1" t="str">
        <f t="shared" ref="AE259:AE322" ca="1" si="118">AA259&amp;AD259</f>
        <v>2014-05-02T10:58:00</v>
      </c>
    </row>
    <row r="260" spans="10:31">
      <c r="J260" t="str">
        <f t="shared" ca="1" si="97"/>
        <v>USA-Australia</v>
      </c>
      <c r="K260" t="str">
        <f t="shared" ca="1" si="98"/>
        <v>USA</v>
      </c>
      <c r="L260">
        <f t="shared" ca="1" si="99"/>
        <v>121</v>
      </c>
      <c r="M260">
        <f t="shared" ca="1" si="100"/>
        <v>2</v>
      </c>
      <c r="N260" t="str">
        <f t="shared" ca="1" si="101"/>
        <v>002</v>
      </c>
      <c r="O260" t="str">
        <f t="shared" ca="1" si="102"/>
        <v>Australia</v>
      </c>
      <c r="P260" t="str">
        <f t="shared" ca="1" si="103"/>
        <v>Las Vegas-Sydney</v>
      </c>
      <c r="Q260">
        <f t="shared" ca="1" si="104"/>
        <v>121</v>
      </c>
      <c r="R260">
        <f t="shared" ca="1" si="105"/>
        <v>105</v>
      </c>
      <c r="S260">
        <f t="shared" ca="1" si="106"/>
        <v>105</v>
      </c>
      <c r="T260" t="str">
        <f t="shared" ca="1" si="107"/>
        <v>Las Vegas</v>
      </c>
      <c r="U260">
        <f t="shared" ca="1" si="108"/>
        <v>101</v>
      </c>
      <c r="V260">
        <f t="shared" ca="1" si="109"/>
        <v>6</v>
      </c>
      <c r="W260" t="str">
        <f t="shared" ca="1" si="110"/>
        <v>006</v>
      </c>
      <c r="X260" t="str">
        <f t="shared" ca="1" si="111"/>
        <v>Sydney</v>
      </c>
      <c r="Y260" s="7" t="str">
        <f t="shared" ca="1" si="112"/>
        <v>04</v>
      </c>
      <c r="Z260">
        <f t="shared" ca="1" si="113"/>
        <v>20</v>
      </c>
      <c r="AA260" t="str">
        <f t="shared" ca="1" si="114"/>
        <v>2014-04-20</v>
      </c>
      <c r="AB260" t="str">
        <f t="shared" ca="1" si="115"/>
        <v>20</v>
      </c>
      <c r="AC260">
        <f t="shared" ca="1" si="116"/>
        <v>34</v>
      </c>
      <c r="AD260" t="str">
        <f t="shared" ca="1" si="117"/>
        <v>T20:34:00</v>
      </c>
      <c r="AE260" s="1" t="str">
        <f t="shared" ca="1" si="118"/>
        <v>2014-04-20T20:34:00</v>
      </c>
    </row>
    <row r="261" spans="10:31">
      <c r="J261" t="str">
        <f t="shared" ca="1" si="97"/>
        <v>USA-Australia</v>
      </c>
      <c r="K261" t="str">
        <f t="shared" ca="1" si="98"/>
        <v>USA</v>
      </c>
      <c r="L261">
        <f t="shared" ca="1" si="99"/>
        <v>121</v>
      </c>
      <c r="M261">
        <f t="shared" ca="1" si="100"/>
        <v>2</v>
      </c>
      <c r="N261" t="str">
        <f t="shared" ca="1" si="101"/>
        <v>002</v>
      </c>
      <c r="O261" t="str">
        <f t="shared" ca="1" si="102"/>
        <v>Australia</v>
      </c>
      <c r="P261" t="str">
        <f t="shared" ca="1" si="103"/>
        <v>San Francisco-Brisbane</v>
      </c>
      <c r="Q261">
        <f t="shared" ca="1" si="104"/>
        <v>121</v>
      </c>
      <c r="R261">
        <f t="shared" ca="1" si="105"/>
        <v>72</v>
      </c>
      <c r="S261" t="str">
        <f t="shared" ca="1" si="106"/>
        <v>072</v>
      </c>
      <c r="T261" t="str">
        <f t="shared" ca="1" si="107"/>
        <v>San Francisco</v>
      </c>
      <c r="U261">
        <f t="shared" ca="1" si="108"/>
        <v>101</v>
      </c>
      <c r="V261">
        <f t="shared" ca="1" si="109"/>
        <v>3</v>
      </c>
      <c r="W261" t="str">
        <f t="shared" ca="1" si="110"/>
        <v>003</v>
      </c>
      <c r="X261" t="str">
        <f t="shared" ca="1" si="111"/>
        <v>Brisbane</v>
      </c>
      <c r="Y261" s="7" t="str">
        <f t="shared" ca="1" si="112"/>
        <v>05</v>
      </c>
      <c r="Z261">
        <f t="shared" ca="1" si="113"/>
        <v>3</v>
      </c>
      <c r="AA261" t="str">
        <f t="shared" ca="1" si="114"/>
        <v>2014-05-03</v>
      </c>
      <c r="AB261" t="str">
        <f t="shared" ca="1" si="115"/>
        <v>14</v>
      </c>
      <c r="AC261">
        <f t="shared" ca="1" si="116"/>
        <v>13</v>
      </c>
      <c r="AD261" t="str">
        <f t="shared" ca="1" si="117"/>
        <v>T14:13:00</v>
      </c>
      <c r="AE261" s="1" t="str">
        <f t="shared" ca="1" si="118"/>
        <v>2014-05-03T14:13:00</v>
      </c>
    </row>
    <row r="262" spans="10:31">
      <c r="J262" t="str">
        <f t="shared" ca="1" si="97"/>
        <v>Canada-England</v>
      </c>
      <c r="K262" t="str">
        <f t="shared" ca="1" si="98"/>
        <v>Canada</v>
      </c>
      <c r="L262">
        <f t="shared" ca="1" si="99"/>
        <v>103</v>
      </c>
      <c r="M262">
        <f t="shared" ca="1" si="100"/>
        <v>4</v>
      </c>
      <c r="N262" t="str">
        <f t="shared" ca="1" si="101"/>
        <v>004</v>
      </c>
      <c r="O262" t="str">
        <f t="shared" ca="1" si="102"/>
        <v>England</v>
      </c>
      <c r="P262" t="str">
        <f t="shared" ca="1" si="103"/>
        <v>Toronto-Dublin</v>
      </c>
      <c r="Q262">
        <f t="shared" ca="1" si="104"/>
        <v>103</v>
      </c>
      <c r="R262">
        <f t="shared" ca="1" si="105"/>
        <v>72</v>
      </c>
      <c r="S262" t="str">
        <f t="shared" ca="1" si="106"/>
        <v>072</v>
      </c>
      <c r="T262" t="str">
        <f t="shared" ca="1" si="107"/>
        <v>Toronto</v>
      </c>
      <c r="U262">
        <f t="shared" ca="1" si="108"/>
        <v>105</v>
      </c>
      <c r="V262">
        <f t="shared" ca="1" si="109"/>
        <v>68</v>
      </c>
      <c r="W262" t="str">
        <f t="shared" ca="1" si="110"/>
        <v>068</v>
      </c>
      <c r="X262" t="str">
        <f t="shared" ca="1" si="111"/>
        <v>Dublin</v>
      </c>
      <c r="Y262" s="7" t="str">
        <f t="shared" ca="1" si="112"/>
        <v>05</v>
      </c>
      <c r="Z262">
        <f t="shared" ca="1" si="113"/>
        <v>4</v>
      </c>
      <c r="AA262" t="str">
        <f t="shared" ca="1" si="114"/>
        <v>2014-05-04</v>
      </c>
      <c r="AB262" t="str">
        <f t="shared" ca="1" si="115"/>
        <v>09</v>
      </c>
      <c r="AC262">
        <f t="shared" ca="1" si="116"/>
        <v>5</v>
      </c>
      <c r="AD262" t="str">
        <f t="shared" ca="1" si="117"/>
        <v>T09:05:00</v>
      </c>
      <c r="AE262" s="1" t="str">
        <f t="shared" ca="1" si="118"/>
        <v>2014-05-04T09:05:00</v>
      </c>
    </row>
    <row r="263" spans="10:31">
      <c r="J263" t="str">
        <f t="shared" ca="1" si="97"/>
        <v>Australia-Canada</v>
      </c>
      <c r="K263" t="str">
        <f t="shared" ca="1" si="98"/>
        <v>Australia</v>
      </c>
      <c r="L263">
        <f t="shared" ca="1" si="99"/>
        <v>101</v>
      </c>
      <c r="M263">
        <f t="shared" ca="1" si="100"/>
        <v>2</v>
      </c>
      <c r="N263" t="str">
        <f t="shared" ca="1" si="101"/>
        <v>002</v>
      </c>
      <c r="O263" t="str">
        <f t="shared" ca="1" si="102"/>
        <v>Canada</v>
      </c>
      <c r="P263" t="str">
        <f t="shared" ca="1" si="103"/>
        <v>Sydney-Montreal</v>
      </c>
      <c r="Q263">
        <f t="shared" ca="1" si="104"/>
        <v>101</v>
      </c>
      <c r="R263">
        <f t="shared" ca="1" si="105"/>
        <v>5</v>
      </c>
      <c r="S263" t="str">
        <f t="shared" ca="1" si="106"/>
        <v>005</v>
      </c>
      <c r="T263" t="str">
        <f t="shared" ca="1" si="107"/>
        <v>Sydney</v>
      </c>
      <c r="U263">
        <f t="shared" ca="1" si="108"/>
        <v>103</v>
      </c>
      <c r="V263">
        <f t="shared" ca="1" si="109"/>
        <v>24</v>
      </c>
      <c r="W263" t="str">
        <f t="shared" ca="1" si="110"/>
        <v>024</v>
      </c>
      <c r="X263" t="str">
        <f t="shared" ca="1" si="111"/>
        <v>Montreal</v>
      </c>
      <c r="Y263" s="7" t="str">
        <f t="shared" ca="1" si="112"/>
        <v>04</v>
      </c>
      <c r="Z263">
        <f t="shared" ca="1" si="113"/>
        <v>19</v>
      </c>
      <c r="AA263" t="str">
        <f t="shared" ca="1" si="114"/>
        <v>2014-04-19</v>
      </c>
      <c r="AB263" t="str">
        <f t="shared" ca="1" si="115"/>
        <v>21</v>
      </c>
      <c r="AC263">
        <f t="shared" ca="1" si="116"/>
        <v>35</v>
      </c>
      <c r="AD263" t="str">
        <f t="shared" ca="1" si="117"/>
        <v>T21:35:00</v>
      </c>
      <c r="AE263" s="1" t="str">
        <f t="shared" ca="1" si="118"/>
        <v>2014-04-19T21:35:00</v>
      </c>
    </row>
    <row r="264" spans="10:31">
      <c r="J264" t="str">
        <f t="shared" ca="1" si="97"/>
        <v>Canada-Australia</v>
      </c>
      <c r="K264" t="str">
        <f t="shared" ca="1" si="98"/>
        <v>Canada</v>
      </c>
      <c r="L264">
        <f t="shared" ca="1" si="99"/>
        <v>103</v>
      </c>
      <c r="M264">
        <f t="shared" ca="1" si="100"/>
        <v>3</v>
      </c>
      <c r="N264" t="str">
        <f t="shared" ca="1" si="101"/>
        <v>003</v>
      </c>
      <c r="O264" t="str">
        <f t="shared" ca="1" si="102"/>
        <v>Australia</v>
      </c>
      <c r="P264" t="str">
        <f t="shared" ca="1" si="103"/>
        <v>Toronto-Melbourne</v>
      </c>
      <c r="Q264">
        <f t="shared" ca="1" si="104"/>
        <v>103</v>
      </c>
      <c r="R264">
        <f t="shared" ca="1" si="105"/>
        <v>91</v>
      </c>
      <c r="S264" t="str">
        <f t="shared" ca="1" si="106"/>
        <v>091</v>
      </c>
      <c r="T264" t="str">
        <f t="shared" ca="1" si="107"/>
        <v>Toronto</v>
      </c>
      <c r="U264">
        <f t="shared" ca="1" si="108"/>
        <v>101</v>
      </c>
      <c r="V264">
        <f t="shared" ca="1" si="109"/>
        <v>10</v>
      </c>
      <c r="W264" t="str">
        <f t="shared" ca="1" si="110"/>
        <v>010</v>
      </c>
      <c r="X264" t="str">
        <f t="shared" ca="1" si="111"/>
        <v>Melbourne</v>
      </c>
      <c r="Y264" s="7" t="str">
        <f t="shared" ca="1" si="112"/>
        <v>04</v>
      </c>
      <c r="Z264">
        <f t="shared" ca="1" si="113"/>
        <v>20</v>
      </c>
      <c r="AA264" t="str">
        <f t="shared" ca="1" si="114"/>
        <v>2014-04-20</v>
      </c>
      <c r="AB264" t="str">
        <f t="shared" ca="1" si="115"/>
        <v>04</v>
      </c>
      <c r="AC264">
        <f t="shared" ca="1" si="116"/>
        <v>25</v>
      </c>
      <c r="AD264" t="str">
        <f t="shared" ca="1" si="117"/>
        <v>T04:25:00</v>
      </c>
      <c r="AE264" s="1" t="str">
        <f t="shared" ca="1" si="118"/>
        <v>2014-04-20T04:25:00</v>
      </c>
    </row>
    <row r="265" spans="10:31">
      <c r="J265" t="str">
        <f t="shared" ca="1" si="97"/>
        <v>Australia-Germany</v>
      </c>
      <c r="K265" t="str">
        <f t="shared" ca="1" si="98"/>
        <v>Australia</v>
      </c>
      <c r="L265">
        <f t="shared" ca="1" si="99"/>
        <v>101</v>
      </c>
      <c r="M265">
        <f t="shared" ca="1" si="100"/>
        <v>9</v>
      </c>
      <c r="N265" t="str">
        <f t="shared" ca="1" si="101"/>
        <v>009</v>
      </c>
      <c r="O265" t="str">
        <f t="shared" ca="1" si="102"/>
        <v>Germany</v>
      </c>
      <c r="P265" t="str">
        <f t="shared" ca="1" si="103"/>
        <v>Sydney-Berlin</v>
      </c>
      <c r="Q265">
        <f t="shared" ca="1" si="104"/>
        <v>101</v>
      </c>
      <c r="R265">
        <f t="shared" ca="1" si="105"/>
        <v>8</v>
      </c>
      <c r="S265" t="str">
        <f t="shared" ca="1" si="106"/>
        <v>008</v>
      </c>
      <c r="T265" t="str">
        <f t="shared" ca="1" si="107"/>
        <v>Sydney</v>
      </c>
      <c r="U265">
        <f t="shared" ca="1" si="108"/>
        <v>107</v>
      </c>
      <c r="V265">
        <f t="shared" ca="1" si="109"/>
        <v>69</v>
      </c>
      <c r="W265" t="str">
        <f t="shared" ca="1" si="110"/>
        <v>069</v>
      </c>
      <c r="X265" t="str">
        <f t="shared" ca="1" si="111"/>
        <v>Berlin</v>
      </c>
      <c r="Y265" s="7" t="str">
        <f t="shared" ca="1" si="112"/>
        <v>05</v>
      </c>
      <c r="Z265">
        <f t="shared" ca="1" si="113"/>
        <v>3</v>
      </c>
      <c r="AA265" t="str">
        <f t="shared" ca="1" si="114"/>
        <v>2014-05-03</v>
      </c>
      <c r="AB265" t="str">
        <f t="shared" ca="1" si="115"/>
        <v>16</v>
      </c>
      <c r="AC265">
        <f t="shared" ca="1" si="116"/>
        <v>3</v>
      </c>
      <c r="AD265" t="str">
        <f t="shared" ca="1" si="117"/>
        <v>T16:03:00</v>
      </c>
      <c r="AE265" s="1" t="str">
        <f t="shared" ca="1" si="118"/>
        <v>2014-05-03T16:03:00</v>
      </c>
    </row>
    <row r="266" spans="10:31">
      <c r="J266" t="str">
        <f t="shared" ca="1" si="97"/>
        <v>England-Australia</v>
      </c>
      <c r="K266" t="str">
        <f t="shared" ca="1" si="98"/>
        <v>England</v>
      </c>
      <c r="L266">
        <f t="shared" ca="1" si="99"/>
        <v>105</v>
      </c>
      <c r="M266">
        <f t="shared" ca="1" si="100"/>
        <v>7</v>
      </c>
      <c r="N266" t="str">
        <f t="shared" ca="1" si="101"/>
        <v>007</v>
      </c>
      <c r="O266" t="str">
        <f t="shared" ca="1" si="102"/>
        <v>Australia</v>
      </c>
      <c r="P266" t="str">
        <f t="shared" ca="1" si="103"/>
        <v>London-Sydney</v>
      </c>
      <c r="Q266">
        <f t="shared" ca="1" si="104"/>
        <v>105</v>
      </c>
      <c r="R266">
        <f t="shared" ca="1" si="105"/>
        <v>23</v>
      </c>
      <c r="S266" t="str">
        <f t="shared" ca="1" si="106"/>
        <v>023</v>
      </c>
      <c r="T266" t="str">
        <f t="shared" ca="1" si="107"/>
        <v>London</v>
      </c>
      <c r="U266">
        <f t="shared" ca="1" si="108"/>
        <v>101</v>
      </c>
      <c r="V266">
        <f t="shared" ca="1" si="109"/>
        <v>8</v>
      </c>
      <c r="W266" t="str">
        <f t="shared" ca="1" si="110"/>
        <v>008</v>
      </c>
      <c r="X266" t="str">
        <f t="shared" ca="1" si="111"/>
        <v>Sydney</v>
      </c>
      <c r="Y266" s="7" t="str">
        <f t="shared" ca="1" si="112"/>
        <v>04</v>
      </c>
      <c r="Z266">
        <f t="shared" ca="1" si="113"/>
        <v>15</v>
      </c>
      <c r="AA266" t="str">
        <f t="shared" ca="1" si="114"/>
        <v>2014-04-15</v>
      </c>
      <c r="AB266" t="str">
        <f t="shared" ca="1" si="115"/>
        <v>10</v>
      </c>
      <c r="AC266">
        <f t="shared" ca="1" si="116"/>
        <v>28</v>
      </c>
      <c r="AD266" t="str">
        <f t="shared" ca="1" si="117"/>
        <v>T10:28:00</v>
      </c>
      <c r="AE266" s="1" t="str">
        <f t="shared" ca="1" si="118"/>
        <v>2014-04-15T10:28:00</v>
      </c>
    </row>
    <row r="267" spans="10:31">
      <c r="J267" t="str">
        <f t="shared" ca="1" si="97"/>
        <v>Canada-Australia</v>
      </c>
      <c r="K267" t="str">
        <f t="shared" ca="1" si="98"/>
        <v>Canada</v>
      </c>
      <c r="L267">
        <f t="shared" ca="1" si="99"/>
        <v>103</v>
      </c>
      <c r="M267">
        <f t="shared" ca="1" si="100"/>
        <v>1</v>
      </c>
      <c r="N267" t="str">
        <f t="shared" ca="1" si="101"/>
        <v>001</v>
      </c>
      <c r="O267" t="str">
        <f t="shared" ca="1" si="102"/>
        <v>Australia</v>
      </c>
      <c r="P267" t="str">
        <f t="shared" ca="1" si="103"/>
        <v>Toronto-Brisbane</v>
      </c>
      <c r="Q267">
        <f t="shared" ca="1" si="104"/>
        <v>103</v>
      </c>
      <c r="R267">
        <f t="shared" ca="1" si="105"/>
        <v>84</v>
      </c>
      <c r="S267" t="str">
        <f t="shared" ca="1" si="106"/>
        <v>084</v>
      </c>
      <c r="T267" t="str">
        <f t="shared" ca="1" si="107"/>
        <v>Toronto</v>
      </c>
      <c r="U267">
        <f t="shared" ca="1" si="108"/>
        <v>101</v>
      </c>
      <c r="V267">
        <f t="shared" ca="1" si="109"/>
        <v>1</v>
      </c>
      <c r="W267" t="str">
        <f t="shared" ca="1" si="110"/>
        <v>001</v>
      </c>
      <c r="X267" t="str">
        <f t="shared" ca="1" si="111"/>
        <v>Brisbane</v>
      </c>
      <c r="Y267" s="7" t="str">
        <f t="shared" ca="1" si="112"/>
        <v>04</v>
      </c>
      <c r="Z267">
        <f t="shared" ca="1" si="113"/>
        <v>19</v>
      </c>
      <c r="AA267" t="str">
        <f t="shared" ca="1" si="114"/>
        <v>2014-04-19</v>
      </c>
      <c r="AB267" t="str">
        <f t="shared" ca="1" si="115"/>
        <v>22</v>
      </c>
      <c r="AC267">
        <f t="shared" ca="1" si="116"/>
        <v>56</v>
      </c>
      <c r="AD267" t="str">
        <f t="shared" ca="1" si="117"/>
        <v>T22:56:00</v>
      </c>
      <c r="AE267" s="1" t="str">
        <f t="shared" ca="1" si="118"/>
        <v>2014-04-19T22:56:00</v>
      </c>
    </row>
    <row r="268" spans="10:31">
      <c r="J268" t="str">
        <f t="shared" ca="1" si="97"/>
        <v>France-Canada</v>
      </c>
      <c r="K268" t="str">
        <f t="shared" ca="1" si="98"/>
        <v>France</v>
      </c>
      <c r="L268">
        <f t="shared" ca="1" si="99"/>
        <v>106</v>
      </c>
      <c r="M268">
        <f t="shared" ca="1" si="100"/>
        <v>20</v>
      </c>
      <c r="N268" t="str">
        <f t="shared" ca="1" si="101"/>
        <v>020</v>
      </c>
      <c r="O268" t="str">
        <f t="shared" ca="1" si="102"/>
        <v>Canada</v>
      </c>
      <c r="P268" t="str">
        <f t="shared" ca="1" si="103"/>
        <v>Paris-Toronto</v>
      </c>
      <c r="Q268">
        <f t="shared" ca="1" si="104"/>
        <v>106</v>
      </c>
      <c r="R268">
        <f t="shared" ca="1" si="105"/>
        <v>25</v>
      </c>
      <c r="S268" t="str">
        <f t="shared" ca="1" si="106"/>
        <v>025</v>
      </c>
      <c r="T268" t="str">
        <f t="shared" ca="1" si="107"/>
        <v>Paris</v>
      </c>
      <c r="U268">
        <f t="shared" ca="1" si="108"/>
        <v>103</v>
      </c>
      <c r="V268">
        <f t="shared" ca="1" si="109"/>
        <v>81</v>
      </c>
      <c r="W268" t="str">
        <f t="shared" ca="1" si="110"/>
        <v>081</v>
      </c>
      <c r="X268" t="str">
        <f t="shared" ca="1" si="111"/>
        <v>Toronto</v>
      </c>
      <c r="Y268" s="7" t="str">
        <f t="shared" ca="1" si="112"/>
        <v>04</v>
      </c>
      <c r="Z268">
        <f t="shared" ca="1" si="113"/>
        <v>27</v>
      </c>
      <c r="AA268" t="str">
        <f t="shared" ca="1" si="114"/>
        <v>2014-04-27</v>
      </c>
      <c r="AB268" t="str">
        <f t="shared" ca="1" si="115"/>
        <v>17</v>
      </c>
      <c r="AC268">
        <f t="shared" ca="1" si="116"/>
        <v>50</v>
      </c>
      <c r="AD268" t="str">
        <f t="shared" ca="1" si="117"/>
        <v>T17:50:00</v>
      </c>
      <c r="AE268" s="1" t="str">
        <f t="shared" ca="1" si="118"/>
        <v>2014-04-27T17:50:00</v>
      </c>
    </row>
    <row r="269" spans="10:31">
      <c r="J269" t="str">
        <f t="shared" ca="1" si="97"/>
        <v>England-Australia</v>
      </c>
      <c r="K269" t="str">
        <f t="shared" ca="1" si="98"/>
        <v>England</v>
      </c>
      <c r="L269">
        <f t="shared" ca="1" si="99"/>
        <v>105</v>
      </c>
      <c r="M269">
        <f t="shared" ca="1" si="100"/>
        <v>5</v>
      </c>
      <c r="N269" t="str">
        <f t="shared" ca="1" si="101"/>
        <v>005</v>
      </c>
      <c r="O269" t="str">
        <f t="shared" ca="1" si="102"/>
        <v>Australia</v>
      </c>
      <c r="P269" t="str">
        <f t="shared" ca="1" si="103"/>
        <v>Belfast-Sydney</v>
      </c>
      <c r="Q269">
        <f t="shared" ca="1" si="104"/>
        <v>105</v>
      </c>
      <c r="R269">
        <f t="shared" ca="1" si="105"/>
        <v>40</v>
      </c>
      <c r="S269" t="str">
        <f t="shared" ca="1" si="106"/>
        <v>040</v>
      </c>
      <c r="T269" t="str">
        <f t="shared" ca="1" si="107"/>
        <v>Belfast</v>
      </c>
      <c r="U269">
        <f t="shared" ca="1" si="108"/>
        <v>101</v>
      </c>
      <c r="V269">
        <f t="shared" ca="1" si="109"/>
        <v>7</v>
      </c>
      <c r="W269" t="str">
        <f t="shared" ca="1" si="110"/>
        <v>007</v>
      </c>
      <c r="X269" t="str">
        <f t="shared" ca="1" si="111"/>
        <v>Sydney</v>
      </c>
      <c r="Y269" s="7" t="str">
        <f t="shared" ca="1" si="112"/>
        <v>04</v>
      </c>
      <c r="Z269">
        <f t="shared" ca="1" si="113"/>
        <v>28</v>
      </c>
      <c r="AA269" t="str">
        <f t="shared" ca="1" si="114"/>
        <v>2014-04-28</v>
      </c>
      <c r="AB269" t="str">
        <f t="shared" ca="1" si="115"/>
        <v>10</v>
      </c>
      <c r="AC269">
        <f t="shared" ca="1" si="116"/>
        <v>5</v>
      </c>
      <c r="AD269" t="str">
        <f t="shared" ca="1" si="117"/>
        <v>T10:05:00</v>
      </c>
      <c r="AE269" s="1" t="str">
        <f t="shared" ca="1" si="118"/>
        <v>2014-04-28T10:05:00</v>
      </c>
    </row>
    <row r="270" spans="10:31">
      <c r="J270" t="str">
        <f t="shared" ca="1" si="97"/>
        <v>Australia-USA</v>
      </c>
      <c r="K270" t="str">
        <f t="shared" ca="1" si="98"/>
        <v>Australia</v>
      </c>
      <c r="L270">
        <f t="shared" ca="1" si="99"/>
        <v>101</v>
      </c>
      <c r="M270">
        <f t="shared" ca="1" si="100"/>
        <v>12</v>
      </c>
      <c r="N270" t="str">
        <f t="shared" ca="1" si="101"/>
        <v>012</v>
      </c>
      <c r="O270" t="str">
        <f t="shared" ca="1" si="102"/>
        <v>USA</v>
      </c>
      <c r="P270" t="str">
        <f t="shared" ca="1" si="103"/>
        <v>Adelaide-Washington</v>
      </c>
      <c r="Q270">
        <f t="shared" ca="1" si="104"/>
        <v>101</v>
      </c>
      <c r="R270">
        <f t="shared" ca="1" si="105"/>
        <v>15</v>
      </c>
      <c r="S270" t="str">
        <f t="shared" ca="1" si="106"/>
        <v>015</v>
      </c>
      <c r="T270" t="str">
        <f t="shared" ca="1" si="107"/>
        <v>Adelaide</v>
      </c>
      <c r="U270">
        <f t="shared" ca="1" si="108"/>
        <v>121</v>
      </c>
      <c r="V270">
        <f t="shared" ca="1" si="109"/>
        <v>7</v>
      </c>
      <c r="W270" t="str">
        <f t="shared" ca="1" si="110"/>
        <v>007</v>
      </c>
      <c r="X270" t="str">
        <f t="shared" ca="1" si="111"/>
        <v>Washington</v>
      </c>
      <c r="Y270" s="7" t="str">
        <f t="shared" ca="1" si="112"/>
        <v>05</v>
      </c>
      <c r="Z270">
        <f t="shared" ca="1" si="113"/>
        <v>2</v>
      </c>
      <c r="AA270" t="str">
        <f t="shared" ca="1" si="114"/>
        <v>2014-05-02</v>
      </c>
      <c r="AB270" t="str">
        <f t="shared" ca="1" si="115"/>
        <v>18</v>
      </c>
      <c r="AC270">
        <f t="shared" ca="1" si="116"/>
        <v>58</v>
      </c>
      <c r="AD270" t="str">
        <f t="shared" ca="1" si="117"/>
        <v>T18:58:00</v>
      </c>
      <c r="AE270" s="1" t="str">
        <f t="shared" ca="1" si="118"/>
        <v>2014-05-02T18:58:00</v>
      </c>
    </row>
    <row r="271" spans="10:31">
      <c r="J271" t="str">
        <f t="shared" ca="1" si="97"/>
        <v>USA-Australia</v>
      </c>
      <c r="K271" t="str">
        <f t="shared" ca="1" si="98"/>
        <v>USA</v>
      </c>
      <c r="L271">
        <f t="shared" ca="1" si="99"/>
        <v>121</v>
      </c>
      <c r="M271">
        <f t="shared" ca="1" si="100"/>
        <v>1</v>
      </c>
      <c r="N271" t="str">
        <f t="shared" ca="1" si="101"/>
        <v>001</v>
      </c>
      <c r="O271" t="str">
        <f t="shared" ca="1" si="102"/>
        <v>Australia</v>
      </c>
      <c r="P271" t="str">
        <f t="shared" ca="1" si="103"/>
        <v>New York-Melbourne</v>
      </c>
      <c r="Q271">
        <f t="shared" ca="1" si="104"/>
        <v>121</v>
      </c>
      <c r="R271">
        <f t="shared" ca="1" si="105"/>
        <v>29</v>
      </c>
      <c r="S271" t="str">
        <f t="shared" ca="1" si="106"/>
        <v>029</v>
      </c>
      <c r="T271" t="str">
        <f t="shared" ca="1" si="107"/>
        <v>New York</v>
      </c>
      <c r="U271">
        <f t="shared" ca="1" si="108"/>
        <v>101</v>
      </c>
      <c r="V271">
        <f t="shared" ca="1" si="109"/>
        <v>9</v>
      </c>
      <c r="W271" t="str">
        <f t="shared" ca="1" si="110"/>
        <v>009</v>
      </c>
      <c r="X271" t="str">
        <f t="shared" ca="1" si="111"/>
        <v>Melbourne</v>
      </c>
      <c r="Y271" s="7" t="str">
        <f t="shared" ca="1" si="112"/>
        <v>04</v>
      </c>
      <c r="Z271">
        <f t="shared" ca="1" si="113"/>
        <v>26</v>
      </c>
      <c r="AA271" t="str">
        <f t="shared" ca="1" si="114"/>
        <v>2014-04-26</v>
      </c>
      <c r="AB271" t="str">
        <f t="shared" ca="1" si="115"/>
        <v>13</v>
      </c>
      <c r="AC271">
        <f t="shared" ca="1" si="116"/>
        <v>1</v>
      </c>
      <c r="AD271" t="str">
        <f t="shared" ca="1" si="117"/>
        <v>T13:01:00</v>
      </c>
      <c r="AE271" s="1" t="str">
        <f t="shared" ca="1" si="118"/>
        <v>2014-04-26T13:01:00</v>
      </c>
    </row>
    <row r="272" spans="10:31">
      <c r="J272" t="str">
        <f t="shared" ca="1" si="97"/>
        <v>USA-Australia</v>
      </c>
      <c r="K272" t="str">
        <f t="shared" ca="1" si="98"/>
        <v>USA</v>
      </c>
      <c r="L272">
        <f t="shared" ca="1" si="99"/>
        <v>121</v>
      </c>
      <c r="M272">
        <f t="shared" ca="1" si="100"/>
        <v>2</v>
      </c>
      <c r="N272" t="str">
        <f t="shared" ca="1" si="101"/>
        <v>002</v>
      </c>
      <c r="O272" t="str">
        <f t="shared" ca="1" si="102"/>
        <v>Australia</v>
      </c>
      <c r="P272" t="str">
        <f t="shared" ca="1" si="103"/>
        <v>Dallas-Melbourne</v>
      </c>
      <c r="Q272">
        <f t="shared" ca="1" si="104"/>
        <v>121</v>
      </c>
      <c r="R272">
        <f t="shared" ca="1" si="105"/>
        <v>51</v>
      </c>
      <c r="S272" t="str">
        <f t="shared" ca="1" si="106"/>
        <v>051</v>
      </c>
      <c r="T272" t="str">
        <f t="shared" ca="1" si="107"/>
        <v>Dallas</v>
      </c>
      <c r="U272">
        <f t="shared" ca="1" si="108"/>
        <v>101</v>
      </c>
      <c r="V272">
        <f t="shared" ca="1" si="109"/>
        <v>10</v>
      </c>
      <c r="W272" t="str">
        <f t="shared" ca="1" si="110"/>
        <v>010</v>
      </c>
      <c r="X272" t="str">
        <f t="shared" ca="1" si="111"/>
        <v>Melbourne</v>
      </c>
      <c r="Y272" s="7" t="str">
        <f t="shared" ca="1" si="112"/>
        <v>04</v>
      </c>
      <c r="Z272">
        <f t="shared" ca="1" si="113"/>
        <v>17</v>
      </c>
      <c r="AA272" t="str">
        <f t="shared" ca="1" si="114"/>
        <v>2014-04-17</v>
      </c>
      <c r="AB272" t="str">
        <f t="shared" ca="1" si="115"/>
        <v>07</v>
      </c>
      <c r="AC272">
        <f t="shared" ca="1" si="116"/>
        <v>42</v>
      </c>
      <c r="AD272" t="str">
        <f t="shared" ca="1" si="117"/>
        <v>T07:42:00</v>
      </c>
      <c r="AE272" s="1" t="str">
        <f t="shared" ca="1" si="118"/>
        <v>2014-04-17T07:42:00</v>
      </c>
    </row>
    <row r="273" spans="10:31">
      <c r="J273" t="str">
        <f t="shared" ca="1" si="97"/>
        <v>England-Australia</v>
      </c>
      <c r="K273" t="str">
        <f t="shared" ca="1" si="98"/>
        <v>England</v>
      </c>
      <c r="L273">
        <f t="shared" ca="1" si="99"/>
        <v>105</v>
      </c>
      <c r="M273">
        <f t="shared" ca="1" si="100"/>
        <v>10</v>
      </c>
      <c r="N273" t="str">
        <f t="shared" ca="1" si="101"/>
        <v>010</v>
      </c>
      <c r="O273" t="str">
        <f t="shared" ca="1" si="102"/>
        <v>Australia</v>
      </c>
      <c r="P273" t="str">
        <f t="shared" ca="1" si="103"/>
        <v>London-Sydney</v>
      </c>
      <c r="Q273">
        <f t="shared" ca="1" si="104"/>
        <v>105</v>
      </c>
      <c r="R273">
        <f t="shared" ca="1" si="105"/>
        <v>29</v>
      </c>
      <c r="S273" t="str">
        <f t="shared" ca="1" si="106"/>
        <v>029</v>
      </c>
      <c r="T273" t="str">
        <f t="shared" ca="1" si="107"/>
        <v>London</v>
      </c>
      <c r="U273">
        <f t="shared" ca="1" si="108"/>
        <v>101</v>
      </c>
      <c r="V273">
        <f t="shared" ca="1" si="109"/>
        <v>7</v>
      </c>
      <c r="W273" t="str">
        <f t="shared" ca="1" si="110"/>
        <v>007</v>
      </c>
      <c r="X273" t="str">
        <f t="shared" ca="1" si="111"/>
        <v>Sydney</v>
      </c>
      <c r="Y273" s="7" t="str">
        <f t="shared" ca="1" si="112"/>
        <v>04</v>
      </c>
      <c r="Z273">
        <f t="shared" ca="1" si="113"/>
        <v>17</v>
      </c>
      <c r="AA273" t="str">
        <f t="shared" ca="1" si="114"/>
        <v>2014-04-17</v>
      </c>
      <c r="AB273" t="str">
        <f t="shared" ca="1" si="115"/>
        <v>09</v>
      </c>
      <c r="AC273">
        <f t="shared" ca="1" si="116"/>
        <v>42</v>
      </c>
      <c r="AD273" t="str">
        <f t="shared" ca="1" si="117"/>
        <v>T09:42:00</v>
      </c>
      <c r="AE273" s="1" t="str">
        <f t="shared" ca="1" si="118"/>
        <v>2014-04-17T09:42:00</v>
      </c>
    </row>
    <row r="274" spans="10:31">
      <c r="J274" t="str">
        <f t="shared" ca="1" si="97"/>
        <v>Australia-Canada</v>
      </c>
      <c r="K274" t="str">
        <f t="shared" ca="1" si="98"/>
        <v>Australia</v>
      </c>
      <c r="L274">
        <f t="shared" ca="1" si="99"/>
        <v>101</v>
      </c>
      <c r="M274">
        <f t="shared" ca="1" si="100"/>
        <v>3</v>
      </c>
      <c r="N274" t="str">
        <f t="shared" ca="1" si="101"/>
        <v>003</v>
      </c>
      <c r="O274" t="str">
        <f t="shared" ca="1" si="102"/>
        <v>Canada</v>
      </c>
      <c r="P274" t="str">
        <f t="shared" ca="1" si="103"/>
        <v>Melbourne-Montreal</v>
      </c>
      <c r="Q274">
        <f t="shared" ca="1" si="104"/>
        <v>101</v>
      </c>
      <c r="R274">
        <f t="shared" ca="1" si="105"/>
        <v>12</v>
      </c>
      <c r="S274" t="str">
        <f t="shared" ca="1" si="106"/>
        <v>012</v>
      </c>
      <c r="T274" t="str">
        <f t="shared" ca="1" si="107"/>
        <v>Melbourne</v>
      </c>
      <c r="U274">
        <f t="shared" ca="1" si="108"/>
        <v>103</v>
      </c>
      <c r="V274">
        <f t="shared" ca="1" si="109"/>
        <v>26</v>
      </c>
      <c r="W274" t="str">
        <f t="shared" ca="1" si="110"/>
        <v>026</v>
      </c>
      <c r="X274" t="str">
        <f t="shared" ca="1" si="111"/>
        <v>Montreal</v>
      </c>
      <c r="Y274" s="7" t="str">
        <f t="shared" ca="1" si="112"/>
        <v>05</v>
      </c>
      <c r="Z274">
        <f t="shared" ca="1" si="113"/>
        <v>2</v>
      </c>
      <c r="AA274" t="str">
        <f t="shared" ca="1" si="114"/>
        <v>2014-05-02</v>
      </c>
      <c r="AB274" t="str">
        <f t="shared" ca="1" si="115"/>
        <v>16</v>
      </c>
      <c r="AC274">
        <f t="shared" ca="1" si="116"/>
        <v>50</v>
      </c>
      <c r="AD274" t="str">
        <f t="shared" ca="1" si="117"/>
        <v>T16:50:00</v>
      </c>
      <c r="AE274" s="1" t="str">
        <f t="shared" ca="1" si="118"/>
        <v>2014-05-02T16:50:00</v>
      </c>
    </row>
    <row r="275" spans="10:31">
      <c r="J275" t="str">
        <f t="shared" ca="1" si="97"/>
        <v>Australia-France</v>
      </c>
      <c r="K275" t="str">
        <f t="shared" ca="1" si="98"/>
        <v>Australia</v>
      </c>
      <c r="L275">
        <f t="shared" ca="1" si="99"/>
        <v>101</v>
      </c>
      <c r="M275">
        <f t="shared" ca="1" si="100"/>
        <v>6</v>
      </c>
      <c r="N275" t="str">
        <f t="shared" ca="1" si="101"/>
        <v>006</v>
      </c>
      <c r="O275" t="str">
        <f t="shared" ca="1" si="102"/>
        <v>France</v>
      </c>
      <c r="P275" t="str">
        <f t="shared" ca="1" si="103"/>
        <v>Brisbane-Nizza</v>
      </c>
      <c r="Q275">
        <f t="shared" ca="1" si="104"/>
        <v>101</v>
      </c>
      <c r="R275">
        <f t="shared" ca="1" si="105"/>
        <v>3</v>
      </c>
      <c r="S275" t="str">
        <f t="shared" ca="1" si="106"/>
        <v>003</v>
      </c>
      <c r="T275" t="str">
        <f t="shared" ca="1" si="107"/>
        <v>Brisbane</v>
      </c>
      <c r="U275">
        <f t="shared" ca="1" si="108"/>
        <v>106</v>
      </c>
      <c r="V275">
        <f t="shared" ca="1" si="109"/>
        <v>61</v>
      </c>
      <c r="W275" t="str">
        <f t="shared" ca="1" si="110"/>
        <v>061</v>
      </c>
      <c r="X275" t="str">
        <f t="shared" ca="1" si="111"/>
        <v>Nizza</v>
      </c>
      <c r="Y275" s="7" t="str">
        <f t="shared" ca="1" si="112"/>
        <v>04</v>
      </c>
      <c r="Z275">
        <f t="shared" ca="1" si="113"/>
        <v>30</v>
      </c>
      <c r="AA275" t="str">
        <f t="shared" ca="1" si="114"/>
        <v>2014-04-30</v>
      </c>
      <c r="AB275" t="str">
        <f t="shared" ca="1" si="115"/>
        <v>09</v>
      </c>
      <c r="AC275">
        <f t="shared" ca="1" si="116"/>
        <v>31</v>
      </c>
      <c r="AD275" t="str">
        <f t="shared" ca="1" si="117"/>
        <v>T09:31:00</v>
      </c>
      <c r="AE275" s="1" t="str">
        <f t="shared" ca="1" si="118"/>
        <v>2014-04-30T09:31:00</v>
      </c>
    </row>
    <row r="276" spans="10:31">
      <c r="J276" t="str">
        <f t="shared" ca="1" si="97"/>
        <v>England-Australia</v>
      </c>
      <c r="K276" t="str">
        <f t="shared" ca="1" si="98"/>
        <v>England</v>
      </c>
      <c r="L276">
        <f t="shared" ca="1" si="99"/>
        <v>105</v>
      </c>
      <c r="M276">
        <f t="shared" ca="1" si="100"/>
        <v>4</v>
      </c>
      <c r="N276" t="str">
        <f t="shared" ca="1" si="101"/>
        <v>004</v>
      </c>
      <c r="O276" t="str">
        <f t="shared" ca="1" si="102"/>
        <v>Australia</v>
      </c>
      <c r="P276" t="str">
        <f t="shared" ca="1" si="103"/>
        <v>Bristol-Melbourne</v>
      </c>
      <c r="Q276">
        <f t="shared" ca="1" si="104"/>
        <v>105</v>
      </c>
      <c r="R276">
        <f t="shared" ca="1" si="105"/>
        <v>38</v>
      </c>
      <c r="S276" t="str">
        <f t="shared" ca="1" si="106"/>
        <v>038</v>
      </c>
      <c r="T276" t="str">
        <f t="shared" ca="1" si="107"/>
        <v>Bristol</v>
      </c>
      <c r="U276">
        <f t="shared" ca="1" si="108"/>
        <v>101</v>
      </c>
      <c r="V276">
        <f t="shared" ca="1" si="109"/>
        <v>12</v>
      </c>
      <c r="W276" t="str">
        <f t="shared" ca="1" si="110"/>
        <v>012</v>
      </c>
      <c r="X276" t="str">
        <f t="shared" ca="1" si="111"/>
        <v>Melbourne</v>
      </c>
      <c r="Y276" s="7" t="str">
        <f t="shared" ca="1" si="112"/>
        <v>04</v>
      </c>
      <c r="Z276">
        <f t="shared" ca="1" si="113"/>
        <v>28</v>
      </c>
      <c r="AA276" t="str">
        <f t="shared" ca="1" si="114"/>
        <v>2014-04-28</v>
      </c>
      <c r="AB276" t="str">
        <f t="shared" ca="1" si="115"/>
        <v>22</v>
      </c>
      <c r="AC276">
        <f t="shared" ca="1" si="116"/>
        <v>0</v>
      </c>
      <c r="AD276" t="str">
        <f t="shared" ca="1" si="117"/>
        <v>T22:00:00</v>
      </c>
      <c r="AE276" s="1" t="str">
        <f t="shared" ca="1" si="118"/>
        <v>2014-04-28T22:00:00</v>
      </c>
    </row>
    <row r="277" spans="10:31">
      <c r="J277" t="str">
        <f t="shared" ca="1" si="97"/>
        <v>England-Australia</v>
      </c>
      <c r="K277" t="str">
        <f t="shared" ca="1" si="98"/>
        <v>England</v>
      </c>
      <c r="L277">
        <f t="shared" ca="1" si="99"/>
        <v>105</v>
      </c>
      <c r="M277">
        <f t="shared" ca="1" si="100"/>
        <v>8</v>
      </c>
      <c r="N277" t="str">
        <f t="shared" ca="1" si="101"/>
        <v>008</v>
      </c>
      <c r="O277" t="str">
        <f t="shared" ca="1" si="102"/>
        <v>Australia</v>
      </c>
      <c r="P277" t="str">
        <f t="shared" ca="1" si="103"/>
        <v>London-Sydney</v>
      </c>
      <c r="Q277">
        <f t="shared" ca="1" si="104"/>
        <v>105</v>
      </c>
      <c r="R277">
        <f t="shared" ca="1" si="105"/>
        <v>16</v>
      </c>
      <c r="S277" t="str">
        <f t="shared" ca="1" si="106"/>
        <v>016</v>
      </c>
      <c r="T277" t="str">
        <f t="shared" ca="1" si="107"/>
        <v>London</v>
      </c>
      <c r="U277">
        <f t="shared" ca="1" si="108"/>
        <v>101</v>
      </c>
      <c r="V277">
        <f t="shared" ca="1" si="109"/>
        <v>8</v>
      </c>
      <c r="W277" t="str">
        <f t="shared" ca="1" si="110"/>
        <v>008</v>
      </c>
      <c r="X277" t="str">
        <f t="shared" ca="1" si="111"/>
        <v>Sydney</v>
      </c>
      <c r="Y277" s="7" t="str">
        <f t="shared" ca="1" si="112"/>
        <v>04</v>
      </c>
      <c r="Z277">
        <f t="shared" ca="1" si="113"/>
        <v>17</v>
      </c>
      <c r="AA277" t="str">
        <f t="shared" ca="1" si="114"/>
        <v>2014-04-17</v>
      </c>
      <c r="AB277" t="str">
        <f t="shared" ca="1" si="115"/>
        <v>16</v>
      </c>
      <c r="AC277">
        <f t="shared" ca="1" si="116"/>
        <v>57</v>
      </c>
      <c r="AD277" t="str">
        <f t="shared" ca="1" si="117"/>
        <v>T16:57:00</v>
      </c>
      <c r="AE277" s="1" t="str">
        <f t="shared" ca="1" si="118"/>
        <v>2014-04-17T16:57:00</v>
      </c>
    </row>
    <row r="278" spans="10:31">
      <c r="J278" t="str">
        <f t="shared" ca="1" si="97"/>
        <v>Australia-Australia</v>
      </c>
      <c r="K278" t="str">
        <f t="shared" ca="1" si="98"/>
        <v>Australia</v>
      </c>
      <c r="L278">
        <f t="shared" ca="1" si="99"/>
        <v>101</v>
      </c>
      <c r="M278">
        <f t="shared" ca="1" si="100"/>
        <v>15</v>
      </c>
      <c r="N278" t="str">
        <f t="shared" ca="1" si="101"/>
        <v>015</v>
      </c>
      <c r="O278" t="str">
        <f t="shared" ca="1" si="102"/>
        <v>Australia</v>
      </c>
      <c r="P278" t="str">
        <f t="shared" ca="1" si="103"/>
        <v>Brisbane-Melbourne</v>
      </c>
      <c r="Q278">
        <f t="shared" ca="1" si="104"/>
        <v>101</v>
      </c>
      <c r="R278">
        <f t="shared" ca="1" si="105"/>
        <v>1</v>
      </c>
      <c r="S278" t="str">
        <f t="shared" ca="1" si="106"/>
        <v>001</v>
      </c>
      <c r="T278" t="str">
        <f t="shared" ca="1" si="107"/>
        <v>Brisbane</v>
      </c>
      <c r="U278">
        <f t="shared" ca="1" si="108"/>
        <v>101</v>
      </c>
      <c r="V278">
        <f t="shared" ca="1" si="109"/>
        <v>12</v>
      </c>
      <c r="W278" t="str">
        <f t="shared" ca="1" si="110"/>
        <v>012</v>
      </c>
      <c r="X278" t="str">
        <f t="shared" ca="1" si="111"/>
        <v>Melbourne</v>
      </c>
      <c r="Y278" s="7" t="str">
        <f t="shared" ca="1" si="112"/>
        <v>04</v>
      </c>
      <c r="Z278">
        <f t="shared" ca="1" si="113"/>
        <v>27</v>
      </c>
      <c r="AA278" t="str">
        <f t="shared" ca="1" si="114"/>
        <v>2014-04-27</v>
      </c>
      <c r="AB278" t="str">
        <f t="shared" ca="1" si="115"/>
        <v>14</v>
      </c>
      <c r="AC278">
        <f t="shared" ca="1" si="116"/>
        <v>35</v>
      </c>
      <c r="AD278" t="str">
        <f t="shared" ca="1" si="117"/>
        <v>T14:35:00</v>
      </c>
      <c r="AE278" s="1" t="str">
        <f t="shared" ca="1" si="118"/>
        <v>2014-04-27T14:35:00</v>
      </c>
    </row>
    <row r="279" spans="10:31">
      <c r="J279" t="str">
        <f t="shared" ca="1" si="97"/>
        <v>Australia-Canada</v>
      </c>
      <c r="K279" t="str">
        <f t="shared" ca="1" si="98"/>
        <v>Australia</v>
      </c>
      <c r="L279">
        <f t="shared" ca="1" si="99"/>
        <v>101</v>
      </c>
      <c r="M279">
        <f t="shared" ca="1" si="100"/>
        <v>1</v>
      </c>
      <c r="N279" t="str">
        <f t="shared" ca="1" si="101"/>
        <v>001</v>
      </c>
      <c r="O279" t="str">
        <f t="shared" ca="1" si="102"/>
        <v>Canada</v>
      </c>
      <c r="P279" t="str">
        <f t="shared" ca="1" si="103"/>
        <v>Sydney-Vancouver</v>
      </c>
      <c r="Q279">
        <f t="shared" ca="1" si="104"/>
        <v>101</v>
      </c>
      <c r="R279">
        <f t="shared" ca="1" si="105"/>
        <v>5</v>
      </c>
      <c r="S279" t="str">
        <f t="shared" ca="1" si="106"/>
        <v>005</v>
      </c>
      <c r="T279" t="str">
        <f t="shared" ca="1" si="107"/>
        <v>Sydney</v>
      </c>
      <c r="U279">
        <f t="shared" ca="1" si="108"/>
        <v>103</v>
      </c>
      <c r="V279">
        <f t="shared" ca="1" si="109"/>
        <v>173</v>
      </c>
      <c r="W279">
        <f t="shared" ca="1" si="110"/>
        <v>173</v>
      </c>
      <c r="X279" t="str">
        <f t="shared" ca="1" si="111"/>
        <v>Vancouver</v>
      </c>
      <c r="Y279" s="7" t="str">
        <f t="shared" ca="1" si="112"/>
        <v>05</v>
      </c>
      <c r="Z279">
        <f t="shared" ca="1" si="113"/>
        <v>2</v>
      </c>
      <c r="AA279" t="str">
        <f t="shared" ca="1" si="114"/>
        <v>2014-05-02</v>
      </c>
      <c r="AB279" t="str">
        <f t="shared" ca="1" si="115"/>
        <v>13</v>
      </c>
      <c r="AC279">
        <f t="shared" ca="1" si="116"/>
        <v>52</v>
      </c>
      <c r="AD279" t="str">
        <f t="shared" ca="1" si="117"/>
        <v>T13:52:00</v>
      </c>
      <c r="AE279" s="1" t="str">
        <f t="shared" ca="1" si="118"/>
        <v>2014-05-02T13:52:00</v>
      </c>
    </row>
    <row r="280" spans="10:31">
      <c r="J280" t="str">
        <f t="shared" ca="1" si="97"/>
        <v>Australia-Germany</v>
      </c>
      <c r="K280" t="str">
        <f t="shared" ca="1" si="98"/>
        <v>Australia</v>
      </c>
      <c r="L280">
        <f t="shared" ca="1" si="99"/>
        <v>101</v>
      </c>
      <c r="M280">
        <f t="shared" ca="1" si="100"/>
        <v>8</v>
      </c>
      <c r="N280" t="str">
        <f t="shared" ca="1" si="101"/>
        <v>008</v>
      </c>
      <c r="O280" t="str">
        <f t="shared" ca="1" si="102"/>
        <v>Germany</v>
      </c>
      <c r="P280" t="str">
        <f t="shared" ca="1" si="103"/>
        <v>Melbourne-München</v>
      </c>
      <c r="Q280">
        <f t="shared" ca="1" si="104"/>
        <v>101</v>
      </c>
      <c r="R280">
        <f t="shared" ca="1" si="105"/>
        <v>9</v>
      </c>
      <c r="S280" t="str">
        <f t="shared" ca="1" si="106"/>
        <v>009</v>
      </c>
      <c r="T280" t="str">
        <f t="shared" ca="1" si="107"/>
        <v>Melbourne</v>
      </c>
      <c r="U280">
        <f t="shared" ca="1" si="108"/>
        <v>107</v>
      </c>
      <c r="V280">
        <f t="shared" ca="1" si="109"/>
        <v>48</v>
      </c>
      <c r="W280" t="str">
        <f t="shared" ca="1" si="110"/>
        <v>048</v>
      </c>
      <c r="X280" t="str">
        <f t="shared" ca="1" si="111"/>
        <v>München</v>
      </c>
      <c r="Y280" s="7" t="str">
        <f t="shared" ca="1" si="112"/>
        <v>04</v>
      </c>
      <c r="Z280">
        <f t="shared" ca="1" si="113"/>
        <v>29</v>
      </c>
      <c r="AA280" t="str">
        <f t="shared" ca="1" si="114"/>
        <v>2014-04-29</v>
      </c>
      <c r="AB280" t="str">
        <f t="shared" ca="1" si="115"/>
        <v>14</v>
      </c>
      <c r="AC280">
        <f t="shared" ca="1" si="116"/>
        <v>5</v>
      </c>
      <c r="AD280" t="str">
        <f t="shared" ca="1" si="117"/>
        <v>T14:05:00</v>
      </c>
      <c r="AE280" s="1" t="str">
        <f t="shared" ca="1" si="118"/>
        <v>2014-04-29T14:05:00</v>
      </c>
    </row>
    <row r="281" spans="10:31">
      <c r="J281" t="str">
        <f t="shared" ca="1" si="97"/>
        <v>Canada-USA</v>
      </c>
      <c r="K281" t="str">
        <f t="shared" ca="1" si="98"/>
        <v>Canada</v>
      </c>
      <c r="L281">
        <f t="shared" ca="1" si="99"/>
        <v>103</v>
      </c>
      <c r="M281">
        <f t="shared" ca="1" si="100"/>
        <v>12</v>
      </c>
      <c r="N281" t="str">
        <f t="shared" ca="1" si="101"/>
        <v>012</v>
      </c>
      <c r="O281" t="str">
        <f t="shared" ca="1" si="102"/>
        <v>USA</v>
      </c>
      <c r="P281" t="str">
        <f t="shared" ca="1" si="103"/>
        <v>Montreal-New York</v>
      </c>
      <c r="Q281">
        <f t="shared" ca="1" si="104"/>
        <v>103</v>
      </c>
      <c r="R281">
        <f t="shared" ca="1" si="105"/>
        <v>1</v>
      </c>
      <c r="S281" t="str">
        <f t="shared" ca="1" si="106"/>
        <v>001</v>
      </c>
      <c r="T281" t="str">
        <f t="shared" ca="1" si="107"/>
        <v>Montreal</v>
      </c>
      <c r="U281">
        <f t="shared" ca="1" si="108"/>
        <v>121</v>
      </c>
      <c r="V281">
        <f t="shared" ca="1" si="109"/>
        <v>20</v>
      </c>
      <c r="W281" t="str">
        <f t="shared" ca="1" si="110"/>
        <v>020</v>
      </c>
      <c r="X281" t="str">
        <f t="shared" ca="1" si="111"/>
        <v>New York</v>
      </c>
      <c r="Y281" s="7" t="str">
        <f t="shared" ca="1" si="112"/>
        <v>04</v>
      </c>
      <c r="Z281">
        <f t="shared" ca="1" si="113"/>
        <v>17</v>
      </c>
      <c r="AA281" t="str">
        <f t="shared" ca="1" si="114"/>
        <v>2014-04-17</v>
      </c>
      <c r="AB281" t="str">
        <f t="shared" ca="1" si="115"/>
        <v>03</v>
      </c>
      <c r="AC281">
        <f t="shared" ca="1" si="116"/>
        <v>28</v>
      </c>
      <c r="AD281" t="str">
        <f t="shared" ca="1" si="117"/>
        <v>T03:28:00</v>
      </c>
      <c r="AE281" s="1" t="str">
        <f t="shared" ca="1" si="118"/>
        <v>2014-04-17T03:28:00</v>
      </c>
    </row>
    <row r="282" spans="10:31">
      <c r="J282" t="str">
        <f t="shared" ca="1" si="97"/>
        <v>Canada-France</v>
      </c>
      <c r="K282" t="str">
        <f t="shared" ca="1" si="98"/>
        <v>Canada</v>
      </c>
      <c r="L282">
        <f t="shared" ca="1" si="99"/>
        <v>103</v>
      </c>
      <c r="M282">
        <f t="shared" ca="1" si="100"/>
        <v>7</v>
      </c>
      <c r="N282" t="str">
        <f t="shared" ca="1" si="101"/>
        <v>007</v>
      </c>
      <c r="O282" t="str">
        <f t="shared" ca="1" si="102"/>
        <v>France</v>
      </c>
      <c r="P282" t="str">
        <f t="shared" ca="1" si="103"/>
        <v>Vancouver-Toulous</v>
      </c>
      <c r="Q282">
        <f t="shared" ca="1" si="104"/>
        <v>103</v>
      </c>
      <c r="R282">
        <f t="shared" ca="1" si="105"/>
        <v>126</v>
      </c>
      <c r="S282">
        <f t="shared" ca="1" si="106"/>
        <v>126</v>
      </c>
      <c r="T282" t="str">
        <f t="shared" ca="1" si="107"/>
        <v>Vancouver</v>
      </c>
      <c r="U282">
        <f t="shared" ca="1" si="108"/>
        <v>106</v>
      </c>
      <c r="V282">
        <f t="shared" ca="1" si="109"/>
        <v>82</v>
      </c>
      <c r="W282" t="str">
        <f t="shared" ca="1" si="110"/>
        <v>082</v>
      </c>
      <c r="X282" t="str">
        <f t="shared" ca="1" si="111"/>
        <v>Toulous</v>
      </c>
      <c r="Y282" s="7" t="str">
        <f t="shared" ca="1" si="112"/>
        <v>04</v>
      </c>
      <c r="Z282">
        <f t="shared" ca="1" si="113"/>
        <v>17</v>
      </c>
      <c r="AA282" t="str">
        <f t="shared" ca="1" si="114"/>
        <v>2014-04-17</v>
      </c>
      <c r="AB282" t="str">
        <f t="shared" ca="1" si="115"/>
        <v>16</v>
      </c>
      <c r="AC282">
        <f t="shared" ca="1" si="116"/>
        <v>59</v>
      </c>
      <c r="AD282" t="str">
        <f t="shared" ca="1" si="117"/>
        <v>T16:59:00</v>
      </c>
      <c r="AE282" s="1" t="str">
        <f t="shared" ca="1" si="118"/>
        <v>2014-04-17T16:59:00</v>
      </c>
    </row>
    <row r="283" spans="10:31">
      <c r="J283" t="str">
        <f t="shared" ca="1" si="97"/>
        <v>Australia-Canada</v>
      </c>
      <c r="K283" t="str">
        <f t="shared" ca="1" si="98"/>
        <v>Australia</v>
      </c>
      <c r="L283">
        <f t="shared" ca="1" si="99"/>
        <v>101</v>
      </c>
      <c r="M283">
        <f t="shared" ca="1" si="100"/>
        <v>2</v>
      </c>
      <c r="N283" t="str">
        <f t="shared" ca="1" si="101"/>
        <v>002</v>
      </c>
      <c r="O283" t="str">
        <f t="shared" ca="1" si="102"/>
        <v>Canada</v>
      </c>
      <c r="P283" t="str">
        <f t="shared" ca="1" si="103"/>
        <v>Sydney-Ottawa</v>
      </c>
      <c r="Q283">
        <f t="shared" ca="1" si="104"/>
        <v>101</v>
      </c>
      <c r="R283">
        <f t="shared" ca="1" si="105"/>
        <v>7</v>
      </c>
      <c r="S283" t="str">
        <f t="shared" ca="1" si="106"/>
        <v>007</v>
      </c>
      <c r="T283" t="str">
        <f t="shared" ca="1" si="107"/>
        <v>Sydney</v>
      </c>
      <c r="U283">
        <f t="shared" ca="1" si="108"/>
        <v>103</v>
      </c>
      <c r="V283">
        <f t="shared" ca="1" si="109"/>
        <v>60</v>
      </c>
      <c r="W283" t="str">
        <f t="shared" ca="1" si="110"/>
        <v>060</v>
      </c>
      <c r="X283" t="str">
        <f t="shared" ca="1" si="111"/>
        <v>Ottawa</v>
      </c>
      <c r="Y283" s="7" t="str">
        <f t="shared" ca="1" si="112"/>
        <v>04</v>
      </c>
      <c r="Z283">
        <f t="shared" ca="1" si="113"/>
        <v>27</v>
      </c>
      <c r="AA283" t="str">
        <f t="shared" ca="1" si="114"/>
        <v>2014-04-27</v>
      </c>
      <c r="AB283" t="str">
        <f t="shared" ca="1" si="115"/>
        <v>09</v>
      </c>
      <c r="AC283">
        <f t="shared" ca="1" si="116"/>
        <v>41</v>
      </c>
      <c r="AD283" t="str">
        <f t="shared" ca="1" si="117"/>
        <v>T09:41:00</v>
      </c>
      <c r="AE283" s="1" t="str">
        <f t="shared" ca="1" si="118"/>
        <v>2014-04-27T09:41:00</v>
      </c>
    </row>
    <row r="284" spans="10:31">
      <c r="J284" t="str">
        <f t="shared" ca="1" si="97"/>
        <v>England-France</v>
      </c>
      <c r="K284" t="str">
        <f t="shared" ca="1" si="98"/>
        <v>England</v>
      </c>
      <c r="L284">
        <f t="shared" ca="1" si="99"/>
        <v>105</v>
      </c>
      <c r="M284">
        <f t="shared" ca="1" si="100"/>
        <v>21</v>
      </c>
      <c r="N284" t="str">
        <f t="shared" ca="1" si="101"/>
        <v>021</v>
      </c>
      <c r="O284" t="str">
        <f t="shared" ca="1" si="102"/>
        <v>France</v>
      </c>
      <c r="P284" t="str">
        <f t="shared" ca="1" si="103"/>
        <v>Glasgow-Paris</v>
      </c>
      <c r="Q284">
        <f t="shared" ca="1" si="104"/>
        <v>105</v>
      </c>
      <c r="R284">
        <f t="shared" ca="1" si="105"/>
        <v>49</v>
      </c>
      <c r="S284" t="str">
        <f t="shared" ca="1" si="106"/>
        <v>049</v>
      </c>
      <c r="T284" t="str">
        <f t="shared" ca="1" si="107"/>
        <v>Glasgow</v>
      </c>
      <c r="U284">
        <f t="shared" ca="1" si="108"/>
        <v>106</v>
      </c>
      <c r="V284">
        <f t="shared" ca="1" si="109"/>
        <v>30</v>
      </c>
      <c r="W284" t="str">
        <f t="shared" ca="1" si="110"/>
        <v>030</v>
      </c>
      <c r="X284" t="str">
        <f t="shared" ca="1" si="111"/>
        <v>Paris</v>
      </c>
      <c r="Y284" s="7" t="str">
        <f t="shared" ca="1" si="112"/>
        <v>04</v>
      </c>
      <c r="Z284">
        <f t="shared" ca="1" si="113"/>
        <v>22</v>
      </c>
      <c r="AA284" t="str">
        <f t="shared" ca="1" si="114"/>
        <v>2014-04-22</v>
      </c>
      <c r="AB284" t="str">
        <f t="shared" ca="1" si="115"/>
        <v>12</v>
      </c>
      <c r="AC284">
        <f t="shared" ca="1" si="116"/>
        <v>49</v>
      </c>
      <c r="AD284" t="str">
        <f t="shared" ca="1" si="117"/>
        <v>T12:49:00</v>
      </c>
      <c r="AE284" s="1" t="str">
        <f t="shared" ca="1" si="118"/>
        <v>2014-04-22T12:49:00</v>
      </c>
    </row>
    <row r="285" spans="10:31">
      <c r="J285" t="str">
        <f t="shared" ca="1" si="97"/>
        <v>England-Australia</v>
      </c>
      <c r="K285" t="str">
        <f t="shared" ca="1" si="98"/>
        <v>England</v>
      </c>
      <c r="L285">
        <f t="shared" ca="1" si="99"/>
        <v>105</v>
      </c>
      <c r="M285">
        <f t="shared" ca="1" si="100"/>
        <v>5</v>
      </c>
      <c r="N285" t="str">
        <f t="shared" ca="1" si="101"/>
        <v>005</v>
      </c>
      <c r="O285" t="str">
        <f t="shared" ca="1" si="102"/>
        <v>Australia</v>
      </c>
      <c r="P285" t="str">
        <f t="shared" ca="1" si="103"/>
        <v>Edinburgh-Melbourne</v>
      </c>
      <c r="Q285">
        <f t="shared" ca="1" si="104"/>
        <v>105</v>
      </c>
      <c r="R285">
        <f t="shared" ca="1" si="105"/>
        <v>66</v>
      </c>
      <c r="S285" t="str">
        <f t="shared" ca="1" si="106"/>
        <v>066</v>
      </c>
      <c r="T285" t="str">
        <f t="shared" ca="1" si="107"/>
        <v>Edinburgh</v>
      </c>
      <c r="U285">
        <f t="shared" ca="1" si="108"/>
        <v>101</v>
      </c>
      <c r="V285">
        <f t="shared" ca="1" si="109"/>
        <v>10</v>
      </c>
      <c r="W285" t="str">
        <f t="shared" ca="1" si="110"/>
        <v>010</v>
      </c>
      <c r="X285" t="str">
        <f t="shared" ca="1" si="111"/>
        <v>Melbourne</v>
      </c>
      <c r="Y285" s="7" t="str">
        <f t="shared" ca="1" si="112"/>
        <v>04</v>
      </c>
      <c r="Z285">
        <f t="shared" ca="1" si="113"/>
        <v>14</v>
      </c>
      <c r="AA285" t="str">
        <f t="shared" ca="1" si="114"/>
        <v>2014-04-14</v>
      </c>
      <c r="AB285" t="str">
        <f t="shared" ca="1" si="115"/>
        <v>14</v>
      </c>
      <c r="AC285">
        <f t="shared" ca="1" si="116"/>
        <v>50</v>
      </c>
      <c r="AD285" t="str">
        <f t="shared" ca="1" si="117"/>
        <v>T14:50:00</v>
      </c>
      <c r="AE285" s="1" t="str">
        <f t="shared" ca="1" si="118"/>
        <v>2014-04-14T14:50:00</v>
      </c>
    </row>
    <row r="286" spans="10:31">
      <c r="J286" t="str">
        <f t="shared" ca="1" si="97"/>
        <v>France-USA</v>
      </c>
      <c r="K286" t="str">
        <f t="shared" ca="1" si="98"/>
        <v>France</v>
      </c>
      <c r="L286">
        <f t="shared" ca="1" si="99"/>
        <v>106</v>
      </c>
      <c r="M286">
        <f t="shared" ca="1" si="100"/>
        <v>34</v>
      </c>
      <c r="N286" t="str">
        <f t="shared" ca="1" si="101"/>
        <v>034</v>
      </c>
      <c r="O286" t="str">
        <f t="shared" ca="1" si="102"/>
        <v>USA</v>
      </c>
      <c r="P286" t="str">
        <f t="shared" ca="1" si="103"/>
        <v>Toulous-Washington</v>
      </c>
      <c r="Q286">
        <f t="shared" ca="1" si="104"/>
        <v>106</v>
      </c>
      <c r="R286">
        <f t="shared" ca="1" si="105"/>
        <v>82</v>
      </c>
      <c r="S286" t="str">
        <f t="shared" ca="1" si="106"/>
        <v>082</v>
      </c>
      <c r="T286" t="str">
        <f t="shared" ca="1" si="107"/>
        <v>Toulous</v>
      </c>
      <c r="U286">
        <f t="shared" ca="1" si="108"/>
        <v>121</v>
      </c>
      <c r="V286">
        <f t="shared" ca="1" si="109"/>
        <v>15</v>
      </c>
      <c r="W286" t="str">
        <f t="shared" ca="1" si="110"/>
        <v>015</v>
      </c>
      <c r="X286" t="str">
        <f t="shared" ca="1" si="111"/>
        <v>Washington</v>
      </c>
      <c r="Y286" s="7" t="str">
        <f t="shared" ca="1" si="112"/>
        <v>04</v>
      </c>
      <c r="Z286">
        <f t="shared" ca="1" si="113"/>
        <v>17</v>
      </c>
      <c r="AA286" t="str">
        <f t="shared" ca="1" si="114"/>
        <v>2014-04-17</v>
      </c>
      <c r="AB286" t="str">
        <f t="shared" ca="1" si="115"/>
        <v>13</v>
      </c>
      <c r="AC286">
        <f t="shared" ca="1" si="116"/>
        <v>31</v>
      </c>
      <c r="AD286" t="str">
        <f t="shared" ca="1" si="117"/>
        <v>T13:31:00</v>
      </c>
      <c r="AE286" s="1" t="str">
        <f t="shared" ca="1" si="118"/>
        <v>2014-04-17T13:31:00</v>
      </c>
    </row>
    <row r="287" spans="10:31">
      <c r="J287" t="str">
        <f t="shared" ca="1" si="97"/>
        <v>France-Australia</v>
      </c>
      <c r="K287" t="str">
        <f t="shared" ca="1" si="98"/>
        <v>France</v>
      </c>
      <c r="L287">
        <f t="shared" ca="1" si="99"/>
        <v>106</v>
      </c>
      <c r="M287">
        <f t="shared" ca="1" si="100"/>
        <v>2</v>
      </c>
      <c r="N287" t="str">
        <f t="shared" ca="1" si="101"/>
        <v>002</v>
      </c>
      <c r="O287" t="str">
        <f t="shared" ca="1" si="102"/>
        <v>Australia</v>
      </c>
      <c r="P287" t="str">
        <f t="shared" ca="1" si="103"/>
        <v>Paris-Perth</v>
      </c>
      <c r="Q287">
        <f t="shared" ca="1" si="104"/>
        <v>106</v>
      </c>
      <c r="R287">
        <f t="shared" ca="1" si="105"/>
        <v>59</v>
      </c>
      <c r="S287" t="str">
        <f t="shared" ca="1" si="106"/>
        <v>059</v>
      </c>
      <c r="T287" t="str">
        <f t="shared" ca="1" si="107"/>
        <v>Paris</v>
      </c>
      <c r="U287">
        <f t="shared" ca="1" si="108"/>
        <v>101</v>
      </c>
      <c r="V287">
        <f t="shared" ca="1" si="109"/>
        <v>13</v>
      </c>
      <c r="W287" t="str">
        <f t="shared" ca="1" si="110"/>
        <v>013</v>
      </c>
      <c r="X287" t="str">
        <f t="shared" ca="1" si="111"/>
        <v>Perth</v>
      </c>
      <c r="Y287" s="7" t="str">
        <f t="shared" ca="1" si="112"/>
        <v>04</v>
      </c>
      <c r="Z287">
        <f t="shared" ca="1" si="113"/>
        <v>26</v>
      </c>
      <c r="AA287" t="str">
        <f t="shared" ca="1" si="114"/>
        <v>2014-04-26</v>
      </c>
      <c r="AB287" t="str">
        <f t="shared" ca="1" si="115"/>
        <v>17</v>
      </c>
      <c r="AC287">
        <f t="shared" ca="1" si="116"/>
        <v>30</v>
      </c>
      <c r="AD287" t="str">
        <f t="shared" ca="1" si="117"/>
        <v>T17:30:00</v>
      </c>
      <c r="AE287" s="1" t="str">
        <f t="shared" ca="1" si="118"/>
        <v>2014-04-26T17:30:00</v>
      </c>
    </row>
    <row r="288" spans="10:31">
      <c r="J288" t="str">
        <f t="shared" ca="1" si="97"/>
        <v>England-USA</v>
      </c>
      <c r="K288" t="str">
        <f t="shared" ca="1" si="98"/>
        <v>England</v>
      </c>
      <c r="L288">
        <f t="shared" ca="1" si="99"/>
        <v>105</v>
      </c>
      <c r="M288">
        <f t="shared" ca="1" si="100"/>
        <v>29</v>
      </c>
      <c r="N288" t="str">
        <f t="shared" ca="1" si="101"/>
        <v>029</v>
      </c>
      <c r="O288" t="str">
        <f t="shared" ca="1" si="102"/>
        <v>USA</v>
      </c>
      <c r="P288" t="str">
        <f t="shared" ca="1" si="103"/>
        <v>Edinburgh-San Francisco</v>
      </c>
      <c r="Q288">
        <f t="shared" ca="1" si="104"/>
        <v>105</v>
      </c>
      <c r="R288">
        <f t="shared" ca="1" si="105"/>
        <v>64</v>
      </c>
      <c r="S288" t="str">
        <f t="shared" ca="1" si="106"/>
        <v>064</v>
      </c>
      <c r="T288" t="str">
        <f t="shared" ca="1" si="107"/>
        <v>Edinburgh</v>
      </c>
      <c r="U288">
        <f t="shared" ca="1" si="108"/>
        <v>121</v>
      </c>
      <c r="V288">
        <f t="shared" ca="1" si="109"/>
        <v>75</v>
      </c>
      <c r="W288" t="str">
        <f t="shared" ca="1" si="110"/>
        <v>075</v>
      </c>
      <c r="X288" t="str">
        <f t="shared" ca="1" si="111"/>
        <v>San Francisco</v>
      </c>
      <c r="Y288" s="7" t="str">
        <f t="shared" ca="1" si="112"/>
        <v>04</v>
      </c>
      <c r="Z288">
        <f t="shared" ca="1" si="113"/>
        <v>19</v>
      </c>
      <c r="AA288" t="str">
        <f t="shared" ca="1" si="114"/>
        <v>2014-04-19</v>
      </c>
      <c r="AB288" t="str">
        <f t="shared" ca="1" si="115"/>
        <v>23</v>
      </c>
      <c r="AC288">
        <f t="shared" ca="1" si="116"/>
        <v>19</v>
      </c>
      <c r="AD288" t="str">
        <f t="shared" ca="1" si="117"/>
        <v>T23:19:00</v>
      </c>
      <c r="AE288" s="1" t="str">
        <f t="shared" ca="1" si="118"/>
        <v>2014-04-19T23:19:00</v>
      </c>
    </row>
    <row r="289" spans="10:31">
      <c r="J289" t="str">
        <f t="shared" ca="1" si="97"/>
        <v>USA-Canada</v>
      </c>
      <c r="K289" t="str">
        <f t="shared" ca="1" si="98"/>
        <v>USA</v>
      </c>
      <c r="L289">
        <f t="shared" ca="1" si="99"/>
        <v>121</v>
      </c>
      <c r="M289">
        <f t="shared" ca="1" si="100"/>
        <v>5</v>
      </c>
      <c r="N289" t="str">
        <f t="shared" ca="1" si="101"/>
        <v>005</v>
      </c>
      <c r="O289" t="str">
        <f t="shared" ca="1" si="102"/>
        <v>Canada</v>
      </c>
      <c r="P289" t="str">
        <f t="shared" ca="1" si="103"/>
        <v>Seattle-Ottawa</v>
      </c>
      <c r="Q289">
        <f t="shared" ca="1" si="104"/>
        <v>121</v>
      </c>
      <c r="R289">
        <f t="shared" ca="1" si="105"/>
        <v>114</v>
      </c>
      <c r="S289">
        <f t="shared" ca="1" si="106"/>
        <v>114</v>
      </c>
      <c r="T289" t="str">
        <f t="shared" ca="1" si="107"/>
        <v>Seattle</v>
      </c>
      <c r="U289">
        <f t="shared" ca="1" si="108"/>
        <v>103</v>
      </c>
      <c r="V289">
        <f t="shared" ca="1" si="109"/>
        <v>43</v>
      </c>
      <c r="W289" t="str">
        <f t="shared" ca="1" si="110"/>
        <v>043</v>
      </c>
      <c r="X289" t="str">
        <f t="shared" ca="1" si="111"/>
        <v>Ottawa</v>
      </c>
      <c r="Y289" s="7" t="str">
        <f t="shared" ca="1" si="112"/>
        <v>05</v>
      </c>
      <c r="Z289">
        <f t="shared" ca="1" si="113"/>
        <v>3</v>
      </c>
      <c r="AA289" t="str">
        <f t="shared" ca="1" si="114"/>
        <v>2014-05-03</v>
      </c>
      <c r="AB289" t="str">
        <f t="shared" ca="1" si="115"/>
        <v>22</v>
      </c>
      <c r="AC289">
        <f t="shared" ca="1" si="116"/>
        <v>6</v>
      </c>
      <c r="AD289" t="str">
        <f t="shared" ca="1" si="117"/>
        <v>T22:06:00</v>
      </c>
      <c r="AE289" s="1" t="str">
        <f t="shared" ca="1" si="118"/>
        <v>2014-05-03T22:06:00</v>
      </c>
    </row>
    <row r="290" spans="10:31">
      <c r="J290" t="str">
        <f t="shared" ca="1" si="97"/>
        <v>USA-USA</v>
      </c>
      <c r="K290" t="str">
        <f t="shared" ca="1" si="98"/>
        <v>USA</v>
      </c>
      <c r="L290">
        <f t="shared" ca="1" si="99"/>
        <v>121</v>
      </c>
      <c r="M290">
        <f t="shared" ca="1" si="100"/>
        <v>15</v>
      </c>
      <c r="N290" t="str">
        <f t="shared" ca="1" si="101"/>
        <v>015</v>
      </c>
      <c r="O290" t="str">
        <f t="shared" ca="1" si="102"/>
        <v>USA</v>
      </c>
      <c r="P290" t="str">
        <f t="shared" ca="1" si="103"/>
        <v>New York-Las Vegas</v>
      </c>
      <c r="Q290">
        <f t="shared" ca="1" si="104"/>
        <v>121</v>
      </c>
      <c r="R290">
        <f t="shared" ca="1" si="105"/>
        <v>26</v>
      </c>
      <c r="S290" t="str">
        <f t="shared" ca="1" si="106"/>
        <v>026</v>
      </c>
      <c r="T290" t="str">
        <f t="shared" ca="1" si="107"/>
        <v>New York</v>
      </c>
      <c r="U290">
        <f t="shared" ca="1" si="108"/>
        <v>121</v>
      </c>
      <c r="V290">
        <f t="shared" ca="1" si="109"/>
        <v>103</v>
      </c>
      <c r="W290">
        <f t="shared" ca="1" si="110"/>
        <v>103</v>
      </c>
      <c r="X290" t="str">
        <f t="shared" ca="1" si="111"/>
        <v>Las Vegas</v>
      </c>
      <c r="Y290" s="7" t="str">
        <f t="shared" ca="1" si="112"/>
        <v>05</v>
      </c>
      <c r="Z290">
        <f t="shared" ca="1" si="113"/>
        <v>1</v>
      </c>
      <c r="AA290" t="str">
        <f t="shared" ca="1" si="114"/>
        <v>2014-05-01</v>
      </c>
      <c r="AB290" t="str">
        <f t="shared" ca="1" si="115"/>
        <v>20</v>
      </c>
      <c r="AC290">
        <f t="shared" ca="1" si="116"/>
        <v>18</v>
      </c>
      <c r="AD290" t="str">
        <f t="shared" ca="1" si="117"/>
        <v>T20:18:00</v>
      </c>
      <c r="AE290" s="1" t="str">
        <f t="shared" ca="1" si="118"/>
        <v>2014-05-01T20:18:00</v>
      </c>
    </row>
    <row r="291" spans="10:31">
      <c r="J291" t="str">
        <f t="shared" ca="1" si="97"/>
        <v>Australia-Canada</v>
      </c>
      <c r="K291" t="str">
        <f t="shared" ca="1" si="98"/>
        <v>Australia</v>
      </c>
      <c r="L291">
        <f t="shared" ca="1" si="99"/>
        <v>101</v>
      </c>
      <c r="M291">
        <f t="shared" ca="1" si="100"/>
        <v>2</v>
      </c>
      <c r="N291" t="str">
        <f t="shared" ca="1" si="101"/>
        <v>002</v>
      </c>
      <c r="O291" t="str">
        <f t="shared" ca="1" si="102"/>
        <v>Canada</v>
      </c>
      <c r="P291" t="str">
        <f t="shared" ca="1" si="103"/>
        <v>Brisbane-Vancouver</v>
      </c>
      <c r="Q291">
        <f t="shared" ca="1" si="104"/>
        <v>101</v>
      </c>
      <c r="R291">
        <f t="shared" ca="1" si="105"/>
        <v>3</v>
      </c>
      <c r="S291" t="str">
        <f t="shared" ca="1" si="106"/>
        <v>003</v>
      </c>
      <c r="T291" t="str">
        <f t="shared" ca="1" si="107"/>
        <v>Brisbane</v>
      </c>
      <c r="U291">
        <f t="shared" ca="1" si="108"/>
        <v>103</v>
      </c>
      <c r="V291">
        <f t="shared" ca="1" si="109"/>
        <v>158</v>
      </c>
      <c r="W291">
        <f t="shared" ca="1" si="110"/>
        <v>158</v>
      </c>
      <c r="X291" t="str">
        <f t="shared" ca="1" si="111"/>
        <v>Vancouver</v>
      </c>
      <c r="Y291" s="7" t="str">
        <f t="shared" ca="1" si="112"/>
        <v>04</v>
      </c>
      <c r="Z291">
        <f t="shared" ca="1" si="113"/>
        <v>19</v>
      </c>
      <c r="AA291" t="str">
        <f t="shared" ca="1" si="114"/>
        <v>2014-04-19</v>
      </c>
      <c r="AB291" t="str">
        <f t="shared" ca="1" si="115"/>
        <v>10</v>
      </c>
      <c r="AC291">
        <f t="shared" ca="1" si="116"/>
        <v>11</v>
      </c>
      <c r="AD291" t="str">
        <f t="shared" ca="1" si="117"/>
        <v>T10:11:00</v>
      </c>
      <c r="AE291" s="1" t="str">
        <f t="shared" ca="1" si="118"/>
        <v>2014-04-19T10:11:00</v>
      </c>
    </row>
    <row r="292" spans="10:31">
      <c r="J292" t="str">
        <f t="shared" ca="1" si="97"/>
        <v>Germany-Canada</v>
      </c>
      <c r="K292" t="str">
        <f t="shared" ca="1" si="98"/>
        <v>Germany</v>
      </c>
      <c r="L292">
        <f t="shared" ca="1" si="99"/>
        <v>107</v>
      </c>
      <c r="M292">
        <f t="shared" ca="1" si="100"/>
        <v>34</v>
      </c>
      <c r="N292" t="str">
        <f t="shared" ca="1" si="101"/>
        <v>034</v>
      </c>
      <c r="O292" t="str">
        <f t="shared" ca="1" si="102"/>
        <v>Canada</v>
      </c>
      <c r="P292" t="str">
        <f t="shared" ca="1" si="103"/>
        <v>München-Vancouver</v>
      </c>
      <c r="Q292">
        <f t="shared" ca="1" si="104"/>
        <v>107</v>
      </c>
      <c r="R292">
        <f t="shared" ca="1" si="105"/>
        <v>55</v>
      </c>
      <c r="S292" t="str">
        <f t="shared" ca="1" si="106"/>
        <v>055</v>
      </c>
      <c r="T292" t="str">
        <f t="shared" ca="1" si="107"/>
        <v>München</v>
      </c>
      <c r="U292">
        <f t="shared" ca="1" si="108"/>
        <v>103</v>
      </c>
      <c r="V292">
        <f t="shared" ca="1" si="109"/>
        <v>134</v>
      </c>
      <c r="W292">
        <f t="shared" ca="1" si="110"/>
        <v>134</v>
      </c>
      <c r="X292" t="str">
        <f t="shared" ca="1" si="111"/>
        <v>Vancouver</v>
      </c>
      <c r="Y292" s="7" t="str">
        <f t="shared" ca="1" si="112"/>
        <v>04</v>
      </c>
      <c r="Z292">
        <f t="shared" ca="1" si="113"/>
        <v>20</v>
      </c>
      <c r="AA292" t="str">
        <f t="shared" ca="1" si="114"/>
        <v>2014-04-20</v>
      </c>
      <c r="AB292" t="str">
        <f t="shared" ca="1" si="115"/>
        <v>22</v>
      </c>
      <c r="AC292">
        <f t="shared" ca="1" si="116"/>
        <v>55</v>
      </c>
      <c r="AD292" t="str">
        <f t="shared" ca="1" si="117"/>
        <v>T22:55:00</v>
      </c>
      <c r="AE292" s="1" t="str">
        <f t="shared" ca="1" si="118"/>
        <v>2014-04-20T22:55:00</v>
      </c>
    </row>
    <row r="293" spans="10:31">
      <c r="J293" t="str">
        <f t="shared" ca="1" si="97"/>
        <v>Canada-USA</v>
      </c>
      <c r="K293" t="str">
        <f t="shared" ca="1" si="98"/>
        <v>Canada</v>
      </c>
      <c r="L293">
        <f t="shared" ca="1" si="99"/>
        <v>103</v>
      </c>
      <c r="M293">
        <f t="shared" ca="1" si="100"/>
        <v>13</v>
      </c>
      <c r="N293" t="str">
        <f t="shared" ca="1" si="101"/>
        <v>013</v>
      </c>
      <c r="O293" t="str">
        <f t="shared" ca="1" si="102"/>
        <v>USA</v>
      </c>
      <c r="P293" t="str">
        <f t="shared" ca="1" si="103"/>
        <v>Toronto-Seattle</v>
      </c>
      <c r="Q293">
        <f t="shared" ca="1" si="104"/>
        <v>103</v>
      </c>
      <c r="R293">
        <f t="shared" ca="1" si="105"/>
        <v>96</v>
      </c>
      <c r="S293" t="str">
        <f t="shared" ca="1" si="106"/>
        <v>096</v>
      </c>
      <c r="T293" t="str">
        <f t="shared" ca="1" si="107"/>
        <v>Toronto</v>
      </c>
      <c r="U293">
        <f t="shared" ca="1" si="108"/>
        <v>121</v>
      </c>
      <c r="V293">
        <f t="shared" ca="1" si="109"/>
        <v>115</v>
      </c>
      <c r="W293">
        <f t="shared" ca="1" si="110"/>
        <v>115</v>
      </c>
      <c r="X293" t="str">
        <f t="shared" ca="1" si="111"/>
        <v>Seattle</v>
      </c>
      <c r="Y293" s="7" t="str">
        <f t="shared" ca="1" si="112"/>
        <v>04</v>
      </c>
      <c r="Z293">
        <f t="shared" ca="1" si="113"/>
        <v>28</v>
      </c>
      <c r="AA293" t="str">
        <f t="shared" ca="1" si="114"/>
        <v>2014-04-28</v>
      </c>
      <c r="AB293" t="str">
        <f t="shared" ca="1" si="115"/>
        <v>13</v>
      </c>
      <c r="AC293">
        <f t="shared" ca="1" si="116"/>
        <v>10</v>
      </c>
      <c r="AD293" t="str">
        <f t="shared" ca="1" si="117"/>
        <v>T13:10:00</v>
      </c>
      <c r="AE293" s="1" t="str">
        <f t="shared" ca="1" si="118"/>
        <v>2014-04-28T13:10:00</v>
      </c>
    </row>
    <row r="294" spans="10:31">
      <c r="J294" t="str">
        <f t="shared" ca="1" si="97"/>
        <v>Australia-Canada</v>
      </c>
      <c r="K294" t="str">
        <f t="shared" ca="1" si="98"/>
        <v>Australia</v>
      </c>
      <c r="L294">
        <f t="shared" ca="1" si="99"/>
        <v>101</v>
      </c>
      <c r="M294">
        <f t="shared" ca="1" si="100"/>
        <v>1</v>
      </c>
      <c r="N294" t="str">
        <f t="shared" ca="1" si="101"/>
        <v>001</v>
      </c>
      <c r="O294" t="str">
        <f t="shared" ca="1" si="102"/>
        <v>Canada</v>
      </c>
      <c r="P294" t="str">
        <f t="shared" ca="1" si="103"/>
        <v>Sydney-Calagary</v>
      </c>
      <c r="Q294">
        <f t="shared" ca="1" si="104"/>
        <v>101</v>
      </c>
      <c r="R294">
        <f t="shared" ca="1" si="105"/>
        <v>4</v>
      </c>
      <c r="S294" t="str">
        <f t="shared" ca="1" si="106"/>
        <v>004</v>
      </c>
      <c r="T294" t="str">
        <f t="shared" ca="1" si="107"/>
        <v>Sydney</v>
      </c>
      <c r="U294">
        <f t="shared" ca="1" si="108"/>
        <v>103</v>
      </c>
      <c r="V294">
        <f t="shared" ca="1" si="109"/>
        <v>193</v>
      </c>
      <c r="W294">
        <f t="shared" ca="1" si="110"/>
        <v>193</v>
      </c>
      <c r="X294" t="str">
        <f t="shared" ca="1" si="111"/>
        <v>Calagary</v>
      </c>
      <c r="Y294" s="7" t="str">
        <f t="shared" ca="1" si="112"/>
        <v>05</v>
      </c>
      <c r="Z294">
        <f t="shared" ca="1" si="113"/>
        <v>1</v>
      </c>
      <c r="AA294" t="str">
        <f t="shared" ca="1" si="114"/>
        <v>2014-05-01</v>
      </c>
      <c r="AB294" t="str">
        <f t="shared" ca="1" si="115"/>
        <v>07</v>
      </c>
      <c r="AC294">
        <f t="shared" ca="1" si="116"/>
        <v>33</v>
      </c>
      <c r="AD294" t="str">
        <f t="shared" ca="1" si="117"/>
        <v>T07:33:00</v>
      </c>
      <c r="AE294" s="1" t="str">
        <f t="shared" ca="1" si="118"/>
        <v>2014-05-01T07:33:00</v>
      </c>
    </row>
    <row r="295" spans="10:31">
      <c r="J295" t="str">
        <f t="shared" ca="1" si="97"/>
        <v>USA-USA</v>
      </c>
      <c r="K295" t="str">
        <f t="shared" ca="1" si="98"/>
        <v>USA</v>
      </c>
      <c r="L295">
        <f t="shared" ca="1" si="99"/>
        <v>121</v>
      </c>
      <c r="M295">
        <f t="shared" ca="1" si="100"/>
        <v>15</v>
      </c>
      <c r="N295" t="str">
        <f t="shared" ca="1" si="101"/>
        <v>015</v>
      </c>
      <c r="O295" t="str">
        <f t="shared" ca="1" si="102"/>
        <v>USA</v>
      </c>
      <c r="P295" t="str">
        <f t="shared" ca="1" si="103"/>
        <v>Dallas-Seattle</v>
      </c>
      <c r="Q295">
        <f t="shared" ca="1" si="104"/>
        <v>121</v>
      </c>
      <c r="R295">
        <f t="shared" ca="1" si="105"/>
        <v>50</v>
      </c>
      <c r="S295" t="str">
        <f t="shared" ca="1" si="106"/>
        <v>050</v>
      </c>
      <c r="T295" t="str">
        <f t="shared" ca="1" si="107"/>
        <v>Dallas</v>
      </c>
      <c r="U295">
        <f t="shared" ca="1" si="108"/>
        <v>121</v>
      </c>
      <c r="V295">
        <f t="shared" ca="1" si="109"/>
        <v>117</v>
      </c>
      <c r="W295">
        <f t="shared" ca="1" si="110"/>
        <v>117</v>
      </c>
      <c r="X295" t="str">
        <f t="shared" ca="1" si="111"/>
        <v>Seattle</v>
      </c>
      <c r="Y295" s="7" t="str">
        <f t="shared" ca="1" si="112"/>
        <v>04</v>
      </c>
      <c r="Z295">
        <f t="shared" ca="1" si="113"/>
        <v>19</v>
      </c>
      <c r="AA295" t="str">
        <f t="shared" ca="1" si="114"/>
        <v>2014-04-19</v>
      </c>
      <c r="AB295" t="str">
        <f t="shared" ca="1" si="115"/>
        <v>15</v>
      </c>
      <c r="AC295">
        <f t="shared" ca="1" si="116"/>
        <v>26</v>
      </c>
      <c r="AD295" t="str">
        <f t="shared" ca="1" si="117"/>
        <v>T15:26:00</v>
      </c>
      <c r="AE295" s="1" t="str">
        <f t="shared" ca="1" si="118"/>
        <v>2014-04-19T15:26:00</v>
      </c>
    </row>
    <row r="296" spans="10:31">
      <c r="J296" t="str">
        <f t="shared" ca="1" si="97"/>
        <v>Australia-France</v>
      </c>
      <c r="K296" t="str">
        <f t="shared" ca="1" si="98"/>
        <v>Australia</v>
      </c>
      <c r="L296">
        <f t="shared" ca="1" si="99"/>
        <v>101</v>
      </c>
      <c r="M296">
        <f t="shared" ca="1" si="100"/>
        <v>7</v>
      </c>
      <c r="N296" t="str">
        <f t="shared" ca="1" si="101"/>
        <v>007</v>
      </c>
      <c r="O296" t="str">
        <f t="shared" ca="1" si="102"/>
        <v>France</v>
      </c>
      <c r="P296" t="str">
        <f t="shared" ca="1" si="103"/>
        <v>Sydney-Toulous</v>
      </c>
      <c r="Q296">
        <f t="shared" ca="1" si="104"/>
        <v>101</v>
      </c>
      <c r="R296">
        <f t="shared" ca="1" si="105"/>
        <v>4</v>
      </c>
      <c r="S296" t="str">
        <f t="shared" ca="1" si="106"/>
        <v>004</v>
      </c>
      <c r="T296" t="str">
        <f t="shared" ca="1" si="107"/>
        <v>Sydney</v>
      </c>
      <c r="U296">
        <f t="shared" ca="1" si="108"/>
        <v>106</v>
      </c>
      <c r="V296">
        <f t="shared" ca="1" si="109"/>
        <v>84</v>
      </c>
      <c r="W296" t="str">
        <f t="shared" ca="1" si="110"/>
        <v>084</v>
      </c>
      <c r="X296" t="str">
        <f t="shared" ca="1" si="111"/>
        <v>Toulous</v>
      </c>
      <c r="Y296" s="7" t="str">
        <f t="shared" ca="1" si="112"/>
        <v>04</v>
      </c>
      <c r="Z296">
        <f t="shared" ca="1" si="113"/>
        <v>19</v>
      </c>
      <c r="AA296" t="str">
        <f t="shared" ca="1" si="114"/>
        <v>2014-04-19</v>
      </c>
      <c r="AB296" t="str">
        <f t="shared" ca="1" si="115"/>
        <v>15</v>
      </c>
      <c r="AC296">
        <f t="shared" ca="1" si="116"/>
        <v>49</v>
      </c>
      <c r="AD296" t="str">
        <f t="shared" ca="1" si="117"/>
        <v>T15:49:00</v>
      </c>
      <c r="AE296" s="1" t="str">
        <f t="shared" ca="1" si="118"/>
        <v>2014-04-19T15:49:00</v>
      </c>
    </row>
    <row r="297" spans="10:31">
      <c r="J297" t="str">
        <f t="shared" ca="1" si="97"/>
        <v>Germany-Canada</v>
      </c>
      <c r="K297" t="str">
        <f t="shared" ca="1" si="98"/>
        <v>Germany</v>
      </c>
      <c r="L297">
        <f t="shared" ca="1" si="99"/>
        <v>107</v>
      </c>
      <c r="M297">
        <f t="shared" ca="1" si="100"/>
        <v>18</v>
      </c>
      <c r="N297" t="str">
        <f t="shared" ca="1" si="101"/>
        <v>018</v>
      </c>
      <c r="O297" t="str">
        <f t="shared" ca="1" si="102"/>
        <v>Canada</v>
      </c>
      <c r="P297" t="str">
        <f t="shared" ca="1" si="103"/>
        <v>München-Montreal</v>
      </c>
      <c r="Q297">
        <f t="shared" ca="1" si="104"/>
        <v>107</v>
      </c>
      <c r="R297">
        <f t="shared" ca="1" si="105"/>
        <v>56</v>
      </c>
      <c r="S297" t="str">
        <f t="shared" ca="1" si="106"/>
        <v>056</v>
      </c>
      <c r="T297" t="str">
        <f t="shared" ca="1" si="107"/>
        <v>München</v>
      </c>
      <c r="U297">
        <f t="shared" ca="1" si="108"/>
        <v>103</v>
      </c>
      <c r="V297">
        <f t="shared" ca="1" si="109"/>
        <v>4</v>
      </c>
      <c r="W297" t="str">
        <f t="shared" ca="1" si="110"/>
        <v>004</v>
      </c>
      <c r="X297" t="str">
        <f t="shared" ca="1" si="111"/>
        <v>Montreal</v>
      </c>
      <c r="Y297" s="7" t="str">
        <f t="shared" ca="1" si="112"/>
        <v>04</v>
      </c>
      <c r="Z297">
        <f t="shared" ca="1" si="113"/>
        <v>17</v>
      </c>
      <c r="AA297" t="str">
        <f t="shared" ca="1" si="114"/>
        <v>2014-04-17</v>
      </c>
      <c r="AB297" t="str">
        <f t="shared" ca="1" si="115"/>
        <v>18</v>
      </c>
      <c r="AC297">
        <f t="shared" ca="1" si="116"/>
        <v>28</v>
      </c>
      <c r="AD297" t="str">
        <f t="shared" ca="1" si="117"/>
        <v>T18:28:00</v>
      </c>
      <c r="AE297" s="1" t="str">
        <f t="shared" ca="1" si="118"/>
        <v>2014-04-17T18:28:00</v>
      </c>
    </row>
    <row r="298" spans="10:31">
      <c r="J298" t="str">
        <f t="shared" ca="1" si="97"/>
        <v>USA-Germany</v>
      </c>
      <c r="K298" t="str">
        <f t="shared" ca="1" si="98"/>
        <v>USA</v>
      </c>
      <c r="L298">
        <f t="shared" ca="1" si="99"/>
        <v>121</v>
      </c>
      <c r="M298">
        <f t="shared" ca="1" si="100"/>
        <v>13</v>
      </c>
      <c r="N298" t="str">
        <f t="shared" ca="1" si="101"/>
        <v>013</v>
      </c>
      <c r="O298" t="str">
        <f t="shared" ca="1" si="102"/>
        <v>Germany</v>
      </c>
      <c r="P298" t="str">
        <f t="shared" ca="1" si="103"/>
        <v>Washington-München</v>
      </c>
      <c r="Q298">
        <f t="shared" ca="1" si="104"/>
        <v>121</v>
      </c>
      <c r="R298">
        <f t="shared" ca="1" si="105"/>
        <v>9</v>
      </c>
      <c r="S298" t="str">
        <f t="shared" ca="1" si="106"/>
        <v>009</v>
      </c>
      <c r="T298" t="str">
        <f t="shared" ca="1" si="107"/>
        <v>Washington</v>
      </c>
      <c r="U298">
        <f t="shared" ca="1" si="108"/>
        <v>107</v>
      </c>
      <c r="V298">
        <f t="shared" ca="1" si="109"/>
        <v>39</v>
      </c>
      <c r="W298" t="str">
        <f t="shared" ca="1" si="110"/>
        <v>039</v>
      </c>
      <c r="X298" t="str">
        <f t="shared" ca="1" si="111"/>
        <v>München</v>
      </c>
      <c r="Y298" s="7" t="str">
        <f t="shared" ca="1" si="112"/>
        <v>04</v>
      </c>
      <c r="Z298">
        <f t="shared" ca="1" si="113"/>
        <v>19</v>
      </c>
      <c r="AA298" t="str">
        <f t="shared" ca="1" si="114"/>
        <v>2014-04-19</v>
      </c>
      <c r="AB298" t="str">
        <f t="shared" ca="1" si="115"/>
        <v>11</v>
      </c>
      <c r="AC298">
        <f t="shared" ca="1" si="116"/>
        <v>31</v>
      </c>
      <c r="AD298" t="str">
        <f t="shared" ca="1" si="117"/>
        <v>T11:31:00</v>
      </c>
      <c r="AE298" s="1" t="str">
        <f t="shared" ca="1" si="118"/>
        <v>2014-04-19T11:31:00</v>
      </c>
    </row>
    <row r="299" spans="10:31">
      <c r="J299" t="str">
        <f t="shared" ca="1" si="97"/>
        <v>Germany-USA</v>
      </c>
      <c r="K299" t="str">
        <f t="shared" ca="1" si="98"/>
        <v>Germany</v>
      </c>
      <c r="L299">
        <f t="shared" ca="1" si="99"/>
        <v>107</v>
      </c>
      <c r="M299">
        <f t="shared" ca="1" si="100"/>
        <v>50</v>
      </c>
      <c r="N299" t="str">
        <f t="shared" ca="1" si="101"/>
        <v>050</v>
      </c>
      <c r="O299" t="str">
        <f t="shared" ca="1" si="102"/>
        <v>USA</v>
      </c>
      <c r="P299" t="str">
        <f t="shared" ca="1" si="103"/>
        <v>Frankfurt-San Francisco</v>
      </c>
      <c r="Q299">
        <f t="shared" ca="1" si="104"/>
        <v>107</v>
      </c>
      <c r="R299">
        <f t="shared" ca="1" si="105"/>
        <v>25</v>
      </c>
      <c r="S299" t="str">
        <f t="shared" ca="1" si="106"/>
        <v>025</v>
      </c>
      <c r="T299" t="str">
        <f t="shared" ca="1" si="107"/>
        <v>Frankfurt</v>
      </c>
      <c r="U299">
        <f t="shared" ca="1" si="108"/>
        <v>121</v>
      </c>
      <c r="V299">
        <f t="shared" ca="1" si="109"/>
        <v>64</v>
      </c>
      <c r="W299" t="str">
        <f t="shared" ca="1" si="110"/>
        <v>064</v>
      </c>
      <c r="X299" t="str">
        <f t="shared" ca="1" si="111"/>
        <v>San Francisco</v>
      </c>
      <c r="Y299" s="7" t="str">
        <f t="shared" ca="1" si="112"/>
        <v>04</v>
      </c>
      <c r="Z299">
        <f t="shared" ca="1" si="113"/>
        <v>25</v>
      </c>
      <c r="AA299" t="str">
        <f t="shared" ca="1" si="114"/>
        <v>2014-04-25</v>
      </c>
      <c r="AB299" t="str">
        <f t="shared" ca="1" si="115"/>
        <v>09</v>
      </c>
      <c r="AC299">
        <f t="shared" ca="1" si="116"/>
        <v>25</v>
      </c>
      <c r="AD299" t="str">
        <f t="shared" ca="1" si="117"/>
        <v>T09:25:00</v>
      </c>
      <c r="AE299" s="1" t="str">
        <f t="shared" ca="1" si="118"/>
        <v>2014-04-25T09:25:00</v>
      </c>
    </row>
    <row r="300" spans="10:31">
      <c r="J300" t="str">
        <f t="shared" ca="1" si="97"/>
        <v>Canada-Germany</v>
      </c>
      <c r="K300" t="str">
        <f t="shared" ca="1" si="98"/>
        <v>Canada</v>
      </c>
      <c r="L300">
        <f t="shared" ca="1" si="99"/>
        <v>103</v>
      </c>
      <c r="M300">
        <f t="shared" ca="1" si="100"/>
        <v>9</v>
      </c>
      <c r="N300" t="str">
        <f t="shared" ca="1" si="101"/>
        <v>009</v>
      </c>
      <c r="O300" t="str">
        <f t="shared" ca="1" si="102"/>
        <v>Germany</v>
      </c>
      <c r="P300" t="str">
        <f t="shared" ca="1" si="103"/>
        <v>Vancouver-München</v>
      </c>
      <c r="Q300">
        <f t="shared" ca="1" si="104"/>
        <v>103</v>
      </c>
      <c r="R300">
        <f t="shared" ca="1" si="105"/>
        <v>131</v>
      </c>
      <c r="S300">
        <f t="shared" ca="1" si="106"/>
        <v>131</v>
      </c>
      <c r="T300" t="str">
        <f t="shared" ca="1" si="107"/>
        <v>Vancouver</v>
      </c>
      <c r="U300">
        <f t="shared" ca="1" si="108"/>
        <v>107</v>
      </c>
      <c r="V300">
        <f t="shared" ca="1" si="109"/>
        <v>37</v>
      </c>
      <c r="W300" t="str">
        <f t="shared" ca="1" si="110"/>
        <v>037</v>
      </c>
      <c r="X300" t="str">
        <f t="shared" ca="1" si="111"/>
        <v>München</v>
      </c>
      <c r="Y300" s="7" t="str">
        <f t="shared" ca="1" si="112"/>
        <v>04</v>
      </c>
      <c r="Z300">
        <f t="shared" ca="1" si="113"/>
        <v>19</v>
      </c>
      <c r="AA300" t="str">
        <f t="shared" ca="1" si="114"/>
        <v>2014-04-19</v>
      </c>
      <c r="AB300" t="str">
        <f t="shared" ca="1" si="115"/>
        <v>10</v>
      </c>
      <c r="AC300">
        <f t="shared" ca="1" si="116"/>
        <v>11</v>
      </c>
      <c r="AD300" t="str">
        <f t="shared" ca="1" si="117"/>
        <v>T10:11:00</v>
      </c>
      <c r="AE300" s="1" t="str">
        <f t="shared" ca="1" si="118"/>
        <v>2014-04-19T10:11:00</v>
      </c>
    </row>
    <row r="301" spans="10:31">
      <c r="J301" t="str">
        <f t="shared" ca="1" si="97"/>
        <v>Australia-USA</v>
      </c>
      <c r="K301" t="str">
        <f t="shared" ca="1" si="98"/>
        <v>Australia</v>
      </c>
      <c r="L301">
        <f t="shared" ca="1" si="99"/>
        <v>101</v>
      </c>
      <c r="M301">
        <f t="shared" ca="1" si="100"/>
        <v>14</v>
      </c>
      <c r="N301" t="str">
        <f t="shared" ca="1" si="101"/>
        <v>014</v>
      </c>
      <c r="O301" t="str">
        <f t="shared" ca="1" si="102"/>
        <v>USA</v>
      </c>
      <c r="P301" t="str">
        <f t="shared" ca="1" si="103"/>
        <v>Brisbane-San Francisco</v>
      </c>
      <c r="Q301">
        <f t="shared" ca="1" si="104"/>
        <v>101</v>
      </c>
      <c r="R301">
        <f t="shared" ca="1" si="105"/>
        <v>2</v>
      </c>
      <c r="S301" t="str">
        <f t="shared" ca="1" si="106"/>
        <v>002</v>
      </c>
      <c r="T301" t="str">
        <f t="shared" ca="1" si="107"/>
        <v>Brisbane</v>
      </c>
      <c r="U301">
        <f t="shared" ca="1" si="108"/>
        <v>121</v>
      </c>
      <c r="V301">
        <f t="shared" ca="1" si="109"/>
        <v>65</v>
      </c>
      <c r="W301" t="str">
        <f t="shared" ca="1" si="110"/>
        <v>065</v>
      </c>
      <c r="X301" t="str">
        <f t="shared" ca="1" si="111"/>
        <v>San Francisco</v>
      </c>
      <c r="Y301" s="7" t="str">
        <f t="shared" ca="1" si="112"/>
        <v>04</v>
      </c>
      <c r="Z301">
        <f t="shared" ca="1" si="113"/>
        <v>17</v>
      </c>
      <c r="AA301" t="str">
        <f t="shared" ca="1" si="114"/>
        <v>2014-04-17</v>
      </c>
      <c r="AB301" t="str">
        <f t="shared" ca="1" si="115"/>
        <v>18</v>
      </c>
      <c r="AC301">
        <f t="shared" ca="1" si="116"/>
        <v>43</v>
      </c>
      <c r="AD301" t="str">
        <f t="shared" ca="1" si="117"/>
        <v>T18:43:00</v>
      </c>
      <c r="AE301" s="1" t="str">
        <f t="shared" ca="1" si="118"/>
        <v>2014-04-17T18:43:00</v>
      </c>
    </row>
    <row r="302" spans="10:31">
      <c r="J302" t="str">
        <f t="shared" ca="1" si="97"/>
        <v>England-England</v>
      </c>
      <c r="K302" t="str">
        <f t="shared" ca="1" si="98"/>
        <v>England</v>
      </c>
      <c r="L302">
        <f t="shared" ca="1" si="99"/>
        <v>105</v>
      </c>
      <c r="M302">
        <f t="shared" ca="1" si="100"/>
        <v>35</v>
      </c>
      <c r="N302" t="str">
        <f t="shared" ca="1" si="101"/>
        <v>035</v>
      </c>
      <c r="O302" t="str">
        <f t="shared" ca="1" si="102"/>
        <v>England</v>
      </c>
      <c r="P302" t="str">
        <f t="shared" ca="1" si="103"/>
        <v>Dublin-London</v>
      </c>
      <c r="Q302">
        <f t="shared" ca="1" si="104"/>
        <v>105</v>
      </c>
      <c r="R302">
        <f t="shared" ca="1" si="105"/>
        <v>69</v>
      </c>
      <c r="S302" t="str">
        <f t="shared" ca="1" si="106"/>
        <v>069</v>
      </c>
      <c r="T302" t="str">
        <f t="shared" ca="1" si="107"/>
        <v>Dublin</v>
      </c>
      <c r="U302">
        <f t="shared" ca="1" si="108"/>
        <v>105</v>
      </c>
      <c r="V302">
        <f t="shared" ca="1" si="109"/>
        <v>26</v>
      </c>
      <c r="W302" t="str">
        <f t="shared" ca="1" si="110"/>
        <v>026</v>
      </c>
      <c r="X302" t="str">
        <f t="shared" ca="1" si="111"/>
        <v>London</v>
      </c>
      <c r="Y302" s="7" t="str">
        <f t="shared" ca="1" si="112"/>
        <v>04</v>
      </c>
      <c r="Z302">
        <f t="shared" ca="1" si="113"/>
        <v>25</v>
      </c>
      <c r="AA302" t="str">
        <f t="shared" ca="1" si="114"/>
        <v>2014-04-25</v>
      </c>
      <c r="AB302" t="str">
        <f t="shared" ca="1" si="115"/>
        <v>10</v>
      </c>
      <c r="AC302">
        <f t="shared" ca="1" si="116"/>
        <v>49</v>
      </c>
      <c r="AD302" t="str">
        <f t="shared" ca="1" si="117"/>
        <v>T10:49:00</v>
      </c>
      <c r="AE302" s="1" t="str">
        <f t="shared" ca="1" si="118"/>
        <v>2014-04-25T10:49:00</v>
      </c>
    </row>
    <row r="303" spans="10:31">
      <c r="J303" t="str">
        <f t="shared" ca="1" si="97"/>
        <v>USA-France</v>
      </c>
      <c r="K303" t="str">
        <f t="shared" ca="1" si="98"/>
        <v>USA</v>
      </c>
      <c r="L303">
        <f t="shared" ca="1" si="99"/>
        <v>121</v>
      </c>
      <c r="M303">
        <f t="shared" ca="1" si="100"/>
        <v>9</v>
      </c>
      <c r="N303" t="str">
        <f t="shared" ca="1" si="101"/>
        <v>009</v>
      </c>
      <c r="O303" t="str">
        <f t="shared" ca="1" si="102"/>
        <v>France</v>
      </c>
      <c r="P303" t="str">
        <f t="shared" ca="1" si="103"/>
        <v>New York-Paris</v>
      </c>
      <c r="Q303">
        <f t="shared" ca="1" si="104"/>
        <v>121</v>
      </c>
      <c r="R303">
        <f t="shared" ca="1" si="105"/>
        <v>22</v>
      </c>
      <c r="S303" t="str">
        <f t="shared" ca="1" si="106"/>
        <v>022</v>
      </c>
      <c r="T303" t="str">
        <f t="shared" ca="1" si="107"/>
        <v>New York</v>
      </c>
      <c r="U303">
        <f t="shared" ca="1" si="108"/>
        <v>106</v>
      </c>
      <c r="V303">
        <f t="shared" ca="1" si="109"/>
        <v>20</v>
      </c>
      <c r="W303" t="str">
        <f t="shared" ca="1" si="110"/>
        <v>020</v>
      </c>
      <c r="X303" t="str">
        <f t="shared" ca="1" si="111"/>
        <v>Paris</v>
      </c>
      <c r="Y303" s="7" t="str">
        <f t="shared" ca="1" si="112"/>
        <v>04</v>
      </c>
      <c r="Z303">
        <f t="shared" ca="1" si="113"/>
        <v>27</v>
      </c>
      <c r="AA303" t="str">
        <f t="shared" ca="1" si="114"/>
        <v>2014-04-27</v>
      </c>
      <c r="AB303" t="str">
        <f t="shared" ca="1" si="115"/>
        <v>20</v>
      </c>
      <c r="AC303">
        <f t="shared" ca="1" si="116"/>
        <v>34</v>
      </c>
      <c r="AD303" t="str">
        <f t="shared" ca="1" si="117"/>
        <v>T20:34:00</v>
      </c>
      <c r="AE303" s="1" t="str">
        <f t="shared" ca="1" si="118"/>
        <v>2014-04-27T20:34:00</v>
      </c>
    </row>
    <row r="304" spans="10:31">
      <c r="J304" t="str">
        <f t="shared" ca="1" si="97"/>
        <v>Canada-Australia</v>
      </c>
      <c r="K304" t="str">
        <f t="shared" ca="1" si="98"/>
        <v>Canada</v>
      </c>
      <c r="L304">
        <f t="shared" ca="1" si="99"/>
        <v>103</v>
      </c>
      <c r="M304">
        <f t="shared" ca="1" si="100"/>
        <v>2</v>
      </c>
      <c r="N304" t="str">
        <f t="shared" ca="1" si="101"/>
        <v>002</v>
      </c>
      <c r="O304" t="str">
        <f t="shared" ca="1" si="102"/>
        <v>Australia</v>
      </c>
      <c r="P304" t="str">
        <f t="shared" ca="1" si="103"/>
        <v>Vancouver-Melbourne</v>
      </c>
      <c r="Q304">
        <f t="shared" ca="1" si="104"/>
        <v>103</v>
      </c>
      <c r="R304">
        <f t="shared" ca="1" si="105"/>
        <v>151</v>
      </c>
      <c r="S304">
        <f t="shared" ca="1" si="106"/>
        <v>151</v>
      </c>
      <c r="T304" t="str">
        <f t="shared" ca="1" si="107"/>
        <v>Vancouver</v>
      </c>
      <c r="U304">
        <f t="shared" ca="1" si="108"/>
        <v>101</v>
      </c>
      <c r="V304">
        <f t="shared" ca="1" si="109"/>
        <v>11</v>
      </c>
      <c r="W304" t="str">
        <f t="shared" ca="1" si="110"/>
        <v>011</v>
      </c>
      <c r="X304" t="str">
        <f t="shared" ca="1" si="111"/>
        <v>Melbourne</v>
      </c>
      <c r="Y304" s="7" t="str">
        <f t="shared" ca="1" si="112"/>
        <v>04</v>
      </c>
      <c r="Z304">
        <f t="shared" ca="1" si="113"/>
        <v>19</v>
      </c>
      <c r="AA304" t="str">
        <f t="shared" ca="1" si="114"/>
        <v>2014-04-19</v>
      </c>
      <c r="AB304" t="str">
        <f t="shared" ca="1" si="115"/>
        <v>15</v>
      </c>
      <c r="AC304">
        <f t="shared" ca="1" si="116"/>
        <v>24</v>
      </c>
      <c r="AD304" t="str">
        <f t="shared" ca="1" si="117"/>
        <v>T15:24:00</v>
      </c>
      <c r="AE304" s="1" t="str">
        <f t="shared" ca="1" si="118"/>
        <v>2014-04-19T15:24:00</v>
      </c>
    </row>
    <row r="305" spans="10:31">
      <c r="J305" t="str">
        <f t="shared" ca="1" si="97"/>
        <v>USA-Australia</v>
      </c>
      <c r="K305" t="str">
        <f t="shared" ca="1" si="98"/>
        <v>USA</v>
      </c>
      <c r="L305">
        <f t="shared" ca="1" si="99"/>
        <v>121</v>
      </c>
      <c r="M305">
        <f t="shared" ca="1" si="100"/>
        <v>3</v>
      </c>
      <c r="N305" t="str">
        <f t="shared" ca="1" si="101"/>
        <v>003</v>
      </c>
      <c r="O305" t="str">
        <f t="shared" ca="1" si="102"/>
        <v>Australia</v>
      </c>
      <c r="P305" t="str">
        <f t="shared" ca="1" si="103"/>
        <v>Seattle-Brisbane</v>
      </c>
      <c r="Q305">
        <f t="shared" ca="1" si="104"/>
        <v>121</v>
      </c>
      <c r="R305">
        <f t="shared" ca="1" si="105"/>
        <v>117</v>
      </c>
      <c r="S305">
        <f t="shared" ca="1" si="106"/>
        <v>117</v>
      </c>
      <c r="T305" t="str">
        <f t="shared" ca="1" si="107"/>
        <v>Seattle</v>
      </c>
      <c r="U305">
        <f t="shared" ca="1" si="108"/>
        <v>101</v>
      </c>
      <c r="V305">
        <f t="shared" ca="1" si="109"/>
        <v>1</v>
      </c>
      <c r="W305" t="str">
        <f t="shared" ca="1" si="110"/>
        <v>001</v>
      </c>
      <c r="X305" t="str">
        <f t="shared" ca="1" si="111"/>
        <v>Brisbane</v>
      </c>
      <c r="Y305" s="7" t="str">
        <f t="shared" ca="1" si="112"/>
        <v>05</v>
      </c>
      <c r="Z305">
        <f t="shared" ca="1" si="113"/>
        <v>1</v>
      </c>
      <c r="AA305" t="str">
        <f t="shared" ca="1" si="114"/>
        <v>2014-05-01</v>
      </c>
      <c r="AB305" t="str">
        <f t="shared" ca="1" si="115"/>
        <v>00</v>
      </c>
      <c r="AC305">
        <f t="shared" ca="1" si="116"/>
        <v>38</v>
      </c>
      <c r="AD305" t="str">
        <f t="shared" ca="1" si="117"/>
        <v>T00:38:00</v>
      </c>
      <c r="AE305" s="1" t="str">
        <f t="shared" ca="1" si="118"/>
        <v>2014-05-01T00:38:00</v>
      </c>
    </row>
    <row r="306" spans="10:31">
      <c r="J306" t="str">
        <f t="shared" ca="1" si="97"/>
        <v>Germany-USA</v>
      </c>
      <c r="K306" t="str">
        <f t="shared" ca="1" si="98"/>
        <v>Germany</v>
      </c>
      <c r="L306">
        <f t="shared" ca="1" si="99"/>
        <v>107</v>
      </c>
      <c r="M306">
        <f t="shared" ca="1" si="100"/>
        <v>59</v>
      </c>
      <c r="N306" t="str">
        <f t="shared" ca="1" si="101"/>
        <v>059</v>
      </c>
      <c r="O306" t="str">
        <f t="shared" ca="1" si="102"/>
        <v>USA</v>
      </c>
      <c r="P306" t="str">
        <f t="shared" ca="1" si="103"/>
        <v>Berlin-San Francisco</v>
      </c>
      <c r="Q306">
        <f t="shared" ca="1" si="104"/>
        <v>107</v>
      </c>
      <c r="R306">
        <f t="shared" ca="1" si="105"/>
        <v>65</v>
      </c>
      <c r="S306" t="str">
        <f t="shared" ca="1" si="106"/>
        <v>065</v>
      </c>
      <c r="T306" t="str">
        <f t="shared" ca="1" si="107"/>
        <v>Berlin</v>
      </c>
      <c r="U306">
        <f t="shared" ca="1" si="108"/>
        <v>121</v>
      </c>
      <c r="V306">
        <f t="shared" ca="1" si="109"/>
        <v>79</v>
      </c>
      <c r="W306" t="str">
        <f t="shared" ca="1" si="110"/>
        <v>079</v>
      </c>
      <c r="X306" t="str">
        <f t="shared" ca="1" si="111"/>
        <v>San Francisco</v>
      </c>
      <c r="Y306" s="7" t="str">
        <f t="shared" ca="1" si="112"/>
        <v>04</v>
      </c>
      <c r="Z306">
        <f t="shared" ca="1" si="113"/>
        <v>14</v>
      </c>
      <c r="AA306" t="str">
        <f t="shared" ca="1" si="114"/>
        <v>2014-04-14</v>
      </c>
      <c r="AB306" t="str">
        <f t="shared" ca="1" si="115"/>
        <v>13</v>
      </c>
      <c r="AC306">
        <f t="shared" ca="1" si="116"/>
        <v>5</v>
      </c>
      <c r="AD306" t="str">
        <f t="shared" ca="1" si="117"/>
        <v>T13:05:00</v>
      </c>
      <c r="AE306" s="1" t="str">
        <f t="shared" ca="1" si="118"/>
        <v>2014-04-14T13:05:00</v>
      </c>
    </row>
    <row r="307" spans="10:31">
      <c r="J307" t="str">
        <f t="shared" ca="1" si="97"/>
        <v>England-Canada</v>
      </c>
      <c r="K307" t="str">
        <f t="shared" ca="1" si="98"/>
        <v>England</v>
      </c>
      <c r="L307">
        <f t="shared" ca="1" si="99"/>
        <v>105</v>
      </c>
      <c r="M307">
        <f t="shared" ca="1" si="100"/>
        <v>17</v>
      </c>
      <c r="N307" t="str">
        <f t="shared" ca="1" si="101"/>
        <v>017</v>
      </c>
      <c r="O307" t="str">
        <f t="shared" ca="1" si="102"/>
        <v>Canada</v>
      </c>
      <c r="P307" t="str">
        <f t="shared" ca="1" si="103"/>
        <v>Glasgow-Ottawa</v>
      </c>
      <c r="Q307">
        <f t="shared" ca="1" si="104"/>
        <v>105</v>
      </c>
      <c r="R307">
        <f t="shared" ca="1" si="105"/>
        <v>56</v>
      </c>
      <c r="S307" t="str">
        <f t="shared" ca="1" si="106"/>
        <v>056</v>
      </c>
      <c r="T307" t="str">
        <f t="shared" ca="1" si="107"/>
        <v>Glasgow</v>
      </c>
      <c r="U307">
        <f t="shared" ca="1" si="108"/>
        <v>103</v>
      </c>
      <c r="V307">
        <f t="shared" ca="1" si="109"/>
        <v>57</v>
      </c>
      <c r="W307" t="str">
        <f t="shared" ca="1" si="110"/>
        <v>057</v>
      </c>
      <c r="X307" t="str">
        <f t="shared" ca="1" si="111"/>
        <v>Ottawa</v>
      </c>
      <c r="Y307" s="7" t="str">
        <f t="shared" ca="1" si="112"/>
        <v>04</v>
      </c>
      <c r="Z307">
        <f t="shared" ca="1" si="113"/>
        <v>20</v>
      </c>
      <c r="AA307" t="str">
        <f t="shared" ca="1" si="114"/>
        <v>2014-04-20</v>
      </c>
      <c r="AB307" t="str">
        <f t="shared" ca="1" si="115"/>
        <v>15</v>
      </c>
      <c r="AC307">
        <f t="shared" ca="1" si="116"/>
        <v>40</v>
      </c>
      <c r="AD307" t="str">
        <f t="shared" ca="1" si="117"/>
        <v>T15:40:00</v>
      </c>
      <c r="AE307" s="1" t="str">
        <f t="shared" ca="1" si="118"/>
        <v>2014-04-20T15:40:00</v>
      </c>
    </row>
    <row r="308" spans="10:31">
      <c r="J308" t="str">
        <f t="shared" ca="1" si="97"/>
        <v>USA-Australia</v>
      </c>
      <c r="K308" t="str">
        <f t="shared" ca="1" si="98"/>
        <v>USA</v>
      </c>
      <c r="L308">
        <f t="shared" ca="1" si="99"/>
        <v>121</v>
      </c>
      <c r="M308">
        <f t="shared" ca="1" si="100"/>
        <v>3</v>
      </c>
      <c r="N308" t="str">
        <f t="shared" ca="1" si="101"/>
        <v>003</v>
      </c>
      <c r="O308" t="str">
        <f t="shared" ca="1" si="102"/>
        <v>Australia</v>
      </c>
      <c r="P308" t="str">
        <f t="shared" ca="1" si="103"/>
        <v>Denver-Melbourne</v>
      </c>
      <c r="Q308">
        <f t="shared" ca="1" si="104"/>
        <v>121</v>
      </c>
      <c r="R308">
        <f t="shared" ca="1" si="105"/>
        <v>56</v>
      </c>
      <c r="S308" t="str">
        <f t="shared" ca="1" si="106"/>
        <v>056</v>
      </c>
      <c r="T308" t="str">
        <f t="shared" ca="1" si="107"/>
        <v>Denver</v>
      </c>
      <c r="U308">
        <f t="shared" ca="1" si="108"/>
        <v>101</v>
      </c>
      <c r="V308">
        <f t="shared" ca="1" si="109"/>
        <v>10</v>
      </c>
      <c r="W308" t="str">
        <f t="shared" ca="1" si="110"/>
        <v>010</v>
      </c>
      <c r="X308" t="str">
        <f t="shared" ca="1" si="111"/>
        <v>Melbourne</v>
      </c>
      <c r="Y308" s="7" t="str">
        <f t="shared" ca="1" si="112"/>
        <v>04</v>
      </c>
      <c r="Z308">
        <f t="shared" ca="1" si="113"/>
        <v>20</v>
      </c>
      <c r="AA308" t="str">
        <f t="shared" ca="1" si="114"/>
        <v>2014-04-20</v>
      </c>
      <c r="AB308" t="str">
        <f t="shared" ca="1" si="115"/>
        <v>21</v>
      </c>
      <c r="AC308">
        <f t="shared" ca="1" si="116"/>
        <v>32</v>
      </c>
      <c r="AD308" t="str">
        <f t="shared" ca="1" si="117"/>
        <v>T21:32:00</v>
      </c>
      <c r="AE308" s="1" t="str">
        <f t="shared" ca="1" si="118"/>
        <v>2014-04-20T21:32:00</v>
      </c>
    </row>
    <row r="309" spans="10:31">
      <c r="J309" t="str">
        <f t="shared" ca="1" si="97"/>
        <v>Australia-Canada</v>
      </c>
      <c r="K309" t="str">
        <f t="shared" ca="1" si="98"/>
        <v>Australia</v>
      </c>
      <c r="L309">
        <f t="shared" ca="1" si="99"/>
        <v>101</v>
      </c>
      <c r="M309">
        <f t="shared" ca="1" si="100"/>
        <v>2</v>
      </c>
      <c r="N309" t="str">
        <f t="shared" ca="1" si="101"/>
        <v>002</v>
      </c>
      <c r="O309" t="str">
        <f t="shared" ca="1" si="102"/>
        <v>Canada</v>
      </c>
      <c r="P309" t="str">
        <f t="shared" ca="1" si="103"/>
        <v>Melbourne-Montreal</v>
      </c>
      <c r="Q309">
        <f t="shared" ca="1" si="104"/>
        <v>101</v>
      </c>
      <c r="R309">
        <f t="shared" ca="1" si="105"/>
        <v>10</v>
      </c>
      <c r="S309" t="str">
        <f t="shared" ca="1" si="106"/>
        <v>010</v>
      </c>
      <c r="T309" t="str">
        <f t="shared" ca="1" si="107"/>
        <v>Melbourne</v>
      </c>
      <c r="U309">
        <f t="shared" ca="1" si="108"/>
        <v>103</v>
      </c>
      <c r="V309">
        <f t="shared" ca="1" si="109"/>
        <v>19</v>
      </c>
      <c r="W309" t="str">
        <f t="shared" ca="1" si="110"/>
        <v>019</v>
      </c>
      <c r="X309" t="str">
        <f t="shared" ca="1" si="111"/>
        <v>Montreal</v>
      </c>
      <c r="Y309" s="7" t="str">
        <f t="shared" ca="1" si="112"/>
        <v>04</v>
      </c>
      <c r="Z309">
        <f t="shared" ca="1" si="113"/>
        <v>19</v>
      </c>
      <c r="AA309" t="str">
        <f t="shared" ca="1" si="114"/>
        <v>2014-04-19</v>
      </c>
      <c r="AB309" t="str">
        <f t="shared" ca="1" si="115"/>
        <v>18</v>
      </c>
      <c r="AC309">
        <f t="shared" ca="1" si="116"/>
        <v>17</v>
      </c>
      <c r="AD309" t="str">
        <f t="shared" ca="1" si="117"/>
        <v>T18:17:00</v>
      </c>
      <c r="AE309" s="1" t="str">
        <f t="shared" ca="1" si="118"/>
        <v>2014-04-19T18:17:00</v>
      </c>
    </row>
    <row r="310" spans="10:31">
      <c r="J310" t="str">
        <f t="shared" ca="1" si="97"/>
        <v>USA-Australia</v>
      </c>
      <c r="K310" t="str">
        <f t="shared" ca="1" si="98"/>
        <v>USA</v>
      </c>
      <c r="L310">
        <f t="shared" ca="1" si="99"/>
        <v>121</v>
      </c>
      <c r="M310">
        <f t="shared" ca="1" si="100"/>
        <v>1</v>
      </c>
      <c r="N310" t="str">
        <f t="shared" ca="1" si="101"/>
        <v>001</v>
      </c>
      <c r="O310" t="str">
        <f t="shared" ca="1" si="102"/>
        <v>Australia</v>
      </c>
      <c r="P310" t="str">
        <f t="shared" ca="1" si="103"/>
        <v>Seattle-Sydney</v>
      </c>
      <c r="Q310">
        <f t="shared" ca="1" si="104"/>
        <v>121</v>
      </c>
      <c r="R310">
        <f t="shared" ca="1" si="105"/>
        <v>114</v>
      </c>
      <c r="S310">
        <f t="shared" ca="1" si="106"/>
        <v>114</v>
      </c>
      <c r="T310" t="str">
        <f t="shared" ca="1" si="107"/>
        <v>Seattle</v>
      </c>
      <c r="U310">
        <f t="shared" ca="1" si="108"/>
        <v>101</v>
      </c>
      <c r="V310">
        <f t="shared" ca="1" si="109"/>
        <v>7</v>
      </c>
      <c r="W310" t="str">
        <f t="shared" ca="1" si="110"/>
        <v>007</v>
      </c>
      <c r="X310" t="str">
        <f t="shared" ca="1" si="111"/>
        <v>Sydney</v>
      </c>
      <c r="Y310" s="7" t="str">
        <f t="shared" ca="1" si="112"/>
        <v>04</v>
      </c>
      <c r="Z310">
        <f t="shared" ca="1" si="113"/>
        <v>19</v>
      </c>
      <c r="AA310" t="str">
        <f t="shared" ca="1" si="114"/>
        <v>2014-04-19</v>
      </c>
      <c r="AB310" t="str">
        <f t="shared" ca="1" si="115"/>
        <v>09</v>
      </c>
      <c r="AC310">
        <f t="shared" ca="1" si="116"/>
        <v>9</v>
      </c>
      <c r="AD310" t="str">
        <f t="shared" ca="1" si="117"/>
        <v>T09:09:00</v>
      </c>
      <c r="AE310" s="1" t="str">
        <f t="shared" ca="1" si="118"/>
        <v>2014-04-19T09:09:00</v>
      </c>
    </row>
    <row r="311" spans="10:31">
      <c r="J311" t="str">
        <f t="shared" ca="1" si="97"/>
        <v>Germany-Canada</v>
      </c>
      <c r="K311" t="str">
        <f t="shared" ca="1" si="98"/>
        <v>Germany</v>
      </c>
      <c r="L311">
        <f t="shared" ca="1" si="99"/>
        <v>107</v>
      </c>
      <c r="M311">
        <f t="shared" ca="1" si="100"/>
        <v>33</v>
      </c>
      <c r="N311" t="str">
        <f t="shared" ca="1" si="101"/>
        <v>033</v>
      </c>
      <c r="O311" t="str">
        <f t="shared" ca="1" si="102"/>
        <v>Canada</v>
      </c>
      <c r="P311" t="str">
        <f t="shared" ca="1" si="103"/>
        <v>München-Vancouver</v>
      </c>
      <c r="Q311">
        <f t="shared" ca="1" si="104"/>
        <v>107</v>
      </c>
      <c r="R311">
        <f t="shared" ca="1" si="105"/>
        <v>56</v>
      </c>
      <c r="S311" t="str">
        <f t="shared" ca="1" si="106"/>
        <v>056</v>
      </c>
      <c r="T311" t="str">
        <f t="shared" ca="1" si="107"/>
        <v>München</v>
      </c>
      <c r="U311">
        <f t="shared" ca="1" si="108"/>
        <v>103</v>
      </c>
      <c r="V311">
        <f t="shared" ca="1" si="109"/>
        <v>136</v>
      </c>
      <c r="W311">
        <f t="shared" ca="1" si="110"/>
        <v>136</v>
      </c>
      <c r="X311" t="str">
        <f t="shared" ca="1" si="111"/>
        <v>Vancouver</v>
      </c>
      <c r="Y311" s="7" t="str">
        <f t="shared" ca="1" si="112"/>
        <v>05</v>
      </c>
      <c r="Z311">
        <f t="shared" ca="1" si="113"/>
        <v>3</v>
      </c>
      <c r="AA311" t="str">
        <f t="shared" ca="1" si="114"/>
        <v>2014-05-03</v>
      </c>
      <c r="AB311" t="str">
        <f t="shared" ca="1" si="115"/>
        <v>09</v>
      </c>
      <c r="AC311">
        <f t="shared" ca="1" si="116"/>
        <v>55</v>
      </c>
      <c r="AD311" t="str">
        <f t="shared" ca="1" si="117"/>
        <v>T09:55:00</v>
      </c>
      <c r="AE311" s="1" t="str">
        <f t="shared" ca="1" si="118"/>
        <v>2014-05-03T09:55:00</v>
      </c>
    </row>
    <row r="312" spans="10:31">
      <c r="J312" t="str">
        <f t="shared" ca="1" si="97"/>
        <v>Canada-France</v>
      </c>
      <c r="K312" t="str">
        <f t="shared" ca="1" si="98"/>
        <v>Canada</v>
      </c>
      <c r="L312">
        <f t="shared" ca="1" si="99"/>
        <v>103</v>
      </c>
      <c r="M312">
        <f t="shared" ca="1" si="100"/>
        <v>7</v>
      </c>
      <c r="N312" t="str">
        <f t="shared" ca="1" si="101"/>
        <v>007</v>
      </c>
      <c r="O312" t="str">
        <f t="shared" ca="1" si="102"/>
        <v>France</v>
      </c>
      <c r="P312" t="str">
        <f t="shared" ca="1" si="103"/>
        <v>Toronto-Paris</v>
      </c>
      <c r="Q312">
        <f t="shared" ca="1" si="104"/>
        <v>103</v>
      </c>
      <c r="R312">
        <f t="shared" ca="1" si="105"/>
        <v>75</v>
      </c>
      <c r="S312" t="str">
        <f t="shared" ca="1" si="106"/>
        <v>075</v>
      </c>
      <c r="T312" t="str">
        <f t="shared" ca="1" si="107"/>
        <v>Toronto</v>
      </c>
      <c r="U312">
        <f t="shared" ca="1" si="108"/>
        <v>106</v>
      </c>
      <c r="V312">
        <f t="shared" ca="1" si="109"/>
        <v>5</v>
      </c>
      <c r="W312" t="str">
        <f t="shared" ca="1" si="110"/>
        <v>005</v>
      </c>
      <c r="X312" t="str">
        <f t="shared" ca="1" si="111"/>
        <v>Paris</v>
      </c>
      <c r="Y312" s="7" t="str">
        <f t="shared" ca="1" si="112"/>
        <v>04</v>
      </c>
      <c r="Z312">
        <f t="shared" ca="1" si="113"/>
        <v>30</v>
      </c>
      <c r="AA312" t="str">
        <f t="shared" ca="1" si="114"/>
        <v>2014-04-30</v>
      </c>
      <c r="AB312" t="str">
        <f t="shared" ca="1" si="115"/>
        <v>08</v>
      </c>
      <c r="AC312">
        <f t="shared" ca="1" si="116"/>
        <v>59</v>
      </c>
      <c r="AD312" t="str">
        <f t="shared" ca="1" si="117"/>
        <v>T08:59:00</v>
      </c>
      <c r="AE312" s="1" t="str">
        <f t="shared" ca="1" si="118"/>
        <v>2014-04-30T08:59:00</v>
      </c>
    </row>
    <row r="313" spans="10:31">
      <c r="J313" t="str">
        <f t="shared" ca="1" si="97"/>
        <v>England-Australia</v>
      </c>
      <c r="K313" t="str">
        <f t="shared" ca="1" si="98"/>
        <v>England</v>
      </c>
      <c r="L313">
        <f t="shared" ca="1" si="99"/>
        <v>105</v>
      </c>
      <c r="M313">
        <f t="shared" ca="1" si="100"/>
        <v>6</v>
      </c>
      <c r="N313" t="str">
        <f t="shared" ca="1" si="101"/>
        <v>006</v>
      </c>
      <c r="O313" t="str">
        <f t="shared" ca="1" si="102"/>
        <v>Australia</v>
      </c>
      <c r="P313" t="str">
        <f t="shared" ca="1" si="103"/>
        <v>Dublin-Brisbane</v>
      </c>
      <c r="Q313">
        <f t="shared" ca="1" si="104"/>
        <v>105</v>
      </c>
      <c r="R313">
        <f t="shared" ca="1" si="105"/>
        <v>72</v>
      </c>
      <c r="S313" t="str">
        <f t="shared" ca="1" si="106"/>
        <v>072</v>
      </c>
      <c r="T313" t="str">
        <f t="shared" ca="1" si="107"/>
        <v>Dublin</v>
      </c>
      <c r="U313">
        <f t="shared" ca="1" si="108"/>
        <v>101</v>
      </c>
      <c r="V313">
        <f t="shared" ca="1" si="109"/>
        <v>3</v>
      </c>
      <c r="W313" t="str">
        <f t="shared" ca="1" si="110"/>
        <v>003</v>
      </c>
      <c r="X313" t="str">
        <f t="shared" ca="1" si="111"/>
        <v>Brisbane</v>
      </c>
      <c r="Y313" s="7" t="str">
        <f t="shared" ca="1" si="112"/>
        <v>04</v>
      </c>
      <c r="Z313">
        <f t="shared" ca="1" si="113"/>
        <v>18</v>
      </c>
      <c r="AA313" t="str">
        <f t="shared" ca="1" si="114"/>
        <v>2014-04-18</v>
      </c>
      <c r="AB313" t="str">
        <f t="shared" ca="1" si="115"/>
        <v>12</v>
      </c>
      <c r="AC313">
        <f t="shared" ca="1" si="116"/>
        <v>55</v>
      </c>
      <c r="AD313" t="str">
        <f t="shared" ca="1" si="117"/>
        <v>T12:55:00</v>
      </c>
      <c r="AE313" s="1" t="str">
        <f t="shared" ca="1" si="118"/>
        <v>2014-04-18T12:55:00</v>
      </c>
    </row>
    <row r="314" spans="10:31">
      <c r="J314" t="str">
        <f t="shared" ca="1" si="97"/>
        <v>Canada-USA</v>
      </c>
      <c r="K314" t="str">
        <f t="shared" ca="1" si="98"/>
        <v>Canada</v>
      </c>
      <c r="L314">
        <f t="shared" ca="1" si="99"/>
        <v>103</v>
      </c>
      <c r="M314">
        <f t="shared" ca="1" si="100"/>
        <v>12</v>
      </c>
      <c r="N314" t="str">
        <f t="shared" ca="1" si="101"/>
        <v>012</v>
      </c>
      <c r="O314" t="str">
        <f t="shared" ca="1" si="102"/>
        <v>USA</v>
      </c>
      <c r="P314" t="str">
        <f t="shared" ca="1" si="103"/>
        <v>Toronto-New York</v>
      </c>
      <c r="Q314">
        <f t="shared" ca="1" si="104"/>
        <v>103</v>
      </c>
      <c r="R314">
        <f t="shared" ca="1" si="105"/>
        <v>92</v>
      </c>
      <c r="S314" t="str">
        <f t="shared" ca="1" si="106"/>
        <v>092</v>
      </c>
      <c r="T314" t="str">
        <f t="shared" ca="1" si="107"/>
        <v>Toronto</v>
      </c>
      <c r="U314">
        <f t="shared" ca="1" si="108"/>
        <v>121</v>
      </c>
      <c r="V314">
        <f t="shared" ca="1" si="109"/>
        <v>38</v>
      </c>
      <c r="W314" t="str">
        <f t="shared" ca="1" si="110"/>
        <v>038</v>
      </c>
      <c r="X314" t="str">
        <f t="shared" ca="1" si="111"/>
        <v>New York</v>
      </c>
      <c r="Y314" s="7" t="str">
        <f t="shared" ca="1" si="112"/>
        <v>05</v>
      </c>
      <c r="Z314">
        <f t="shared" ca="1" si="113"/>
        <v>1</v>
      </c>
      <c r="AA314" t="str">
        <f t="shared" ca="1" si="114"/>
        <v>2014-05-01</v>
      </c>
      <c r="AB314" t="str">
        <f t="shared" ca="1" si="115"/>
        <v>21</v>
      </c>
      <c r="AC314">
        <f t="shared" ca="1" si="116"/>
        <v>27</v>
      </c>
      <c r="AD314" t="str">
        <f t="shared" ca="1" si="117"/>
        <v>T21:27:00</v>
      </c>
      <c r="AE314" s="1" t="str">
        <f t="shared" ca="1" si="118"/>
        <v>2014-05-01T21:27:00</v>
      </c>
    </row>
    <row r="315" spans="10:31">
      <c r="J315" t="str">
        <f t="shared" ca="1" si="97"/>
        <v>Canada-USA</v>
      </c>
      <c r="K315" t="str">
        <f t="shared" ca="1" si="98"/>
        <v>Canada</v>
      </c>
      <c r="L315">
        <f t="shared" ca="1" si="99"/>
        <v>103</v>
      </c>
      <c r="M315">
        <f t="shared" ca="1" si="100"/>
        <v>13</v>
      </c>
      <c r="N315" t="str">
        <f t="shared" ca="1" si="101"/>
        <v>013</v>
      </c>
      <c r="O315" t="str">
        <f t="shared" ca="1" si="102"/>
        <v>USA</v>
      </c>
      <c r="P315" t="str">
        <f t="shared" ca="1" si="103"/>
        <v>Ottawa-Dallas</v>
      </c>
      <c r="Q315">
        <f t="shared" ca="1" si="104"/>
        <v>103</v>
      </c>
      <c r="R315">
        <f t="shared" ca="1" si="105"/>
        <v>53</v>
      </c>
      <c r="S315" t="str">
        <f t="shared" ca="1" si="106"/>
        <v>053</v>
      </c>
      <c r="T315" t="str">
        <f t="shared" ca="1" si="107"/>
        <v>Ottawa</v>
      </c>
      <c r="U315">
        <f t="shared" ca="1" si="108"/>
        <v>121</v>
      </c>
      <c r="V315">
        <f t="shared" ca="1" si="109"/>
        <v>46</v>
      </c>
      <c r="W315" t="str">
        <f t="shared" ca="1" si="110"/>
        <v>046</v>
      </c>
      <c r="X315" t="str">
        <f t="shared" ca="1" si="111"/>
        <v>Dallas</v>
      </c>
      <c r="Y315" s="7" t="str">
        <f t="shared" ca="1" si="112"/>
        <v>04</v>
      </c>
      <c r="Z315">
        <f t="shared" ca="1" si="113"/>
        <v>21</v>
      </c>
      <c r="AA315" t="str">
        <f t="shared" ca="1" si="114"/>
        <v>2014-04-21</v>
      </c>
      <c r="AB315" t="str">
        <f t="shared" ca="1" si="115"/>
        <v>12</v>
      </c>
      <c r="AC315">
        <f t="shared" ca="1" si="116"/>
        <v>43</v>
      </c>
      <c r="AD315" t="str">
        <f t="shared" ca="1" si="117"/>
        <v>T12:43:00</v>
      </c>
      <c r="AE315" s="1" t="str">
        <f t="shared" ca="1" si="118"/>
        <v>2014-04-21T12:43:00</v>
      </c>
    </row>
    <row r="316" spans="10:31">
      <c r="J316" t="str">
        <f t="shared" ca="1" si="97"/>
        <v>Canada-England</v>
      </c>
      <c r="K316" t="str">
        <f t="shared" ca="1" si="98"/>
        <v>Canada</v>
      </c>
      <c r="L316">
        <f t="shared" ca="1" si="99"/>
        <v>103</v>
      </c>
      <c r="M316">
        <f t="shared" ca="1" si="100"/>
        <v>4</v>
      </c>
      <c r="N316" t="str">
        <f t="shared" ca="1" si="101"/>
        <v>004</v>
      </c>
      <c r="O316" t="str">
        <f t="shared" ca="1" si="102"/>
        <v>England</v>
      </c>
      <c r="P316" t="str">
        <f t="shared" ca="1" si="103"/>
        <v>Ottawa-London</v>
      </c>
      <c r="Q316">
        <f t="shared" ca="1" si="104"/>
        <v>103</v>
      </c>
      <c r="R316">
        <f t="shared" ca="1" si="105"/>
        <v>57</v>
      </c>
      <c r="S316" t="str">
        <f t="shared" ca="1" si="106"/>
        <v>057</v>
      </c>
      <c r="T316" t="str">
        <f t="shared" ca="1" si="107"/>
        <v>Ottawa</v>
      </c>
      <c r="U316">
        <f t="shared" ca="1" si="108"/>
        <v>105</v>
      </c>
      <c r="V316">
        <f t="shared" ca="1" si="109"/>
        <v>10</v>
      </c>
      <c r="W316" t="str">
        <f t="shared" ca="1" si="110"/>
        <v>010</v>
      </c>
      <c r="X316" t="str">
        <f t="shared" ca="1" si="111"/>
        <v>London</v>
      </c>
      <c r="Y316" s="7" t="str">
        <f t="shared" ca="1" si="112"/>
        <v>04</v>
      </c>
      <c r="Z316">
        <f t="shared" ca="1" si="113"/>
        <v>19</v>
      </c>
      <c r="AA316" t="str">
        <f t="shared" ca="1" si="114"/>
        <v>2014-04-19</v>
      </c>
      <c r="AB316" t="str">
        <f t="shared" ca="1" si="115"/>
        <v>16</v>
      </c>
      <c r="AC316">
        <f t="shared" ca="1" si="116"/>
        <v>5</v>
      </c>
      <c r="AD316" t="str">
        <f t="shared" ca="1" si="117"/>
        <v>T16:05:00</v>
      </c>
      <c r="AE316" s="1" t="str">
        <f t="shared" ca="1" si="118"/>
        <v>2014-04-19T16:05:00</v>
      </c>
    </row>
    <row r="317" spans="10:31">
      <c r="J317" t="str">
        <f t="shared" ca="1" si="97"/>
        <v>France-England</v>
      </c>
      <c r="K317" t="str">
        <f t="shared" ca="1" si="98"/>
        <v>France</v>
      </c>
      <c r="L317">
        <f t="shared" ca="1" si="99"/>
        <v>106</v>
      </c>
      <c r="M317">
        <f t="shared" ca="1" si="100"/>
        <v>22</v>
      </c>
      <c r="N317" t="str">
        <f t="shared" ca="1" si="101"/>
        <v>022</v>
      </c>
      <c r="O317" t="str">
        <f t="shared" ca="1" si="102"/>
        <v>England</v>
      </c>
      <c r="P317" t="str">
        <f t="shared" ca="1" si="103"/>
        <v>Paris-London</v>
      </c>
      <c r="Q317">
        <f t="shared" ca="1" si="104"/>
        <v>106</v>
      </c>
      <c r="R317">
        <f t="shared" ca="1" si="105"/>
        <v>56</v>
      </c>
      <c r="S317" t="str">
        <f t="shared" ca="1" si="106"/>
        <v>056</v>
      </c>
      <c r="T317" t="str">
        <f t="shared" ca="1" si="107"/>
        <v>Paris</v>
      </c>
      <c r="U317">
        <f t="shared" ca="1" si="108"/>
        <v>105</v>
      </c>
      <c r="V317">
        <f t="shared" ca="1" si="109"/>
        <v>30</v>
      </c>
      <c r="W317" t="str">
        <f t="shared" ca="1" si="110"/>
        <v>030</v>
      </c>
      <c r="X317" t="str">
        <f t="shared" ca="1" si="111"/>
        <v>London</v>
      </c>
      <c r="Y317" s="7" t="str">
        <f t="shared" ca="1" si="112"/>
        <v>04</v>
      </c>
      <c r="Z317">
        <f t="shared" ca="1" si="113"/>
        <v>19</v>
      </c>
      <c r="AA317" t="str">
        <f t="shared" ca="1" si="114"/>
        <v>2014-04-19</v>
      </c>
      <c r="AB317" t="str">
        <f t="shared" ca="1" si="115"/>
        <v>22</v>
      </c>
      <c r="AC317">
        <f t="shared" ca="1" si="116"/>
        <v>17</v>
      </c>
      <c r="AD317" t="str">
        <f t="shared" ca="1" si="117"/>
        <v>T22:17:00</v>
      </c>
      <c r="AE317" s="1" t="str">
        <f t="shared" ca="1" si="118"/>
        <v>2014-04-19T22:17:00</v>
      </c>
    </row>
    <row r="318" spans="10:31">
      <c r="J318" t="str">
        <f t="shared" ca="1" si="97"/>
        <v>England-USA</v>
      </c>
      <c r="K318" t="str">
        <f t="shared" ca="1" si="98"/>
        <v>England</v>
      </c>
      <c r="L318">
        <f t="shared" ca="1" si="99"/>
        <v>105</v>
      </c>
      <c r="M318">
        <f t="shared" ca="1" si="100"/>
        <v>31</v>
      </c>
      <c r="N318" t="str">
        <f t="shared" ca="1" si="101"/>
        <v>031</v>
      </c>
      <c r="O318" t="str">
        <f t="shared" ca="1" si="102"/>
        <v>USA</v>
      </c>
      <c r="P318" t="str">
        <f t="shared" ca="1" si="103"/>
        <v>Bristol-San Francisco</v>
      </c>
      <c r="Q318">
        <f t="shared" ca="1" si="104"/>
        <v>105</v>
      </c>
      <c r="R318">
        <f t="shared" ca="1" si="105"/>
        <v>35</v>
      </c>
      <c r="S318" t="str">
        <f t="shared" ca="1" si="106"/>
        <v>035</v>
      </c>
      <c r="T318" t="str">
        <f t="shared" ca="1" si="107"/>
        <v>Bristol</v>
      </c>
      <c r="U318">
        <f t="shared" ca="1" si="108"/>
        <v>121</v>
      </c>
      <c r="V318">
        <f t="shared" ca="1" si="109"/>
        <v>70</v>
      </c>
      <c r="W318" t="str">
        <f t="shared" ca="1" si="110"/>
        <v>070</v>
      </c>
      <c r="X318" t="str">
        <f t="shared" ca="1" si="111"/>
        <v>San Francisco</v>
      </c>
      <c r="Y318" s="7" t="str">
        <f t="shared" ca="1" si="112"/>
        <v>04</v>
      </c>
      <c r="Z318">
        <f t="shared" ca="1" si="113"/>
        <v>19</v>
      </c>
      <c r="AA318" t="str">
        <f t="shared" ca="1" si="114"/>
        <v>2014-04-19</v>
      </c>
      <c r="AB318" t="str">
        <f t="shared" ca="1" si="115"/>
        <v>22</v>
      </c>
      <c r="AC318">
        <f t="shared" ca="1" si="116"/>
        <v>20</v>
      </c>
      <c r="AD318" t="str">
        <f t="shared" ca="1" si="117"/>
        <v>T22:20:00</v>
      </c>
      <c r="AE318" s="1" t="str">
        <f t="shared" ca="1" si="118"/>
        <v>2014-04-19T22:20:00</v>
      </c>
    </row>
    <row r="319" spans="10:31">
      <c r="J319" t="str">
        <f t="shared" ca="1" si="97"/>
        <v>Canada-Australia</v>
      </c>
      <c r="K319" t="str">
        <f t="shared" ca="1" si="98"/>
        <v>Canada</v>
      </c>
      <c r="L319">
        <f t="shared" ca="1" si="99"/>
        <v>103</v>
      </c>
      <c r="M319">
        <f t="shared" ca="1" si="100"/>
        <v>2</v>
      </c>
      <c r="N319" t="str">
        <f t="shared" ca="1" si="101"/>
        <v>002</v>
      </c>
      <c r="O319" t="str">
        <f t="shared" ca="1" si="102"/>
        <v>Australia</v>
      </c>
      <c r="P319" t="str">
        <f t="shared" ca="1" si="103"/>
        <v>Vancouver-Sydney</v>
      </c>
      <c r="Q319">
        <f t="shared" ca="1" si="104"/>
        <v>103</v>
      </c>
      <c r="R319">
        <f t="shared" ca="1" si="105"/>
        <v>127</v>
      </c>
      <c r="S319">
        <f t="shared" ca="1" si="106"/>
        <v>127</v>
      </c>
      <c r="T319" t="str">
        <f t="shared" ca="1" si="107"/>
        <v>Vancouver</v>
      </c>
      <c r="U319">
        <f t="shared" ca="1" si="108"/>
        <v>101</v>
      </c>
      <c r="V319">
        <f t="shared" ca="1" si="109"/>
        <v>4</v>
      </c>
      <c r="W319" t="str">
        <f t="shared" ca="1" si="110"/>
        <v>004</v>
      </c>
      <c r="X319" t="str">
        <f t="shared" ca="1" si="111"/>
        <v>Sydney</v>
      </c>
      <c r="Y319" s="7" t="str">
        <f t="shared" ca="1" si="112"/>
        <v>04</v>
      </c>
      <c r="Z319">
        <f t="shared" ca="1" si="113"/>
        <v>26</v>
      </c>
      <c r="AA319" t="str">
        <f t="shared" ca="1" si="114"/>
        <v>2014-04-26</v>
      </c>
      <c r="AB319" t="str">
        <f t="shared" ca="1" si="115"/>
        <v>08</v>
      </c>
      <c r="AC319">
        <f t="shared" ca="1" si="116"/>
        <v>32</v>
      </c>
      <c r="AD319" t="str">
        <f t="shared" ca="1" si="117"/>
        <v>T08:32:00</v>
      </c>
      <c r="AE319" s="1" t="str">
        <f t="shared" ca="1" si="118"/>
        <v>2014-04-26T08:32:00</v>
      </c>
    </row>
    <row r="320" spans="10:31">
      <c r="J320" t="str">
        <f t="shared" ca="1" si="97"/>
        <v>USA-Australia</v>
      </c>
      <c r="K320" t="str">
        <f t="shared" ca="1" si="98"/>
        <v>USA</v>
      </c>
      <c r="L320">
        <f t="shared" ca="1" si="99"/>
        <v>121</v>
      </c>
      <c r="M320">
        <f t="shared" ca="1" si="100"/>
        <v>4</v>
      </c>
      <c r="N320" t="str">
        <f t="shared" ca="1" si="101"/>
        <v>004</v>
      </c>
      <c r="O320" t="str">
        <f t="shared" ca="1" si="102"/>
        <v>Australia</v>
      </c>
      <c r="P320" t="str">
        <f t="shared" ca="1" si="103"/>
        <v>New York-Perth</v>
      </c>
      <c r="Q320">
        <f t="shared" ca="1" si="104"/>
        <v>121</v>
      </c>
      <c r="R320">
        <f t="shared" ca="1" si="105"/>
        <v>27</v>
      </c>
      <c r="S320" t="str">
        <f t="shared" ca="1" si="106"/>
        <v>027</v>
      </c>
      <c r="T320" t="str">
        <f t="shared" ca="1" si="107"/>
        <v>New York</v>
      </c>
      <c r="U320">
        <f t="shared" ca="1" si="108"/>
        <v>101</v>
      </c>
      <c r="V320">
        <f t="shared" ca="1" si="109"/>
        <v>14</v>
      </c>
      <c r="W320" t="str">
        <f t="shared" ca="1" si="110"/>
        <v>014</v>
      </c>
      <c r="X320" t="str">
        <f t="shared" ca="1" si="111"/>
        <v>Perth</v>
      </c>
      <c r="Y320" s="7" t="str">
        <f t="shared" ca="1" si="112"/>
        <v>05</v>
      </c>
      <c r="Z320">
        <f t="shared" ca="1" si="113"/>
        <v>3</v>
      </c>
      <c r="AA320" t="str">
        <f t="shared" ca="1" si="114"/>
        <v>2014-05-03</v>
      </c>
      <c r="AB320" t="str">
        <f t="shared" ca="1" si="115"/>
        <v>01</v>
      </c>
      <c r="AC320">
        <f t="shared" ca="1" si="116"/>
        <v>36</v>
      </c>
      <c r="AD320" t="str">
        <f t="shared" ca="1" si="117"/>
        <v>T01:36:00</v>
      </c>
      <c r="AE320" s="1" t="str">
        <f t="shared" ca="1" si="118"/>
        <v>2014-05-03T01:36:00</v>
      </c>
    </row>
    <row r="321" spans="10:31">
      <c r="J321" t="str">
        <f t="shared" ca="1" si="97"/>
        <v>Canada-Australia</v>
      </c>
      <c r="K321" t="str">
        <f t="shared" ca="1" si="98"/>
        <v>Canada</v>
      </c>
      <c r="L321">
        <f t="shared" ca="1" si="99"/>
        <v>103</v>
      </c>
      <c r="M321">
        <f t="shared" ca="1" si="100"/>
        <v>2</v>
      </c>
      <c r="N321" t="str">
        <f t="shared" ca="1" si="101"/>
        <v>002</v>
      </c>
      <c r="O321" t="str">
        <f t="shared" ca="1" si="102"/>
        <v>Australia</v>
      </c>
      <c r="P321" t="str">
        <f t="shared" ca="1" si="103"/>
        <v>Montreal-Melbourne</v>
      </c>
      <c r="Q321">
        <f t="shared" ca="1" si="104"/>
        <v>103</v>
      </c>
      <c r="R321">
        <f t="shared" ca="1" si="105"/>
        <v>9</v>
      </c>
      <c r="S321" t="str">
        <f t="shared" ca="1" si="106"/>
        <v>009</v>
      </c>
      <c r="T321" t="str">
        <f t="shared" ca="1" si="107"/>
        <v>Montreal</v>
      </c>
      <c r="U321">
        <f t="shared" ca="1" si="108"/>
        <v>101</v>
      </c>
      <c r="V321">
        <f t="shared" ca="1" si="109"/>
        <v>11</v>
      </c>
      <c r="W321" t="str">
        <f t="shared" ca="1" si="110"/>
        <v>011</v>
      </c>
      <c r="X321" t="str">
        <f t="shared" ca="1" si="111"/>
        <v>Melbourne</v>
      </c>
      <c r="Y321" s="7" t="str">
        <f t="shared" ca="1" si="112"/>
        <v>04</v>
      </c>
      <c r="Z321">
        <f t="shared" ca="1" si="113"/>
        <v>21</v>
      </c>
      <c r="AA321" t="str">
        <f t="shared" ca="1" si="114"/>
        <v>2014-04-21</v>
      </c>
      <c r="AB321" t="str">
        <f t="shared" ca="1" si="115"/>
        <v>12</v>
      </c>
      <c r="AC321">
        <f t="shared" ca="1" si="116"/>
        <v>27</v>
      </c>
      <c r="AD321" t="str">
        <f t="shared" ca="1" si="117"/>
        <v>T12:27:00</v>
      </c>
      <c r="AE321" s="1" t="str">
        <f t="shared" ca="1" si="118"/>
        <v>2014-04-21T12:27:00</v>
      </c>
    </row>
    <row r="322" spans="10:31">
      <c r="J322" t="str">
        <f t="shared" ca="1" si="97"/>
        <v>USA-Canada</v>
      </c>
      <c r="K322" t="str">
        <f t="shared" ca="1" si="98"/>
        <v>USA</v>
      </c>
      <c r="L322">
        <f t="shared" ca="1" si="99"/>
        <v>121</v>
      </c>
      <c r="M322">
        <f t="shared" ca="1" si="100"/>
        <v>6</v>
      </c>
      <c r="N322" t="str">
        <f t="shared" ca="1" si="101"/>
        <v>006</v>
      </c>
      <c r="O322" t="str">
        <f t="shared" ca="1" si="102"/>
        <v>Canada</v>
      </c>
      <c r="P322" t="str">
        <f t="shared" ca="1" si="103"/>
        <v>Las Vegas-Vancouver</v>
      </c>
      <c r="Q322">
        <f t="shared" ca="1" si="104"/>
        <v>121</v>
      </c>
      <c r="R322">
        <f t="shared" ca="1" si="105"/>
        <v>108</v>
      </c>
      <c r="S322">
        <f t="shared" ca="1" si="106"/>
        <v>108</v>
      </c>
      <c r="T322" t="str">
        <f t="shared" ca="1" si="107"/>
        <v>Las Vegas</v>
      </c>
      <c r="U322">
        <f t="shared" ca="1" si="108"/>
        <v>103</v>
      </c>
      <c r="V322">
        <f t="shared" ca="1" si="109"/>
        <v>166</v>
      </c>
      <c r="W322">
        <f t="shared" ca="1" si="110"/>
        <v>166</v>
      </c>
      <c r="X322" t="str">
        <f t="shared" ca="1" si="111"/>
        <v>Vancouver</v>
      </c>
      <c r="Y322" s="7" t="str">
        <f t="shared" ca="1" si="112"/>
        <v>04</v>
      </c>
      <c r="Z322">
        <f t="shared" ca="1" si="113"/>
        <v>23</v>
      </c>
      <c r="AA322" t="str">
        <f t="shared" ca="1" si="114"/>
        <v>2014-04-23</v>
      </c>
      <c r="AB322" t="str">
        <f t="shared" ca="1" si="115"/>
        <v>08</v>
      </c>
      <c r="AC322">
        <f t="shared" ca="1" si="116"/>
        <v>57</v>
      </c>
      <c r="AD322" t="str">
        <f t="shared" ca="1" si="117"/>
        <v>T08:57:00</v>
      </c>
      <c r="AE322" s="1" t="str">
        <f t="shared" ca="1" si="118"/>
        <v>2014-04-23T08:57:00</v>
      </c>
    </row>
    <row r="323" spans="10:31">
      <c r="J323" t="str">
        <f t="shared" ref="J323:J386" ca="1" si="119">K323&amp;"-"&amp;O323</f>
        <v>Germany-USA</v>
      </c>
      <c r="K323" t="str">
        <f t="shared" ref="K323:K386" ca="1" si="120">VLOOKUP(RANDBETWEEN($A$2,$A$8-1),$A$2:$B$8,2,TRUE)</f>
        <v>Germany</v>
      </c>
      <c r="L323">
        <f t="shared" ref="L323:L386" ca="1" si="121">VLOOKUP(K323,$B$2:$C$8,2,FALSE)</f>
        <v>107</v>
      </c>
      <c r="M323">
        <f t="shared" ref="M323:M386" ca="1" si="122">RANDBETWEEN(1,VLOOKUP(K323,$B$2:$G$7,6,FALSE))</f>
        <v>40</v>
      </c>
      <c r="N323" t="str">
        <f t="shared" ref="N323:N386" ca="1" si="123">IF(LEN(M323)=1,"00"&amp;M323,IF(LEN(M323)=2,"0"&amp;M323,M323))</f>
        <v>040</v>
      </c>
      <c r="O323" t="str">
        <f t="shared" ref="O323:O386" ca="1" si="124">VLOOKUP(L323*1000+N323,$C$91:$D$126,2,TRUE)</f>
        <v>USA</v>
      </c>
      <c r="P323" t="str">
        <f t="shared" ref="P323:P386" ca="1" si="125">T323&amp;"-"&amp;X323</f>
        <v>Berlin-Los Angeles</v>
      </c>
      <c r="Q323">
        <f t="shared" ref="Q323:Q386" ca="1" si="126">VLOOKUP(K323,$B$2:$C$8,2,FALSE)</f>
        <v>107</v>
      </c>
      <c r="R323">
        <f t="shared" ref="R323:R386" ca="1" si="127">RANDBETWEEN(1,VLOOKUP(K323,$B$2:$F$8,5,FALSE))</f>
        <v>61</v>
      </c>
      <c r="S323" t="str">
        <f t="shared" ref="S323:S386" ca="1" si="128">IF(LEN(R323)=1,"00"&amp;R323,IF(LEN(R323)=2,"0"&amp;R323,R323))</f>
        <v>061</v>
      </c>
      <c r="T323" t="str">
        <f t="shared" ref="T323:T386" ca="1" si="129">VLOOKUP(Q323*1000+S323,$C$10:$D$55,2,TRUE)</f>
        <v>Berlin</v>
      </c>
      <c r="U323">
        <f t="shared" ref="U323:U386" ca="1" si="130">VLOOKUP(O323,$B$2:$C$8,2,FALSE)</f>
        <v>121</v>
      </c>
      <c r="V323">
        <f t="shared" ref="V323:V386" ca="1" si="131">RANDBETWEEN(1,VLOOKUP(O323,$B$2:$F$8,5,FALSE))</f>
        <v>90</v>
      </c>
      <c r="W323" t="str">
        <f t="shared" ref="W323:W386" ca="1" si="132">IF(LEN(V323)=1,"00"&amp;V323,IF(LEN(V323)=2,"0"&amp;V323,V323))</f>
        <v>090</v>
      </c>
      <c r="X323" t="str">
        <f t="shared" ref="X323:X386" ca="1" si="133">VLOOKUP(U323*1000+W323,$C$10:$D$55,2,TRUE)</f>
        <v>Los Angeles</v>
      </c>
      <c r="Y323" s="7" t="str">
        <f t="shared" ref="Y323:Y386" ca="1" si="134">VLOOKUP(RANDBETWEEN($A$58,$A$59),$A$58:$B$59,2,TRUE)</f>
        <v>04</v>
      </c>
      <c r="Z323">
        <f t="shared" ref="Z323:Z386" ca="1" si="135">VLOOKUP(RANDBETWEEN(VLOOKUP(Y323,$B$58:$E$59,3,FALSE),VLOOKUP(Y323,$B$58:$E$59,4,FALSE)),$D$64:$E$85,2,TRUE)</f>
        <v>19</v>
      </c>
      <c r="AA323" t="str">
        <f t="shared" ref="AA323:AA386" ca="1" si="136">"2014"&amp;"-"&amp;Y323&amp;"-"&amp;IF(LEN(Z323)=1,"0"&amp;Z323,Z323)</f>
        <v>2014-04-19</v>
      </c>
      <c r="AB323" t="str">
        <f t="shared" ref="AB323:AB386" ca="1" si="137">VLOOKUP(RANDBETWEEN($A$64,$A$88-1),$A$64:$B$88,2,TRUE)</f>
        <v>19</v>
      </c>
      <c r="AC323">
        <f t="shared" ref="AC323:AC386" ca="1" si="138">RANDBETWEEN(0,59)</f>
        <v>12</v>
      </c>
      <c r="AD323" t="str">
        <f t="shared" ref="AD323:AD386" ca="1" si="139">"T"&amp;AB323&amp;":"&amp;IF(LEN(AC323)=1,"0"&amp;AC323,AC323)&amp;":00"</f>
        <v>T19:12:00</v>
      </c>
      <c r="AE323" s="1" t="str">
        <f t="shared" ref="AE323:AE386" ca="1" si="140">AA323&amp;AD323</f>
        <v>2014-04-19T19:12:00</v>
      </c>
    </row>
    <row r="324" spans="10:31">
      <c r="J324" t="str">
        <f t="shared" ca="1" si="119"/>
        <v>Australia-Germany</v>
      </c>
      <c r="K324" t="str">
        <f t="shared" ca="1" si="120"/>
        <v>Australia</v>
      </c>
      <c r="L324">
        <f t="shared" ca="1" si="121"/>
        <v>101</v>
      </c>
      <c r="M324">
        <f t="shared" ca="1" si="122"/>
        <v>8</v>
      </c>
      <c r="N324" t="str">
        <f t="shared" ca="1" si="123"/>
        <v>008</v>
      </c>
      <c r="O324" t="str">
        <f t="shared" ca="1" si="124"/>
        <v>Germany</v>
      </c>
      <c r="P324" t="str">
        <f t="shared" ca="1" si="125"/>
        <v>Sydney-Frankfurt</v>
      </c>
      <c r="Q324">
        <f t="shared" ca="1" si="126"/>
        <v>101</v>
      </c>
      <c r="R324">
        <f t="shared" ca="1" si="127"/>
        <v>8</v>
      </c>
      <c r="S324" t="str">
        <f t="shared" ca="1" si="128"/>
        <v>008</v>
      </c>
      <c r="T324" t="str">
        <f t="shared" ca="1" si="129"/>
        <v>Sydney</v>
      </c>
      <c r="U324">
        <f t="shared" ca="1" si="130"/>
        <v>107</v>
      </c>
      <c r="V324">
        <f t="shared" ca="1" si="131"/>
        <v>22</v>
      </c>
      <c r="W324" t="str">
        <f t="shared" ca="1" si="132"/>
        <v>022</v>
      </c>
      <c r="X324" t="str">
        <f t="shared" ca="1" si="133"/>
        <v>Frankfurt</v>
      </c>
      <c r="Y324" s="7" t="str">
        <f t="shared" ca="1" si="134"/>
        <v>04</v>
      </c>
      <c r="Z324">
        <f t="shared" ca="1" si="135"/>
        <v>27</v>
      </c>
      <c r="AA324" t="str">
        <f t="shared" ca="1" si="136"/>
        <v>2014-04-27</v>
      </c>
      <c r="AB324" t="str">
        <f t="shared" ca="1" si="137"/>
        <v>16</v>
      </c>
      <c r="AC324">
        <f t="shared" ca="1" si="138"/>
        <v>8</v>
      </c>
      <c r="AD324" t="str">
        <f t="shared" ca="1" si="139"/>
        <v>T16:08:00</v>
      </c>
      <c r="AE324" s="1" t="str">
        <f t="shared" ca="1" si="140"/>
        <v>2014-04-27T16:08:00</v>
      </c>
    </row>
    <row r="325" spans="10:31">
      <c r="J325" t="str">
        <f t="shared" ca="1" si="119"/>
        <v>Australia-Germany</v>
      </c>
      <c r="K325" t="str">
        <f t="shared" ca="1" si="120"/>
        <v>Australia</v>
      </c>
      <c r="L325">
        <f t="shared" ca="1" si="121"/>
        <v>101</v>
      </c>
      <c r="M325">
        <f t="shared" ca="1" si="122"/>
        <v>9</v>
      </c>
      <c r="N325" t="str">
        <f t="shared" ca="1" si="123"/>
        <v>009</v>
      </c>
      <c r="O325" t="str">
        <f t="shared" ca="1" si="124"/>
        <v>Germany</v>
      </c>
      <c r="P325" t="str">
        <f t="shared" ca="1" si="125"/>
        <v>Perth-Frankfurt</v>
      </c>
      <c r="Q325">
        <f t="shared" ca="1" si="126"/>
        <v>101</v>
      </c>
      <c r="R325">
        <f t="shared" ca="1" si="127"/>
        <v>14</v>
      </c>
      <c r="S325" t="str">
        <f t="shared" ca="1" si="128"/>
        <v>014</v>
      </c>
      <c r="T325" t="str">
        <f t="shared" ca="1" si="129"/>
        <v>Perth</v>
      </c>
      <c r="U325">
        <f t="shared" ca="1" si="130"/>
        <v>107</v>
      </c>
      <c r="V325">
        <f t="shared" ca="1" si="131"/>
        <v>30</v>
      </c>
      <c r="W325" t="str">
        <f t="shared" ca="1" si="132"/>
        <v>030</v>
      </c>
      <c r="X325" t="str">
        <f t="shared" ca="1" si="133"/>
        <v>Frankfurt</v>
      </c>
      <c r="Y325" s="7" t="str">
        <f t="shared" ca="1" si="134"/>
        <v>04</v>
      </c>
      <c r="Z325">
        <f t="shared" ca="1" si="135"/>
        <v>19</v>
      </c>
      <c r="AA325" t="str">
        <f t="shared" ca="1" si="136"/>
        <v>2014-04-19</v>
      </c>
      <c r="AB325" t="str">
        <f t="shared" ca="1" si="137"/>
        <v>06</v>
      </c>
      <c r="AC325">
        <f t="shared" ca="1" si="138"/>
        <v>48</v>
      </c>
      <c r="AD325" t="str">
        <f t="shared" ca="1" si="139"/>
        <v>T06:48:00</v>
      </c>
      <c r="AE325" s="1" t="str">
        <f t="shared" ca="1" si="140"/>
        <v>2014-04-19T06:48:00</v>
      </c>
    </row>
    <row r="326" spans="10:31">
      <c r="J326" t="str">
        <f t="shared" ca="1" si="119"/>
        <v>France-USA</v>
      </c>
      <c r="K326" t="str">
        <f t="shared" ca="1" si="120"/>
        <v>France</v>
      </c>
      <c r="L326">
        <f t="shared" ca="1" si="121"/>
        <v>106</v>
      </c>
      <c r="M326">
        <f t="shared" ca="1" si="122"/>
        <v>28</v>
      </c>
      <c r="N326" t="str">
        <f t="shared" ca="1" si="123"/>
        <v>028</v>
      </c>
      <c r="O326" t="str">
        <f t="shared" ca="1" si="124"/>
        <v>USA</v>
      </c>
      <c r="P326" t="str">
        <f t="shared" ca="1" si="125"/>
        <v>Paris-Washington</v>
      </c>
      <c r="Q326">
        <f t="shared" ca="1" si="126"/>
        <v>106</v>
      </c>
      <c r="R326">
        <f t="shared" ca="1" si="127"/>
        <v>53</v>
      </c>
      <c r="S326" t="str">
        <f t="shared" ca="1" si="128"/>
        <v>053</v>
      </c>
      <c r="T326" t="str">
        <f t="shared" ca="1" si="129"/>
        <v>Paris</v>
      </c>
      <c r="U326">
        <f t="shared" ca="1" si="130"/>
        <v>121</v>
      </c>
      <c r="V326">
        <f t="shared" ca="1" si="131"/>
        <v>14</v>
      </c>
      <c r="W326" t="str">
        <f t="shared" ca="1" si="132"/>
        <v>014</v>
      </c>
      <c r="X326" t="str">
        <f t="shared" ca="1" si="133"/>
        <v>Washington</v>
      </c>
      <c r="Y326" s="7" t="str">
        <f t="shared" ca="1" si="134"/>
        <v>04</v>
      </c>
      <c r="Z326">
        <f t="shared" ca="1" si="135"/>
        <v>20</v>
      </c>
      <c r="AA326" t="str">
        <f t="shared" ca="1" si="136"/>
        <v>2014-04-20</v>
      </c>
      <c r="AB326" t="str">
        <f t="shared" ca="1" si="137"/>
        <v>15</v>
      </c>
      <c r="AC326">
        <f t="shared" ca="1" si="138"/>
        <v>37</v>
      </c>
      <c r="AD326" t="str">
        <f t="shared" ca="1" si="139"/>
        <v>T15:37:00</v>
      </c>
      <c r="AE326" s="1" t="str">
        <f t="shared" ca="1" si="140"/>
        <v>2014-04-20T15:37:00</v>
      </c>
    </row>
    <row r="327" spans="10:31">
      <c r="J327" t="str">
        <f t="shared" ca="1" si="119"/>
        <v>Germany-USA</v>
      </c>
      <c r="K327" t="str">
        <f t="shared" ca="1" si="120"/>
        <v>Germany</v>
      </c>
      <c r="L327">
        <f t="shared" ca="1" si="121"/>
        <v>107</v>
      </c>
      <c r="M327">
        <f t="shared" ca="1" si="122"/>
        <v>53</v>
      </c>
      <c r="N327" t="str">
        <f t="shared" ca="1" si="123"/>
        <v>053</v>
      </c>
      <c r="O327" t="str">
        <f t="shared" ca="1" si="124"/>
        <v>USA</v>
      </c>
      <c r="P327" t="str">
        <f t="shared" ca="1" si="125"/>
        <v>München-Los Angeles</v>
      </c>
      <c r="Q327">
        <f t="shared" ca="1" si="126"/>
        <v>107</v>
      </c>
      <c r="R327">
        <f t="shared" ca="1" si="127"/>
        <v>36</v>
      </c>
      <c r="S327" t="str">
        <f t="shared" ca="1" si="128"/>
        <v>036</v>
      </c>
      <c r="T327" t="str">
        <f t="shared" ca="1" si="129"/>
        <v>München</v>
      </c>
      <c r="U327">
        <f t="shared" ca="1" si="130"/>
        <v>121</v>
      </c>
      <c r="V327">
        <f t="shared" ca="1" si="131"/>
        <v>92</v>
      </c>
      <c r="W327" t="str">
        <f t="shared" ca="1" si="132"/>
        <v>092</v>
      </c>
      <c r="X327" t="str">
        <f t="shared" ca="1" si="133"/>
        <v>Los Angeles</v>
      </c>
      <c r="Y327" s="7" t="str">
        <f t="shared" ca="1" si="134"/>
        <v>04</v>
      </c>
      <c r="Z327">
        <f t="shared" ca="1" si="135"/>
        <v>26</v>
      </c>
      <c r="AA327" t="str">
        <f t="shared" ca="1" si="136"/>
        <v>2014-04-26</v>
      </c>
      <c r="AB327" t="str">
        <f t="shared" ca="1" si="137"/>
        <v>08</v>
      </c>
      <c r="AC327">
        <f t="shared" ca="1" si="138"/>
        <v>53</v>
      </c>
      <c r="AD327" t="str">
        <f t="shared" ca="1" si="139"/>
        <v>T08:53:00</v>
      </c>
      <c r="AE327" s="1" t="str">
        <f t="shared" ca="1" si="140"/>
        <v>2014-04-26T08:53:00</v>
      </c>
    </row>
    <row r="328" spans="10:31">
      <c r="J328" t="str">
        <f t="shared" ca="1" si="119"/>
        <v>Germany-Canada</v>
      </c>
      <c r="K328" t="str">
        <f t="shared" ca="1" si="120"/>
        <v>Germany</v>
      </c>
      <c r="L328">
        <f t="shared" ca="1" si="121"/>
        <v>107</v>
      </c>
      <c r="M328">
        <f t="shared" ca="1" si="122"/>
        <v>19</v>
      </c>
      <c r="N328" t="str">
        <f t="shared" ca="1" si="123"/>
        <v>019</v>
      </c>
      <c r="O328" t="str">
        <f t="shared" ca="1" si="124"/>
        <v>Canada</v>
      </c>
      <c r="P328" t="str">
        <f t="shared" ca="1" si="125"/>
        <v>Berlin-Ottawa</v>
      </c>
      <c r="Q328">
        <f t="shared" ca="1" si="126"/>
        <v>107</v>
      </c>
      <c r="R328">
        <f t="shared" ca="1" si="127"/>
        <v>63</v>
      </c>
      <c r="S328" t="str">
        <f t="shared" ca="1" si="128"/>
        <v>063</v>
      </c>
      <c r="T328" t="str">
        <f t="shared" ca="1" si="129"/>
        <v>Berlin</v>
      </c>
      <c r="U328">
        <f t="shared" ca="1" si="130"/>
        <v>103</v>
      </c>
      <c r="V328">
        <f t="shared" ca="1" si="131"/>
        <v>32</v>
      </c>
      <c r="W328" t="str">
        <f t="shared" ca="1" si="132"/>
        <v>032</v>
      </c>
      <c r="X328" t="str">
        <f t="shared" ca="1" si="133"/>
        <v>Ottawa</v>
      </c>
      <c r="Y328" s="7" t="str">
        <f t="shared" ca="1" si="134"/>
        <v>04</v>
      </c>
      <c r="Z328">
        <f t="shared" ca="1" si="135"/>
        <v>29</v>
      </c>
      <c r="AA328" t="str">
        <f t="shared" ca="1" si="136"/>
        <v>2014-04-29</v>
      </c>
      <c r="AB328" t="str">
        <f t="shared" ca="1" si="137"/>
        <v>19</v>
      </c>
      <c r="AC328">
        <f t="shared" ca="1" si="138"/>
        <v>39</v>
      </c>
      <c r="AD328" t="str">
        <f t="shared" ca="1" si="139"/>
        <v>T19:39:00</v>
      </c>
      <c r="AE328" s="1" t="str">
        <f t="shared" ca="1" si="140"/>
        <v>2014-04-29T19:39:00</v>
      </c>
    </row>
    <row r="329" spans="10:31">
      <c r="J329" t="str">
        <f t="shared" ca="1" si="119"/>
        <v>Germany-Australia</v>
      </c>
      <c r="K329" t="str">
        <f t="shared" ca="1" si="120"/>
        <v>Germany</v>
      </c>
      <c r="L329">
        <f t="shared" ca="1" si="121"/>
        <v>107</v>
      </c>
      <c r="M329">
        <f t="shared" ca="1" si="122"/>
        <v>5</v>
      </c>
      <c r="N329" t="str">
        <f t="shared" ca="1" si="123"/>
        <v>005</v>
      </c>
      <c r="O329" t="str">
        <f t="shared" ca="1" si="124"/>
        <v>Australia</v>
      </c>
      <c r="P329" t="str">
        <f t="shared" ca="1" si="125"/>
        <v>Frankfurt-Melbourne</v>
      </c>
      <c r="Q329">
        <f t="shared" ca="1" si="126"/>
        <v>107</v>
      </c>
      <c r="R329">
        <f t="shared" ca="1" si="127"/>
        <v>22</v>
      </c>
      <c r="S329" t="str">
        <f t="shared" ca="1" si="128"/>
        <v>022</v>
      </c>
      <c r="T329" t="str">
        <f t="shared" ca="1" si="129"/>
        <v>Frankfurt</v>
      </c>
      <c r="U329">
        <f t="shared" ca="1" si="130"/>
        <v>101</v>
      </c>
      <c r="V329">
        <f t="shared" ca="1" si="131"/>
        <v>9</v>
      </c>
      <c r="W329" t="str">
        <f t="shared" ca="1" si="132"/>
        <v>009</v>
      </c>
      <c r="X329" t="str">
        <f t="shared" ca="1" si="133"/>
        <v>Melbourne</v>
      </c>
      <c r="Y329" s="7" t="str">
        <f t="shared" ca="1" si="134"/>
        <v>05</v>
      </c>
      <c r="Z329">
        <f t="shared" ca="1" si="135"/>
        <v>2</v>
      </c>
      <c r="AA329" t="str">
        <f t="shared" ca="1" si="136"/>
        <v>2014-05-02</v>
      </c>
      <c r="AB329" t="str">
        <f t="shared" ca="1" si="137"/>
        <v>14</v>
      </c>
      <c r="AC329">
        <f t="shared" ca="1" si="138"/>
        <v>30</v>
      </c>
      <c r="AD329" t="str">
        <f t="shared" ca="1" si="139"/>
        <v>T14:30:00</v>
      </c>
      <c r="AE329" s="1" t="str">
        <f t="shared" ca="1" si="140"/>
        <v>2014-05-02T14:30:00</v>
      </c>
    </row>
    <row r="330" spans="10:31">
      <c r="J330" t="str">
        <f t="shared" ca="1" si="119"/>
        <v>USA-Germany</v>
      </c>
      <c r="K330" t="str">
        <f t="shared" ca="1" si="120"/>
        <v>USA</v>
      </c>
      <c r="L330">
        <f t="shared" ca="1" si="121"/>
        <v>121</v>
      </c>
      <c r="M330">
        <f t="shared" ca="1" si="122"/>
        <v>11</v>
      </c>
      <c r="N330" t="str">
        <f t="shared" ca="1" si="123"/>
        <v>011</v>
      </c>
      <c r="O330" t="str">
        <f t="shared" ca="1" si="124"/>
        <v>Germany</v>
      </c>
      <c r="P330" t="str">
        <f t="shared" ca="1" si="125"/>
        <v>San Francisco-Frankfurt</v>
      </c>
      <c r="Q330">
        <f t="shared" ca="1" si="126"/>
        <v>121</v>
      </c>
      <c r="R330">
        <f t="shared" ca="1" si="127"/>
        <v>74</v>
      </c>
      <c r="S330" t="str">
        <f t="shared" ca="1" si="128"/>
        <v>074</v>
      </c>
      <c r="T330" t="str">
        <f t="shared" ca="1" si="129"/>
        <v>San Francisco</v>
      </c>
      <c r="U330">
        <f t="shared" ca="1" si="130"/>
        <v>107</v>
      </c>
      <c r="V330">
        <f t="shared" ca="1" si="131"/>
        <v>29</v>
      </c>
      <c r="W330" t="str">
        <f t="shared" ca="1" si="132"/>
        <v>029</v>
      </c>
      <c r="X330" t="str">
        <f t="shared" ca="1" si="133"/>
        <v>Frankfurt</v>
      </c>
      <c r="Y330" s="7" t="str">
        <f t="shared" ca="1" si="134"/>
        <v>04</v>
      </c>
      <c r="Z330">
        <f t="shared" ca="1" si="135"/>
        <v>14</v>
      </c>
      <c r="AA330" t="str">
        <f t="shared" ca="1" si="136"/>
        <v>2014-04-14</v>
      </c>
      <c r="AB330" t="str">
        <f t="shared" ca="1" si="137"/>
        <v>22</v>
      </c>
      <c r="AC330">
        <f t="shared" ca="1" si="138"/>
        <v>51</v>
      </c>
      <c r="AD330" t="str">
        <f t="shared" ca="1" si="139"/>
        <v>T22:51:00</v>
      </c>
      <c r="AE330" s="1" t="str">
        <f t="shared" ca="1" si="140"/>
        <v>2014-04-14T22:51:00</v>
      </c>
    </row>
    <row r="331" spans="10:31">
      <c r="J331" t="str">
        <f t="shared" ca="1" si="119"/>
        <v>France-USA</v>
      </c>
      <c r="K331" t="str">
        <f t="shared" ca="1" si="120"/>
        <v>France</v>
      </c>
      <c r="L331">
        <f t="shared" ca="1" si="121"/>
        <v>106</v>
      </c>
      <c r="M331">
        <f t="shared" ca="1" si="122"/>
        <v>26</v>
      </c>
      <c r="N331" t="str">
        <f t="shared" ca="1" si="123"/>
        <v>026</v>
      </c>
      <c r="O331" t="str">
        <f t="shared" ca="1" si="124"/>
        <v>USA</v>
      </c>
      <c r="P331" t="str">
        <f t="shared" ca="1" si="125"/>
        <v>Nizza-Denver</v>
      </c>
      <c r="Q331">
        <f t="shared" ca="1" si="126"/>
        <v>106</v>
      </c>
      <c r="R331">
        <f t="shared" ca="1" si="127"/>
        <v>66</v>
      </c>
      <c r="S331" t="str">
        <f t="shared" ca="1" si="128"/>
        <v>066</v>
      </c>
      <c r="T331" t="str">
        <f t="shared" ca="1" si="129"/>
        <v>Nizza</v>
      </c>
      <c r="U331">
        <f t="shared" ca="1" si="130"/>
        <v>121</v>
      </c>
      <c r="V331">
        <f t="shared" ca="1" si="131"/>
        <v>54</v>
      </c>
      <c r="W331" t="str">
        <f t="shared" ca="1" si="132"/>
        <v>054</v>
      </c>
      <c r="X331" t="str">
        <f t="shared" ca="1" si="133"/>
        <v>Denver</v>
      </c>
      <c r="Y331" s="7" t="str">
        <f t="shared" ca="1" si="134"/>
        <v>04</v>
      </c>
      <c r="Z331">
        <f t="shared" ca="1" si="135"/>
        <v>25</v>
      </c>
      <c r="AA331" t="str">
        <f t="shared" ca="1" si="136"/>
        <v>2014-04-25</v>
      </c>
      <c r="AB331" t="str">
        <f t="shared" ca="1" si="137"/>
        <v>07</v>
      </c>
      <c r="AC331">
        <f t="shared" ca="1" si="138"/>
        <v>8</v>
      </c>
      <c r="AD331" t="str">
        <f t="shared" ca="1" si="139"/>
        <v>T07:08:00</v>
      </c>
      <c r="AE331" s="1" t="str">
        <f t="shared" ca="1" si="140"/>
        <v>2014-04-25T07:08:00</v>
      </c>
    </row>
    <row r="332" spans="10:31">
      <c r="J332" t="str">
        <f t="shared" ca="1" si="119"/>
        <v>Australia-USA</v>
      </c>
      <c r="K332" t="str">
        <f t="shared" ca="1" si="120"/>
        <v>Australia</v>
      </c>
      <c r="L332">
        <f t="shared" ca="1" si="121"/>
        <v>101</v>
      </c>
      <c r="M332">
        <f t="shared" ca="1" si="122"/>
        <v>12</v>
      </c>
      <c r="N332" t="str">
        <f t="shared" ca="1" si="123"/>
        <v>012</v>
      </c>
      <c r="O332" t="str">
        <f t="shared" ca="1" si="124"/>
        <v>USA</v>
      </c>
      <c r="P332" t="str">
        <f t="shared" ca="1" si="125"/>
        <v>Perth-Washington</v>
      </c>
      <c r="Q332">
        <f t="shared" ca="1" si="126"/>
        <v>101</v>
      </c>
      <c r="R332">
        <f t="shared" ca="1" si="127"/>
        <v>14</v>
      </c>
      <c r="S332" t="str">
        <f t="shared" ca="1" si="128"/>
        <v>014</v>
      </c>
      <c r="T332" t="str">
        <f t="shared" ca="1" si="129"/>
        <v>Perth</v>
      </c>
      <c r="U332">
        <f t="shared" ca="1" si="130"/>
        <v>121</v>
      </c>
      <c r="V332">
        <f t="shared" ca="1" si="131"/>
        <v>10</v>
      </c>
      <c r="W332" t="str">
        <f t="shared" ca="1" si="132"/>
        <v>010</v>
      </c>
      <c r="X332" t="str">
        <f t="shared" ca="1" si="133"/>
        <v>Washington</v>
      </c>
      <c r="Y332" s="7" t="str">
        <f t="shared" ca="1" si="134"/>
        <v>04</v>
      </c>
      <c r="Z332">
        <f t="shared" ca="1" si="135"/>
        <v>26</v>
      </c>
      <c r="AA332" t="str">
        <f t="shared" ca="1" si="136"/>
        <v>2014-04-26</v>
      </c>
      <c r="AB332" t="str">
        <f t="shared" ca="1" si="137"/>
        <v>09</v>
      </c>
      <c r="AC332">
        <f t="shared" ca="1" si="138"/>
        <v>17</v>
      </c>
      <c r="AD332" t="str">
        <f t="shared" ca="1" si="139"/>
        <v>T09:17:00</v>
      </c>
      <c r="AE332" s="1" t="str">
        <f t="shared" ca="1" si="140"/>
        <v>2014-04-26T09:17:00</v>
      </c>
    </row>
    <row r="333" spans="10:31">
      <c r="J333" t="str">
        <f t="shared" ca="1" si="119"/>
        <v>Australia-France</v>
      </c>
      <c r="K333" t="str">
        <f t="shared" ca="1" si="120"/>
        <v>Australia</v>
      </c>
      <c r="L333">
        <f t="shared" ca="1" si="121"/>
        <v>101</v>
      </c>
      <c r="M333">
        <f t="shared" ca="1" si="122"/>
        <v>7</v>
      </c>
      <c r="N333" t="str">
        <f t="shared" ca="1" si="123"/>
        <v>007</v>
      </c>
      <c r="O333" t="str">
        <f t="shared" ca="1" si="124"/>
        <v>France</v>
      </c>
      <c r="P333" t="str">
        <f t="shared" ca="1" si="125"/>
        <v>Sydney-Paris</v>
      </c>
      <c r="Q333">
        <f t="shared" ca="1" si="126"/>
        <v>101</v>
      </c>
      <c r="R333">
        <f t="shared" ca="1" si="127"/>
        <v>4</v>
      </c>
      <c r="S333" t="str">
        <f t="shared" ca="1" si="128"/>
        <v>004</v>
      </c>
      <c r="T333" t="str">
        <f t="shared" ca="1" si="129"/>
        <v>Sydney</v>
      </c>
      <c r="U333">
        <f t="shared" ca="1" si="130"/>
        <v>106</v>
      </c>
      <c r="V333">
        <f t="shared" ca="1" si="131"/>
        <v>18</v>
      </c>
      <c r="W333" t="str">
        <f t="shared" ca="1" si="132"/>
        <v>018</v>
      </c>
      <c r="X333" t="str">
        <f t="shared" ca="1" si="133"/>
        <v>Paris</v>
      </c>
      <c r="Y333" s="7" t="str">
        <f t="shared" ca="1" si="134"/>
        <v>05</v>
      </c>
      <c r="Z333">
        <f t="shared" ca="1" si="135"/>
        <v>3</v>
      </c>
      <c r="AA333" t="str">
        <f t="shared" ca="1" si="136"/>
        <v>2014-05-03</v>
      </c>
      <c r="AB333" t="str">
        <f t="shared" ca="1" si="137"/>
        <v>13</v>
      </c>
      <c r="AC333">
        <f t="shared" ca="1" si="138"/>
        <v>52</v>
      </c>
      <c r="AD333" t="str">
        <f t="shared" ca="1" si="139"/>
        <v>T13:52:00</v>
      </c>
      <c r="AE333" s="1" t="str">
        <f t="shared" ca="1" si="140"/>
        <v>2014-05-03T13:52:00</v>
      </c>
    </row>
    <row r="334" spans="10:31">
      <c r="J334" t="str">
        <f t="shared" ca="1" si="119"/>
        <v>USA-Australia</v>
      </c>
      <c r="K334" t="str">
        <f t="shared" ca="1" si="120"/>
        <v>USA</v>
      </c>
      <c r="L334">
        <f t="shared" ca="1" si="121"/>
        <v>121</v>
      </c>
      <c r="M334">
        <f t="shared" ca="1" si="122"/>
        <v>4</v>
      </c>
      <c r="N334" t="str">
        <f t="shared" ca="1" si="123"/>
        <v>004</v>
      </c>
      <c r="O334" t="str">
        <f t="shared" ca="1" si="124"/>
        <v>Australia</v>
      </c>
      <c r="P334" t="str">
        <f t="shared" ca="1" si="125"/>
        <v>Los Angeles-Melbourne</v>
      </c>
      <c r="Q334">
        <f t="shared" ca="1" si="126"/>
        <v>121</v>
      </c>
      <c r="R334">
        <f t="shared" ca="1" si="127"/>
        <v>94</v>
      </c>
      <c r="S334" t="str">
        <f t="shared" ca="1" si="128"/>
        <v>094</v>
      </c>
      <c r="T334" t="str">
        <f t="shared" ca="1" si="129"/>
        <v>Los Angeles</v>
      </c>
      <c r="U334">
        <f t="shared" ca="1" si="130"/>
        <v>101</v>
      </c>
      <c r="V334">
        <f t="shared" ca="1" si="131"/>
        <v>10</v>
      </c>
      <c r="W334" t="str">
        <f t="shared" ca="1" si="132"/>
        <v>010</v>
      </c>
      <c r="X334" t="str">
        <f t="shared" ca="1" si="133"/>
        <v>Melbourne</v>
      </c>
      <c r="Y334" s="7" t="str">
        <f t="shared" ca="1" si="134"/>
        <v>04</v>
      </c>
      <c r="Z334">
        <f t="shared" ca="1" si="135"/>
        <v>25</v>
      </c>
      <c r="AA334" t="str">
        <f t="shared" ca="1" si="136"/>
        <v>2014-04-25</v>
      </c>
      <c r="AB334" t="str">
        <f t="shared" ca="1" si="137"/>
        <v>23</v>
      </c>
      <c r="AC334">
        <f t="shared" ca="1" si="138"/>
        <v>6</v>
      </c>
      <c r="AD334" t="str">
        <f t="shared" ca="1" si="139"/>
        <v>T23:06:00</v>
      </c>
      <c r="AE334" s="1" t="str">
        <f t="shared" ca="1" si="140"/>
        <v>2014-04-25T23:06:00</v>
      </c>
    </row>
    <row r="335" spans="10:31">
      <c r="J335" t="str">
        <f t="shared" ca="1" si="119"/>
        <v>Germany-Australia</v>
      </c>
      <c r="K335" t="str">
        <f t="shared" ca="1" si="120"/>
        <v>Germany</v>
      </c>
      <c r="L335">
        <f t="shared" ca="1" si="121"/>
        <v>107</v>
      </c>
      <c r="M335">
        <f t="shared" ca="1" si="122"/>
        <v>5</v>
      </c>
      <c r="N335" t="str">
        <f t="shared" ca="1" si="123"/>
        <v>005</v>
      </c>
      <c r="O335" t="str">
        <f t="shared" ca="1" si="124"/>
        <v>Australia</v>
      </c>
      <c r="P335" t="str">
        <f t="shared" ca="1" si="125"/>
        <v>München-Sydney</v>
      </c>
      <c r="Q335">
        <f t="shared" ca="1" si="126"/>
        <v>107</v>
      </c>
      <c r="R335">
        <f t="shared" ca="1" si="127"/>
        <v>43</v>
      </c>
      <c r="S335" t="str">
        <f t="shared" ca="1" si="128"/>
        <v>043</v>
      </c>
      <c r="T335" t="str">
        <f t="shared" ca="1" si="129"/>
        <v>München</v>
      </c>
      <c r="U335">
        <f t="shared" ca="1" si="130"/>
        <v>101</v>
      </c>
      <c r="V335">
        <f t="shared" ca="1" si="131"/>
        <v>7</v>
      </c>
      <c r="W335" t="str">
        <f t="shared" ca="1" si="132"/>
        <v>007</v>
      </c>
      <c r="X335" t="str">
        <f t="shared" ca="1" si="133"/>
        <v>Sydney</v>
      </c>
      <c r="Y335" s="7" t="str">
        <f t="shared" ca="1" si="134"/>
        <v>04</v>
      </c>
      <c r="Z335">
        <f t="shared" ca="1" si="135"/>
        <v>23</v>
      </c>
      <c r="AA335" t="str">
        <f t="shared" ca="1" si="136"/>
        <v>2014-04-23</v>
      </c>
      <c r="AB335" t="str">
        <f t="shared" ca="1" si="137"/>
        <v>09</v>
      </c>
      <c r="AC335">
        <f t="shared" ca="1" si="138"/>
        <v>36</v>
      </c>
      <c r="AD335" t="str">
        <f t="shared" ca="1" si="139"/>
        <v>T09:36:00</v>
      </c>
      <c r="AE335" s="1" t="str">
        <f t="shared" ca="1" si="140"/>
        <v>2014-04-23T09:36:00</v>
      </c>
    </row>
    <row r="336" spans="10:31">
      <c r="J336" t="str">
        <f t="shared" ca="1" si="119"/>
        <v>France-Canada</v>
      </c>
      <c r="K336" t="str">
        <f t="shared" ca="1" si="120"/>
        <v>France</v>
      </c>
      <c r="L336">
        <f t="shared" ca="1" si="121"/>
        <v>106</v>
      </c>
      <c r="M336">
        <f t="shared" ca="1" si="122"/>
        <v>15</v>
      </c>
      <c r="N336" t="str">
        <f t="shared" ca="1" si="123"/>
        <v>015</v>
      </c>
      <c r="O336" t="str">
        <f t="shared" ca="1" si="124"/>
        <v>Canada</v>
      </c>
      <c r="P336" t="str">
        <f t="shared" ca="1" si="125"/>
        <v>Nizza-Montreal</v>
      </c>
      <c r="Q336">
        <f t="shared" ca="1" si="126"/>
        <v>106</v>
      </c>
      <c r="R336">
        <f t="shared" ca="1" si="127"/>
        <v>61</v>
      </c>
      <c r="S336" t="str">
        <f t="shared" ca="1" si="128"/>
        <v>061</v>
      </c>
      <c r="T336" t="str">
        <f t="shared" ca="1" si="129"/>
        <v>Nizza</v>
      </c>
      <c r="U336">
        <f t="shared" ca="1" si="130"/>
        <v>103</v>
      </c>
      <c r="V336">
        <f t="shared" ca="1" si="131"/>
        <v>2</v>
      </c>
      <c r="W336" t="str">
        <f t="shared" ca="1" si="132"/>
        <v>002</v>
      </c>
      <c r="X336" t="str">
        <f t="shared" ca="1" si="133"/>
        <v>Montreal</v>
      </c>
      <c r="Y336" s="7" t="str">
        <f t="shared" ca="1" si="134"/>
        <v>05</v>
      </c>
      <c r="Z336">
        <f t="shared" ca="1" si="135"/>
        <v>3</v>
      </c>
      <c r="AA336" t="str">
        <f t="shared" ca="1" si="136"/>
        <v>2014-05-03</v>
      </c>
      <c r="AB336" t="str">
        <f t="shared" ca="1" si="137"/>
        <v>08</v>
      </c>
      <c r="AC336">
        <f t="shared" ca="1" si="138"/>
        <v>38</v>
      </c>
      <c r="AD336" t="str">
        <f t="shared" ca="1" si="139"/>
        <v>T08:38:00</v>
      </c>
      <c r="AE336" s="1" t="str">
        <f t="shared" ca="1" si="140"/>
        <v>2014-05-03T08:38:00</v>
      </c>
    </row>
    <row r="337" spans="10:31">
      <c r="J337" t="str">
        <f t="shared" ca="1" si="119"/>
        <v>Canada-France</v>
      </c>
      <c r="K337" t="str">
        <f t="shared" ca="1" si="120"/>
        <v>Canada</v>
      </c>
      <c r="L337">
        <f t="shared" ca="1" si="121"/>
        <v>103</v>
      </c>
      <c r="M337">
        <f t="shared" ca="1" si="122"/>
        <v>7</v>
      </c>
      <c r="N337" t="str">
        <f t="shared" ca="1" si="123"/>
        <v>007</v>
      </c>
      <c r="O337" t="str">
        <f t="shared" ca="1" si="124"/>
        <v>France</v>
      </c>
      <c r="P337" t="str">
        <f t="shared" ca="1" si="125"/>
        <v>Toronto-Paris</v>
      </c>
      <c r="Q337">
        <f t="shared" ca="1" si="126"/>
        <v>103</v>
      </c>
      <c r="R337">
        <f t="shared" ca="1" si="127"/>
        <v>95</v>
      </c>
      <c r="S337" t="str">
        <f t="shared" ca="1" si="128"/>
        <v>095</v>
      </c>
      <c r="T337" t="str">
        <f t="shared" ca="1" si="129"/>
        <v>Toronto</v>
      </c>
      <c r="U337">
        <f t="shared" ca="1" si="130"/>
        <v>106</v>
      </c>
      <c r="V337">
        <f t="shared" ca="1" si="131"/>
        <v>33</v>
      </c>
      <c r="W337" t="str">
        <f t="shared" ca="1" si="132"/>
        <v>033</v>
      </c>
      <c r="X337" t="str">
        <f t="shared" ca="1" si="133"/>
        <v>Paris</v>
      </c>
      <c r="Y337" s="7" t="str">
        <f t="shared" ca="1" si="134"/>
        <v>04</v>
      </c>
      <c r="Z337">
        <f t="shared" ca="1" si="135"/>
        <v>28</v>
      </c>
      <c r="AA337" t="str">
        <f t="shared" ca="1" si="136"/>
        <v>2014-04-28</v>
      </c>
      <c r="AB337" t="str">
        <f t="shared" ca="1" si="137"/>
        <v>15</v>
      </c>
      <c r="AC337">
        <f t="shared" ca="1" si="138"/>
        <v>55</v>
      </c>
      <c r="AD337" t="str">
        <f t="shared" ca="1" si="139"/>
        <v>T15:55:00</v>
      </c>
      <c r="AE337" s="1" t="str">
        <f t="shared" ca="1" si="140"/>
        <v>2014-04-28T15:55:00</v>
      </c>
    </row>
    <row r="338" spans="10:31">
      <c r="J338" t="str">
        <f t="shared" ca="1" si="119"/>
        <v>Australia-France</v>
      </c>
      <c r="K338" t="str">
        <f t="shared" ca="1" si="120"/>
        <v>Australia</v>
      </c>
      <c r="L338">
        <f t="shared" ca="1" si="121"/>
        <v>101</v>
      </c>
      <c r="M338">
        <f t="shared" ca="1" si="122"/>
        <v>7</v>
      </c>
      <c r="N338" t="str">
        <f t="shared" ca="1" si="123"/>
        <v>007</v>
      </c>
      <c r="O338" t="str">
        <f t="shared" ca="1" si="124"/>
        <v>France</v>
      </c>
      <c r="P338" t="str">
        <f t="shared" ca="1" si="125"/>
        <v>Melbourne-Paris</v>
      </c>
      <c r="Q338">
        <f t="shared" ca="1" si="126"/>
        <v>101</v>
      </c>
      <c r="R338">
        <f t="shared" ca="1" si="127"/>
        <v>12</v>
      </c>
      <c r="S338" t="str">
        <f t="shared" ca="1" si="128"/>
        <v>012</v>
      </c>
      <c r="T338" t="str">
        <f t="shared" ca="1" si="129"/>
        <v>Melbourne</v>
      </c>
      <c r="U338">
        <f t="shared" ca="1" si="130"/>
        <v>106</v>
      </c>
      <c r="V338">
        <f t="shared" ca="1" si="131"/>
        <v>37</v>
      </c>
      <c r="W338" t="str">
        <f t="shared" ca="1" si="132"/>
        <v>037</v>
      </c>
      <c r="X338" t="str">
        <f t="shared" ca="1" si="133"/>
        <v>Paris</v>
      </c>
      <c r="Y338" s="7" t="str">
        <f t="shared" ca="1" si="134"/>
        <v>04</v>
      </c>
      <c r="Z338">
        <f t="shared" ca="1" si="135"/>
        <v>14</v>
      </c>
      <c r="AA338" t="str">
        <f t="shared" ca="1" si="136"/>
        <v>2014-04-14</v>
      </c>
      <c r="AB338" t="str">
        <f t="shared" ca="1" si="137"/>
        <v>01</v>
      </c>
      <c r="AC338">
        <f t="shared" ca="1" si="138"/>
        <v>26</v>
      </c>
      <c r="AD338" t="str">
        <f t="shared" ca="1" si="139"/>
        <v>T01:26:00</v>
      </c>
      <c r="AE338" s="1" t="str">
        <f t="shared" ca="1" si="140"/>
        <v>2014-04-14T01:26:00</v>
      </c>
    </row>
    <row r="339" spans="10:31">
      <c r="J339" t="str">
        <f t="shared" ca="1" si="119"/>
        <v>Germany-USA</v>
      </c>
      <c r="K339" t="str">
        <f t="shared" ca="1" si="120"/>
        <v>Germany</v>
      </c>
      <c r="L339">
        <f t="shared" ca="1" si="121"/>
        <v>107</v>
      </c>
      <c r="M339">
        <f t="shared" ca="1" si="122"/>
        <v>42</v>
      </c>
      <c r="N339" t="str">
        <f t="shared" ca="1" si="123"/>
        <v>042</v>
      </c>
      <c r="O339" t="str">
        <f t="shared" ca="1" si="124"/>
        <v>USA</v>
      </c>
      <c r="P339" t="str">
        <f t="shared" ca="1" si="125"/>
        <v>München-Seattle</v>
      </c>
      <c r="Q339">
        <f t="shared" ca="1" si="126"/>
        <v>107</v>
      </c>
      <c r="R339">
        <f t="shared" ca="1" si="127"/>
        <v>42</v>
      </c>
      <c r="S339" t="str">
        <f t="shared" ca="1" si="128"/>
        <v>042</v>
      </c>
      <c r="T339" t="str">
        <f t="shared" ca="1" si="129"/>
        <v>München</v>
      </c>
      <c r="U339">
        <f t="shared" ca="1" si="130"/>
        <v>121</v>
      </c>
      <c r="V339">
        <f t="shared" ca="1" si="131"/>
        <v>115</v>
      </c>
      <c r="W339">
        <f t="shared" ca="1" si="132"/>
        <v>115</v>
      </c>
      <c r="X339" t="str">
        <f t="shared" ca="1" si="133"/>
        <v>Seattle</v>
      </c>
      <c r="Y339" s="7" t="str">
        <f t="shared" ca="1" si="134"/>
        <v>05</v>
      </c>
      <c r="Z339">
        <f t="shared" ca="1" si="135"/>
        <v>3</v>
      </c>
      <c r="AA339" t="str">
        <f t="shared" ca="1" si="136"/>
        <v>2014-05-03</v>
      </c>
      <c r="AB339" t="str">
        <f t="shared" ca="1" si="137"/>
        <v>07</v>
      </c>
      <c r="AC339">
        <f t="shared" ca="1" si="138"/>
        <v>57</v>
      </c>
      <c r="AD339" t="str">
        <f t="shared" ca="1" si="139"/>
        <v>T07:57:00</v>
      </c>
      <c r="AE339" s="1" t="str">
        <f t="shared" ca="1" si="140"/>
        <v>2014-05-03T07:57:00</v>
      </c>
    </row>
    <row r="340" spans="10:31">
      <c r="J340" t="str">
        <f t="shared" ca="1" si="119"/>
        <v>Germany-Canada</v>
      </c>
      <c r="K340" t="str">
        <f t="shared" ca="1" si="120"/>
        <v>Germany</v>
      </c>
      <c r="L340">
        <f t="shared" ca="1" si="121"/>
        <v>107</v>
      </c>
      <c r="M340">
        <f t="shared" ca="1" si="122"/>
        <v>31</v>
      </c>
      <c r="N340" t="str">
        <f t="shared" ca="1" si="123"/>
        <v>031</v>
      </c>
      <c r="O340" t="str">
        <f t="shared" ca="1" si="124"/>
        <v>Canada</v>
      </c>
      <c r="P340" t="str">
        <f t="shared" ca="1" si="125"/>
        <v>München-Montreal</v>
      </c>
      <c r="Q340">
        <f t="shared" ca="1" si="126"/>
        <v>107</v>
      </c>
      <c r="R340">
        <f t="shared" ca="1" si="127"/>
        <v>54</v>
      </c>
      <c r="S340" t="str">
        <f t="shared" ca="1" si="128"/>
        <v>054</v>
      </c>
      <c r="T340" t="str">
        <f t="shared" ca="1" si="129"/>
        <v>München</v>
      </c>
      <c r="U340">
        <f t="shared" ca="1" si="130"/>
        <v>103</v>
      </c>
      <c r="V340">
        <f t="shared" ca="1" si="131"/>
        <v>17</v>
      </c>
      <c r="W340" t="str">
        <f t="shared" ca="1" si="132"/>
        <v>017</v>
      </c>
      <c r="X340" t="str">
        <f t="shared" ca="1" si="133"/>
        <v>Montreal</v>
      </c>
      <c r="Y340" s="7" t="str">
        <f t="shared" ca="1" si="134"/>
        <v>04</v>
      </c>
      <c r="Z340">
        <f t="shared" ca="1" si="135"/>
        <v>14</v>
      </c>
      <c r="AA340" t="str">
        <f t="shared" ca="1" si="136"/>
        <v>2014-04-14</v>
      </c>
      <c r="AB340" t="str">
        <f t="shared" ca="1" si="137"/>
        <v>08</v>
      </c>
      <c r="AC340">
        <f t="shared" ca="1" si="138"/>
        <v>53</v>
      </c>
      <c r="AD340" t="str">
        <f t="shared" ca="1" si="139"/>
        <v>T08:53:00</v>
      </c>
      <c r="AE340" s="1" t="str">
        <f t="shared" ca="1" si="140"/>
        <v>2014-04-14T08:53:00</v>
      </c>
    </row>
    <row r="341" spans="10:31">
      <c r="J341" t="str">
        <f t="shared" ca="1" si="119"/>
        <v>Australia-England</v>
      </c>
      <c r="K341" t="str">
        <f t="shared" ca="1" si="120"/>
        <v>Australia</v>
      </c>
      <c r="L341">
        <f t="shared" ca="1" si="121"/>
        <v>101</v>
      </c>
      <c r="M341">
        <f t="shared" ca="1" si="122"/>
        <v>5</v>
      </c>
      <c r="N341" t="str">
        <f t="shared" ca="1" si="123"/>
        <v>005</v>
      </c>
      <c r="O341" t="str">
        <f t="shared" ca="1" si="124"/>
        <v>England</v>
      </c>
      <c r="P341" t="str">
        <f t="shared" ca="1" si="125"/>
        <v>Perth-Belfast</v>
      </c>
      <c r="Q341">
        <f t="shared" ca="1" si="126"/>
        <v>101</v>
      </c>
      <c r="R341">
        <f t="shared" ca="1" si="127"/>
        <v>13</v>
      </c>
      <c r="S341" t="str">
        <f t="shared" ca="1" si="128"/>
        <v>013</v>
      </c>
      <c r="T341" t="str">
        <f t="shared" ca="1" si="129"/>
        <v>Perth</v>
      </c>
      <c r="U341">
        <f t="shared" ca="1" si="130"/>
        <v>105</v>
      </c>
      <c r="V341">
        <f t="shared" ca="1" si="131"/>
        <v>44</v>
      </c>
      <c r="W341" t="str">
        <f t="shared" ca="1" si="132"/>
        <v>044</v>
      </c>
      <c r="X341" t="str">
        <f t="shared" ca="1" si="133"/>
        <v>Belfast</v>
      </c>
      <c r="Y341" s="7" t="str">
        <f t="shared" ca="1" si="134"/>
        <v>05</v>
      </c>
      <c r="Z341">
        <f t="shared" ca="1" si="135"/>
        <v>2</v>
      </c>
      <c r="AA341" t="str">
        <f t="shared" ca="1" si="136"/>
        <v>2014-05-02</v>
      </c>
      <c r="AB341" t="str">
        <f t="shared" ca="1" si="137"/>
        <v>09</v>
      </c>
      <c r="AC341">
        <f t="shared" ca="1" si="138"/>
        <v>44</v>
      </c>
      <c r="AD341" t="str">
        <f t="shared" ca="1" si="139"/>
        <v>T09:44:00</v>
      </c>
      <c r="AE341" s="1" t="str">
        <f t="shared" ca="1" si="140"/>
        <v>2014-05-02T09:44:00</v>
      </c>
    </row>
    <row r="342" spans="10:31">
      <c r="J342" t="str">
        <f t="shared" ca="1" si="119"/>
        <v>USA-Australia</v>
      </c>
      <c r="K342" t="str">
        <f t="shared" ca="1" si="120"/>
        <v>USA</v>
      </c>
      <c r="L342">
        <f t="shared" ca="1" si="121"/>
        <v>121</v>
      </c>
      <c r="M342">
        <f t="shared" ca="1" si="122"/>
        <v>4</v>
      </c>
      <c r="N342" t="str">
        <f t="shared" ca="1" si="123"/>
        <v>004</v>
      </c>
      <c r="O342" t="str">
        <f t="shared" ca="1" si="124"/>
        <v>Australia</v>
      </c>
      <c r="P342" t="str">
        <f t="shared" ca="1" si="125"/>
        <v>Dallas-Sydney</v>
      </c>
      <c r="Q342">
        <f t="shared" ca="1" si="126"/>
        <v>121</v>
      </c>
      <c r="R342">
        <f t="shared" ca="1" si="127"/>
        <v>52</v>
      </c>
      <c r="S342" t="str">
        <f t="shared" ca="1" si="128"/>
        <v>052</v>
      </c>
      <c r="T342" t="str">
        <f t="shared" ca="1" si="129"/>
        <v>Dallas</v>
      </c>
      <c r="U342">
        <f t="shared" ca="1" si="130"/>
        <v>101</v>
      </c>
      <c r="V342">
        <f t="shared" ca="1" si="131"/>
        <v>8</v>
      </c>
      <c r="W342" t="str">
        <f t="shared" ca="1" si="132"/>
        <v>008</v>
      </c>
      <c r="X342" t="str">
        <f t="shared" ca="1" si="133"/>
        <v>Sydney</v>
      </c>
      <c r="Y342" s="7" t="str">
        <f t="shared" ca="1" si="134"/>
        <v>04</v>
      </c>
      <c r="Z342">
        <f t="shared" ca="1" si="135"/>
        <v>19</v>
      </c>
      <c r="AA342" t="str">
        <f t="shared" ca="1" si="136"/>
        <v>2014-04-19</v>
      </c>
      <c r="AB342" t="str">
        <f t="shared" ca="1" si="137"/>
        <v>11</v>
      </c>
      <c r="AC342">
        <f t="shared" ca="1" si="138"/>
        <v>0</v>
      </c>
      <c r="AD342" t="str">
        <f t="shared" ca="1" si="139"/>
        <v>T11:00:00</v>
      </c>
      <c r="AE342" s="1" t="str">
        <f t="shared" ca="1" si="140"/>
        <v>2014-04-19T11:00:00</v>
      </c>
    </row>
    <row r="343" spans="10:31">
      <c r="J343" t="str">
        <f t="shared" ca="1" si="119"/>
        <v>Germany-USA</v>
      </c>
      <c r="K343" t="str">
        <f t="shared" ca="1" si="120"/>
        <v>Germany</v>
      </c>
      <c r="L343">
        <f t="shared" ca="1" si="121"/>
        <v>107</v>
      </c>
      <c r="M343">
        <f t="shared" ca="1" si="122"/>
        <v>44</v>
      </c>
      <c r="N343" t="str">
        <f t="shared" ca="1" si="123"/>
        <v>044</v>
      </c>
      <c r="O343" t="str">
        <f t="shared" ca="1" si="124"/>
        <v>USA</v>
      </c>
      <c r="P343" t="str">
        <f t="shared" ca="1" si="125"/>
        <v>Frankfurt-New York</v>
      </c>
      <c r="Q343">
        <f t="shared" ca="1" si="126"/>
        <v>107</v>
      </c>
      <c r="R343">
        <f t="shared" ca="1" si="127"/>
        <v>7</v>
      </c>
      <c r="S343" t="str">
        <f t="shared" ca="1" si="128"/>
        <v>007</v>
      </c>
      <c r="T343" t="str">
        <f t="shared" ca="1" si="129"/>
        <v>Frankfurt</v>
      </c>
      <c r="U343">
        <f t="shared" ca="1" si="130"/>
        <v>121</v>
      </c>
      <c r="V343">
        <f t="shared" ca="1" si="131"/>
        <v>26</v>
      </c>
      <c r="W343" t="str">
        <f t="shared" ca="1" si="132"/>
        <v>026</v>
      </c>
      <c r="X343" t="str">
        <f t="shared" ca="1" si="133"/>
        <v>New York</v>
      </c>
      <c r="Y343" s="7" t="str">
        <f t="shared" ca="1" si="134"/>
        <v>04</v>
      </c>
      <c r="Z343">
        <f t="shared" ca="1" si="135"/>
        <v>25</v>
      </c>
      <c r="AA343" t="str">
        <f t="shared" ca="1" si="136"/>
        <v>2014-04-25</v>
      </c>
      <c r="AB343" t="str">
        <f t="shared" ca="1" si="137"/>
        <v>13</v>
      </c>
      <c r="AC343">
        <f t="shared" ca="1" si="138"/>
        <v>2</v>
      </c>
      <c r="AD343" t="str">
        <f t="shared" ca="1" si="139"/>
        <v>T13:02:00</v>
      </c>
      <c r="AE343" s="1" t="str">
        <f t="shared" ca="1" si="140"/>
        <v>2014-04-25T13:02:00</v>
      </c>
    </row>
    <row r="344" spans="10:31">
      <c r="J344" t="str">
        <f t="shared" ca="1" si="119"/>
        <v>USA-England</v>
      </c>
      <c r="K344" t="str">
        <f t="shared" ca="1" si="120"/>
        <v>USA</v>
      </c>
      <c r="L344">
        <f t="shared" ca="1" si="121"/>
        <v>121</v>
      </c>
      <c r="M344">
        <f t="shared" ca="1" si="122"/>
        <v>8</v>
      </c>
      <c r="N344" t="str">
        <f t="shared" ca="1" si="123"/>
        <v>008</v>
      </c>
      <c r="O344" t="str">
        <f t="shared" ca="1" si="124"/>
        <v>England</v>
      </c>
      <c r="P344" t="str">
        <f t="shared" ca="1" si="125"/>
        <v>Los Angeles-Dublin</v>
      </c>
      <c r="Q344">
        <f t="shared" ca="1" si="126"/>
        <v>121</v>
      </c>
      <c r="R344">
        <f t="shared" ca="1" si="127"/>
        <v>90</v>
      </c>
      <c r="S344" t="str">
        <f t="shared" ca="1" si="128"/>
        <v>090</v>
      </c>
      <c r="T344" t="str">
        <f t="shared" ca="1" si="129"/>
        <v>Los Angeles</v>
      </c>
      <c r="U344">
        <f t="shared" ca="1" si="130"/>
        <v>105</v>
      </c>
      <c r="V344">
        <f t="shared" ca="1" si="131"/>
        <v>73</v>
      </c>
      <c r="W344" t="str">
        <f t="shared" ca="1" si="132"/>
        <v>073</v>
      </c>
      <c r="X344" t="str">
        <f t="shared" ca="1" si="133"/>
        <v>Dublin</v>
      </c>
      <c r="Y344" s="7" t="str">
        <f t="shared" ca="1" si="134"/>
        <v>04</v>
      </c>
      <c r="Z344">
        <f t="shared" ca="1" si="135"/>
        <v>19</v>
      </c>
      <c r="AA344" t="str">
        <f t="shared" ca="1" si="136"/>
        <v>2014-04-19</v>
      </c>
      <c r="AB344" t="str">
        <f t="shared" ca="1" si="137"/>
        <v>15</v>
      </c>
      <c r="AC344">
        <f t="shared" ca="1" si="138"/>
        <v>30</v>
      </c>
      <c r="AD344" t="str">
        <f t="shared" ca="1" si="139"/>
        <v>T15:30:00</v>
      </c>
      <c r="AE344" s="1" t="str">
        <f t="shared" ca="1" si="140"/>
        <v>2014-04-19T15:30:00</v>
      </c>
    </row>
    <row r="345" spans="10:31">
      <c r="J345" t="str">
        <f t="shared" ca="1" si="119"/>
        <v>Germany-USA</v>
      </c>
      <c r="K345" t="str">
        <f t="shared" ca="1" si="120"/>
        <v>Germany</v>
      </c>
      <c r="L345">
        <f t="shared" ca="1" si="121"/>
        <v>107</v>
      </c>
      <c r="M345">
        <f t="shared" ca="1" si="122"/>
        <v>44</v>
      </c>
      <c r="N345" t="str">
        <f t="shared" ca="1" si="123"/>
        <v>044</v>
      </c>
      <c r="O345" t="str">
        <f t="shared" ca="1" si="124"/>
        <v>USA</v>
      </c>
      <c r="P345" t="str">
        <f t="shared" ca="1" si="125"/>
        <v>München-San Francisco</v>
      </c>
      <c r="Q345">
        <f t="shared" ca="1" si="126"/>
        <v>107</v>
      </c>
      <c r="R345">
        <f t="shared" ca="1" si="127"/>
        <v>34</v>
      </c>
      <c r="S345" t="str">
        <f t="shared" ca="1" si="128"/>
        <v>034</v>
      </c>
      <c r="T345" t="str">
        <f t="shared" ca="1" si="129"/>
        <v>München</v>
      </c>
      <c r="U345">
        <f t="shared" ca="1" si="130"/>
        <v>121</v>
      </c>
      <c r="V345">
        <f t="shared" ca="1" si="131"/>
        <v>68</v>
      </c>
      <c r="W345" t="str">
        <f t="shared" ca="1" si="132"/>
        <v>068</v>
      </c>
      <c r="X345" t="str">
        <f t="shared" ca="1" si="133"/>
        <v>San Francisco</v>
      </c>
      <c r="Y345" s="7" t="str">
        <f t="shared" ca="1" si="134"/>
        <v>04</v>
      </c>
      <c r="Z345">
        <f t="shared" ca="1" si="135"/>
        <v>23</v>
      </c>
      <c r="AA345" t="str">
        <f t="shared" ca="1" si="136"/>
        <v>2014-04-23</v>
      </c>
      <c r="AB345" t="str">
        <f t="shared" ca="1" si="137"/>
        <v>22</v>
      </c>
      <c r="AC345">
        <f t="shared" ca="1" si="138"/>
        <v>53</v>
      </c>
      <c r="AD345" t="str">
        <f t="shared" ca="1" si="139"/>
        <v>T22:53:00</v>
      </c>
      <c r="AE345" s="1" t="str">
        <f t="shared" ca="1" si="140"/>
        <v>2014-04-23T22:53:00</v>
      </c>
    </row>
    <row r="346" spans="10:31">
      <c r="J346" t="str">
        <f t="shared" ca="1" si="119"/>
        <v>Germany-Canada</v>
      </c>
      <c r="K346" t="str">
        <f t="shared" ca="1" si="120"/>
        <v>Germany</v>
      </c>
      <c r="L346">
        <f t="shared" ca="1" si="121"/>
        <v>107</v>
      </c>
      <c r="M346">
        <f t="shared" ca="1" si="122"/>
        <v>18</v>
      </c>
      <c r="N346" t="str">
        <f t="shared" ca="1" si="123"/>
        <v>018</v>
      </c>
      <c r="O346" t="str">
        <f t="shared" ca="1" si="124"/>
        <v>Canada</v>
      </c>
      <c r="P346" t="str">
        <f t="shared" ca="1" si="125"/>
        <v>Frankfurt-Ottawa</v>
      </c>
      <c r="Q346">
        <f t="shared" ca="1" si="126"/>
        <v>107</v>
      </c>
      <c r="R346">
        <f t="shared" ca="1" si="127"/>
        <v>8</v>
      </c>
      <c r="S346" t="str">
        <f t="shared" ca="1" si="128"/>
        <v>008</v>
      </c>
      <c r="T346" t="str">
        <f t="shared" ca="1" si="129"/>
        <v>Frankfurt</v>
      </c>
      <c r="U346">
        <f t="shared" ca="1" si="130"/>
        <v>103</v>
      </c>
      <c r="V346">
        <f t="shared" ca="1" si="131"/>
        <v>46</v>
      </c>
      <c r="W346" t="str">
        <f t="shared" ca="1" si="132"/>
        <v>046</v>
      </c>
      <c r="X346" t="str">
        <f t="shared" ca="1" si="133"/>
        <v>Ottawa</v>
      </c>
      <c r="Y346" s="7" t="str">
        <f t="shared" ca="1" si="134"/>
        <v>04</v>
      </c>
      <c r="Z346">
        <f t="shared" ca="1" si="135"/>
        <v>29</v>
      </c>
      <c r="AA346" t="str">
        <f t="shared" ca="1" si="136"/>
        <v>2014-04-29</v>
      </c>
      <c r="AB346" t="str">
        <f t="shared" ca="1" si="137"/>
        <v>15</v>
      </c>
      <c r="AC346">
        <f t="shared" ca="1" si="138"/>
        <v>22</v>
      </c>
      <c r="AD346" t="str">
        <f t="shared" ca="1" si="139"/>
        <v>T15:22:00</v>
      </c>
      <c r="AE346" s="1" t="str">
        <f t="shared" ca="1" si="140"/>
        <v>2014-04-29T15:22:00</v>
      </c>
    </row>
    <row r="347" spans="10:31">
      <c r="J347" t="str">
        <f t="shared" ca="1" si="119"/>
        <v>Australia-USA</v>
      </c>
      <c r="K347" t="str">
        <f t="shared" ca="1" si="120"/>
        <v>Australia</v>
      </c>
      <c r="L347">
        <f t="shared" ca="1" si="121"/>
        <v>101</v>
      </c>
      <c r="M347">
        <f t="shared" ca="1" si="122"/>
        <v>12</v>
      </c>
      <c r="N347" t="str">
        <f t="shared" ca="1" si="123"/>
        <v>012</v>
      </c>
      <c r="O347" t="str">
        <f t="shared" ca="1" si="124"/>
        <v>USA</v>
      </c>
      <c r="P347" t="str">
        <f t="shared" ca="1" si="125"/>
        <v>Melbourne-Seattle</v>
      </c>
      <c r="Q347">
        <f t="shared" ca="1" si="126"/>
        <v>101</v>
      </c>
      <c r="R347">
        <f t="shared" ca="1" si="127"/>
        <v>11</v>
      </c>
      <c r="S347" t="str">
        <f t="shared" ca="1" si="128"/>
        <v>011</v>
      </c>
      <c r="T347" t="str">
        <f t="shared" ca="1" si="129"/>
        <v>Melbourne</v>
      </c>
      <c r="U347">
        <f t="shared" ca="1" si="130"/>
        <v>121</v>
      </c>
      <c r="V347">
        <f t="shared" ca="1" si="131"/>
        <v>113</v>
      </c>
      <c r="W347">
        <f t="shared" ca="1" si="132"/>
        <v>113</v>
      </c>
      <c r="X347" t="str">
        <f t="shared" ca="1" si="133"/>
        <v>Seattle</v>
      </c>
      <c r="Y347" s="7" t="str">
        <f t="shared" ca="1" si="134"/>
        <v>04</v>
      </c>
      <c r="Z347">
        <f t="shared" ca="1" si="135"/>
        <v>16</v>
      </c>
      <c r="AA347" t="str">
        <f t="shared" ca="1" si="136"/>
        <v>2014-04-16</v>
      </c>
      <c r="AB347" t="str">
        <f t="shared" ca="1" si="137"/>
        <v>19</v>
      </c>
      <c r="AC347">
        <f t="shared" ca="1" si="138"/>
        <v>0</v>
      </c>
      <c r="AD347" t="str">
        <f t="shared" ca="1" si="139"/>
        <v>T19:00:00</v>
      </c>
      <c r="AE347" s="1" t="str">
        <f t="shared" ca="1" si="140"/>
        <v>2014-04-16T19:00:00</v>
      </c>
    </row>
    <row r="348" spans="10:31">
      <c r="J348" t="str">
        <f t="shared" ca="1" si="119"/>
        <v>Germany-France</v>
      </c>
      <c r="K348" t="str">
        <f t="shared" ca="1" si="120"/>
        <v>Germany</v>
      </c>
      <c r="L348">
        <f t="shared" ca="1" si="121"/>
        <v>107</v>
      </c>
      <c r="M348">
        <f t="shared" ca="1" si="122"/>
        <v>39</v>
      </c>
      <c r="N348" t="str">
        <f t="shared" ca="1" si="123"/>
        <v>039</v>
      </c>
      <c r="O348" t="str">
        <f t="shared" ca="1" si="124"/>
        <v>France</v>
      </c>
      <c r="P348" t="str">
        <f t="shared" ca="1" si="125"/>
        <v>Berlin-Paris</v>
      </c>
      <c r="Q348">
        <f t="shared" ca="1" si="126"/>
        <v>107</v>
      </c>
      <c r="R348">
        <f t="shared" ca="1" si="127"/>
        <v>67</v>
      </c>
      <c r="S348" t="str">
        <f t="shared" ca="1" si="128"/>
        <v>067</v>
      </c>
      <c r="T348" t="str">
        <f t="shared" ca="1" si="129"/>
        <v>Berlin</v>
      </c>
      <c r="U348">
        <f t="shared" ca="1" si="130"/>
        <v>106</v>
      </c>
      <c r="V348">
        <f t="shared" ca="1" si="131"/>
        <v>47</v>
      </c>
      <c r="W348" t="str">
        <f t="shared" ca="1" si="132"/>
        <v>047</v>
      </c>
      <c r="X348" t="str">
        <f t="shared" ca="1" si="133"/>
        <v>Paris</v>
      </c>
      <c r="Y348" s="7" t="str">
        <f t="shared" ca="1" si="134"/>
        <v>04</v>
      </c>
      <c r="Z348">
        <f t="shared" ca="1" si="135"/>
        <v>24</v>
      </c>
      <c r="AA348" t="str">
        <f t="shared" ca="1" si="136"/>
        <v>2014-04-24</v>
      </c>
      <c r="AB348" t="str">
        <f t="shared" ca="1" si="137"/>
        <v>10</v>
      </c>
      <c r="AC348">
        <f t="shared" ca="1" si="138"/>
        <v>38</v>
      </c>
      <c r="AD348" t="str">
        <f t="shared" ca="1" si="139"/>
        <v>T10:38:00</v>
      </c>
      <c r="AE348" s="1" t="str">
        <f t="shared" ca="1" si="140"/>
        <v>2014-04-24T10:38:00</v>
      </c>
    </row>
    <row r="349" spans="10:31">
      <c r="J349" t="str">
        <f t="shared" ca="1" si="119"/>
        <v>USA-England</v>
      </c>
      <c r="K349" t="str">
        <f t="shared" ca="1" si="120"/>
        <v>USA</v>
      </c>
      <c r="L349">
        <f t="shared" ca="1" si="121"/>
        <v>121</v>
      </c>
      <c r="M349">
        <f t="shared" ca="1" si="122"/>
        <v>7</v>
      </c>
      <c r="N349" t="str">
        <f t="shared" ca="1" si="123"/>
        <v>007</v>
      </c>
      <c r="O349" t="str">
        <f t="shared" ca="1" si="124"/>
        <v>England</v>
      </c>
      <c r="P349" t="str">
        <f t="shared" ca="1" si="125"/>
        <v>Los Angeles-Bristol</v>
      </c>
      <c r="Q349">
        <f t="shared" ca="1" si="126"/>
        <v>121</v>
      </c>
      <c r="R349">
        <f t="shared" ca="1" si="127"/>
        <v>86</v>
      </c>
      <c r="S349" t="str">
        <f t="shared" ca="1" si="128"/>
        <v>086</v>
      </c>
      <c r="T349" t="str">
        <f t="shared" ca="1" si="129"/>
        <v>Los Angeles</v>
      </c>
      <c r="U349">
        <f t="shared" ca="1" si="130"/>
        <v>105</v>
      </c>
      <c r="V349">
        <f t="shared" ca="1" si="131"/>
        <v>34</v>
      </c>
      <c r="W349" t="str">
        <f t="shared" ca="1" si="132"/>
        <v>034</v>
      </c>
      <c r="X349" t="str">
        <f t="shared" ca="1" si="133"/>
        <v>Bristol</v>
      </c>
      <c r="Y349" s="7" t="str">
        <f t="shared" ca="1" si="134"/>
        <v>04</v>
      </c>
      <c r="Z349">
        <f t="shared" ca="1" si="135"/>
        <v>25</v>
      </c>
      <c r="AA349" t="str">
        <f t="shared" ca="1" si="136"/>
        <v>2014-04-25</v>
      </c>
      <c r="AB349" t="str">
        <f t="shared" ca="1" si="137"/>
        <v>11</v>
      </c>
      <c r="AC349">
        <f t="shared" ca="1" si="138"/>
        <v>10</v>
      </c>
      <c r="AD349" t="str">
        <f t="shared" ca="1" si="139"/>
        <v>T11:10:00</v>
      </c>
      <c r="AE349" s="1" t="str">
        <f t="shared" ca="1" si="140"/>
        <v>2014-04-25T11:10:00</v>
      </c>
    </row>
    <row r="350" spans="10:31">
      <c r="J350" t="str">
        <f t="shared" ca="1" si="119"/>
        <v>Germany-Canada</v>
      </c>
      <c r="K350" t="str">
        <f t="shared" ca="1" si="120"/>
        <v>Germany</v>
      </c>
      <c r="L350">
        <f t="shared" ca="1" si="121"/>
        <v>107</v>
      </c>
      <c r="M350">
        <f t="shared" ca="1" si="122"/>
        <v>22</v>
      </c>
      <c r="N350" t="str">
        <f t="shared" ca="1" si="123"/>
        <v>022</v>
      </c>
      <c r="O350" t="str">
        <f t="shared" ca="1" si="124"/>
        <v>Canada</v>
      </c>
      <c r="P350" t="str">
        <f t="shared" ca="1" si="125"/>
        <v>München-Montreal</v>
      </c>
      <c r="Q350">
        <f t="shared" ca="1" si="126"/>
        <v>107</v>
      </c>
      <c r="R350">
        <f t="shared" ca="1" si="127"/>
        <v>59</v>
      </c>
      <c r="S350" t="str">
        <f t="shared" ca="1" si="128"/>
        <v>059</v>
      </c>
      <c r="T350" t="str">
        <f t="shared" ca="1" si="129"/>
        <v>München</v>
      </c>
      <c r="U350">
        <f t="shared" ca="1" si="130"/>
        <v>103</v>
      </c>
      <c r="V350">
        <f t="shared" ca="1" si="131"/>
        <v>30</v>
      </c>
      <c r="W350" t="str">
        <f t="shared" ca="1" si="132"/>
        <v>030</v>
      </c>
      <c r="X350" t="str">
        <f t="shared" ca="1" si="133"/>
        <v>Montreal</v>
      </c>
      <c r="Y350" s="7" t="str">
        <f t="shared" ca="1" si="134"/>
        <v>04</v>
      </c>
      <c r="Z350">
        <f t="shared" ca="1" si="135"/>
        <v>22</v>
      </c>
      <c r="AA350" t="str">
        <f t="shared" ca="1" si="136"/>
        <v>2014-04-22</v>
      </c>
      <c r="AB350" t="str">
        <f t="shared" ca="1" si="137"/>
        <v>07</v>
      </c>
      <c r="AC350">
        <f t="shared" ca="1" si="138"/>
        <v>57</v>
      </c>
      <c r="AD350" t="str">
        <f t="shared" ca="1" si="139"/>
        <v>T07:57:00</v>
      </c>
      <c r="AE350" s="1" t="str">
        <f t="shared" ca="1" si="140"/>
        <v>2014-04-22T07:57:00</v>
      </c>
    </row>
    <row r="351" spans="10:31">
      <c r="J351" t="str">
        <f t="shared" ca="1" si="119"/>
        <v>USA-Germany</v>
      </c>
      <c r="K351" t="str">
        <f t="shared" ca="1" si="120"/>
        <v>USA</v>
      </c>
      <c r="L351">
        <f t="shared" ca="1" si="121"/>
        <v>121</v>
      </c>
      <c r="M351">
        <f t="shared" ca="1" si="122"/>
        <v>12</v>
      </c>
      <c r="N351" t="str">
        <f t="shared" ca="1" si="123"/>
        <v>012</v>
      </c>
      <c r="O351" t="str">
        <f t="shared" ca="1" si="124"/>
        <v>Germany</v>
      </c>
      <c r="P351" t="str">
        <f t="shared" ca="1" si="125"/>
        <v>San Francisco-Berlin</v>
      </c>
      <c r="Q351">
        <f t="shared" ca="1" si="126"/>
        <v>121</v>
      </c>
      <c r="R351">
        <f t="shared" ca="1" si="127"/>
        <v>75</v>
      </c>
      <c r="S351" t="str">
        <f t="shared" ca="1" si="128"/>
        <v>075</v>
      </c>
      <c r="T351" t="str">
        <f t="shared" ca="1" si="129"/>
        <v>San Francisco</v>
      </c>
      <c r="U351">
        <f t="shared" ca="1" si="130"/>
        <v>107</v>
      </c>
      <c r="V351">
        <f t="shared" ca="1" si="131"/>
        <v>70</v>
      </c>
      <c r="W351" t="str">
        <f t="shared" ca="1" si="132"/>
        <v>070</v>
      </c>
      <c r="X351" t="str">
        <f t="shared" ca="1" si="133"/>
        <v>Berlin</v>
      </c>
      <c r="Y351" s="7" t="str">
        <f t="shared" ca="1" si="134"/>
        <v>04</v>
      </c>
      <c r="Z351">
        <f t="shared" ca="1" si="135"/>
        <v>17</v>
      </c>
      <c r="AA351" t="str">
        <f t="shared" ca="1" si="136"/>
        <v>2014-04-17</v>
      </c>
      <c r="AB351" t="str">
        <f t="shared" ca="1" si="137"/>
        <v>16</v>
      </c>
      <c r="AC351">
        <f t="shared" ca="1" si="138"/>
        <v>54</v>
      </c>
      <c r="AD351" t="str">
        <f t="shared" ca="1" si="139"/>
        <v>T16:54:00</v>
      </c>
      <c r="AE351" s="1" t="str">
        <f t="shared" ca="1" si="140"/>
        <v>2014-04-17T16:54:00</v>
      </c>
    </row>
    <row r="352" spans="10:31">
      <c r="J352" t="str">
        <f t="shared" ca="1" si="119"/>
        <v>England-Canada</v>
      </c>
      <c r="K352" t="str">
        <f t="shared" ca="1" si="120"/>
        <v>England</v>
      </c>
      <c r="L352">
        <f t="shared" ca="1" si="121"/>
        <v>105</v>
      </c>
      <c r="M352">
        <f t="shared" ca="1" si="122"/>
        <v>14</v>
      </c>
      <c r="N352" t="str">
        <f t="shared" ca="1" si="123"/>
        <v>014</v>
      </c>
      <c r="O352" t="str">
        <f t="shared" ca="1" si="124"/>
        <v>Canada</v>
      </c>
      <c r="P352" t="str">
        <f t="shared" ca="1" si="125"/>
        <v>London-Vancouver</v>
      </c>
      <c r="Q352">
        <f t="shared" ca="1" si="126"/>
        <v>105</v>
      </c>
      <c r="R352">
        <f t="shared" ca="1" si="127"/>
        <v>24</v>
      </c>
      <c r="S352" t="str">
        <f t="shared" ca="1" si="128"/>
        <v>024</v>
      </c>
      <c r="T352" t="str">
        <f t="shared" ca="1" si="129"/>
        <v>London</v>
      </c>
      <c r="U352">
        <f t="shared" ca="1" si="130"/>
        <v>103</v>
      </c>
      <c r="V352">
        <f t="shared" ca="1" si="131"/>
        <v>119</v>
      </c>
      <c r="W352">
        <f t="shared" ca="1" si="132"/>
        <v>119</v>
      </c>
      <c r="X352" t="str">
        <f t="shared" ca="1" si="133"/>
        <v>Vancouver</v>
      </c>
      <c r="Y352" s="7" t="str">
        <f t="shared" ca="1" si="134"/>
        <v>04</v>
      </c>
      <c r="Z352">
        <f t="shared" ca="1" si="135"/>
        <v>14</v>
      </c>
      <c r="AA352" t="str">
        <f t="shared" ca="1" si="136"/>
        <v>2014-04-14</v>
      </c>
      <c r="AB352" t="str">
        <f t="shared" ca="1" si="137"/>
        <v>11</v>
      </c>
      <c r="AC352">
        <f t="shared" ca="1" si="138"/>
        <v>47</v>
      </c>
      <c r="AD352" t="str">
        <f t="shared" ca="1" si="139"/>
        <v>T11:47:00</v>
      </c>
      <c r="AE352" s="1" t="str">
        <f t="shared" ca="1" si="140"/>
        <v>2014-04-14T11:47:00</v>
      </c>
    </row>
    <row r="353" spans="10:31">
      <c r="J353" t="str">
        <f t="shared" ca="1" si="119"/>
        <v>Australia-USA</v>
      </c>
      <c r="K353" t="str">
        <f t="shared" ca="1" si="120"/>
        <v>Australia</v>
      </c>
      <c r="L353">
        <f t="shared" ca="1" si="121"/>
        <v>101</v>
      </c>
      <c r="M353">
        <f t="shared" ca="1" si="122"/>
        <v>12</v>
      </c>
      <c r="N353" t="str">
        <f t="shared" ca="1" si="123"/>
        <v>012</v>
      </c>
      <c r="O353" t="str">
        <f t="shared" ca="1" si="124"/>
        <v>USA</v>
      </c>
      <c r="P353" t="str">
        <f t="shared" ca="1" si="125"/>
        <v>Sydney-San Francisco</v>
      </c>
      <c r="Q353">
        <f t="shared" ca="1" si="126"/>
        <v>101</v>
      </c>
      <c r="R353">
        <f t="shared" ca="1" si="127"/>
        <v>8</v>
      </c>
      <c r="S353" t="str">
        <f t="shared" ca="1" si="128"/>
        <v>008</v>
      </c>
      <c r="T353" t="str">
        <f t="shared" ca="1" si="129"/>
        <v>Sydney</v>
      </c>
      <c r="U353">
        <f t="shared" ca="1" si="130"/>
        <v>121</v>
      </c>
      <c r="V353">
        <f t="shared" ca="1" si="131"/>
        <v>65</v>
      </c>
      <c r="W353" t="str">
        <f t="shared" ca="1" si="132"/>
        <v>065</v>
      </c>
      <c r="X353" t="str">
        <f t="shared" ca="1" si="133"/>
        <v>San Francisco</v>
      </c>
      <c r="Y353" s="7" t="str">
        <f t="shared" ca="1" si="134"/>
        <v>04</v>
      </c>
      <c r="Z353">
        <f t="shared" ca="1" si="135"/>
        <v>27</v>
      </c>
      <c r="AA353" t="str">
        <f t="shared" ca="1" si="136"/>
        <v>2014-04-27</v>
      </c>
      <c r="AB353" t="str">
        <f t="shared" ca="1" si="137"/>
        <v>17</v>
      </c>
      <c r="AC353">
        <f t="shared" ca="1" si="138"/>
        <v>32</v>
      </c>
      <c r="AD353" t="str">
        <f t="shared" ca="1" si="139"/>
        <v>T17:32:00</v>
      </c>
      <c r="AE353" s="1" t="str">
        <f t="shared" ca="1" si="140"/>
        <v>2014-04-27T17:32:00</v>
      </c>
    </row>
    <row r="354" spans="10:31">
      <c r="J354" t="str">
        <f t="shared" ca="1" si="119"/>
        <v>Canada-USA</v>
      </c>
      <c r="K354" t="str">
        <f t="shared" ca="1" si="120"/>
        <v>Canada</v>
      </c>
      <c r="L354">
        <f t="shared" ca="1" si="121"/>
        <v>103</v>
      </c>
      <c r="M354">
        <f t="shared" ca="1" si="122"/>
        <v>13</v>
      </c>
      <c r="N354" t="str">
        <f t="shared" ca="1" si="123"/>
        <v>013</v>
      </c>
      <c r="O354" t="str">
        <f t="shared" ca="1" si="124"/>
        <v>USA</v>
      </c>
      <c r="P354" t="str">
        <f t="shared" ca="1" si="125"/>
        <v>Ottawa-New York</v>
      </c>
      <c r="Q354">
        <f t="shared" ca="1" si="126"/>
        <v>103</v>
      </c>
      <c r="R354">
        <f t="shared" ca="1" si="127"/>
        <v>60</v>
      </c>
      <c r="S354" t="str">
        <f t="shared" ca="1" si="128"/>
        <v>060</v>
      </c>
      <c r="T354" t="str">
        <f t="shared" ca="1" si="129"/>
        <v>Ottawa</v>
      </c>
      <c r="U354">
        <f t="shared" ca="1" si="130"/>
        <v>121</v>
      </c>
      <c r="V354">
        <f t="shared" ca="1" si="131"/>
        <v>22</v>
      </c>
      <c r="W354" t="str">
        <f t="shared" ca="1" si="132"/>
        <v>022</v>
      </c>
      <c r="X354" t="str">
        <f t="shared" ca="1" si="133"/>
        <v>New York</v>
      </c>
      <c r="Y354" s="7" t="str">
        <f t="shared" ca="1" si="134"/>
        <v>04</v>
      </c>
      <c r="Z354">
        <f t="shared" ca="1" si="135"/>
        <v>26</v>
      </c>
      <c r="AA354" t="str">
        <f t="shared" ca="1" si="136"/>
        <v>2014-04-26</v>
      </c>
      <c r="AB354" t="str">
        <f t="shared" ca="1" si="137"/>
        <v>19</v>
      </c>
      <c r="AC354">
        <f t="shared" ca="1" si="138"/>
        <v>22</v>
      </c>
      <c r="AD354" t="str">
        <f t="shared" ca="1" si="139"/>
        <v>T19:22:00</v>
      </c>
      <c r="AE354" s="1" t="str">
        <f t="shared" ca="1" si="140"/>
        <v>2014-04-26T19:22:00</v>
      </c>
    </row>
    <row r="355" spans="10:31">
      <c r="J355" t="str">
        <f t="shared" ca="1" si="119"/>
        <v>USA-Australia</v>
      </c>
      <c r="K355" t="str">
        <f t="shared" ca="1" si="120"/>
        <v>USA</v>
      </c>
      <c r="L355">
        <f t="shared" ca="1" si="121"/>
        <v>121</v>
      </c>
      <c r="M355">
        <f t="shared" ca="1" si="122"/>
        <v>3</v>
      </c>
      <c r="N355" t="str">
        <f t="shared" ca="1" si="123"/>
        <v>003</v>
      </c>
      <c r="O355" t="str">
        <f t="shared" ca="1" si="124"/>
        <v>Australia</v>
      </c>
      <c r="P355" t="str">
        <f t="shared" ca="1" si="125"/>
        <v>San Francisco-Melbourne</v>
      </c>
      <c r="Q355">
        <f t="shared" ca="1" si="126"/>
        <v>121</v>
      </c>
      <c r="R355">
        <f t="shared" ca="1" si="127"/>
        <v>81</v>
      </c>
      <c r="S355" t="str">
        <f t="shared" ca="1" si="128"/>
        <v>081</v>
      </c>
      <c r="T355" t="str">
        <f t="shared" ca="1" si="129"/>
        <v>San Francisco</v>
      </c>
      <c r="U355">
        <f t="shared" ca="1" si="130"/>
        <v>101</v>
      </c>
      <c r="V355">
        <f t="shared" ca="1" si="131"/>
        <v>11</v>
      </c>
      <c r="W355" t="str">
        <f t="shared" ca="1" si="132"/>
        <v>011</v>
      </c>
      <c r="X355" t="str">
        <f t="shared" ca="1" si="133"/>
        <v>Melbourne</v>
      </c>
      <c r="Y355" s="7" t="str">
        <f t="shared" ca="1" si="134"/>
        <v>04</v>
      </c>
      <c r="Z355">
        <f t="shared" ca="1" si="135"/>
        <v>26</v>
      </c>
      <c r="AA355" t="str">
        <f t="shared" ca="1" si="136"/>
        <v>2014-04-26</v>
      </c>
      <c r="AB355" t="str">
        <f t="shared" ca="1" si="137"/>
        <v>16</v>
      </c>
      <c r="AC355">
        <f t="shared" ca="1" si="138"/>
        <v>37</v>
      </c>
      <c r="AD355" t="str">
        <f t="shared" ca="1" si="139"/>
        <v>T16:37:00</v>
      </c>
      <c r="AE355" s="1" t="str">
        <f t="shared" ca="1" si="140"/>
        <v>2014-04-26T16:37:00</v>
      </c>
    </row>
    <row r="356" spans="10:31">
      <c r="J356" t="str">
        <f t="shared" ca="1" si="119"/>
        <v>Australia-France</v>
      </c>
      <c r="K356" t="str">
        <f t="shared" ca="1" si="120"/>
        <v>Australia</v>
      </c>
      <c r="L356">
        <f t="shared" ca="1" si="121"/>
        <v>101</v>
      </c>
      <c r="M356">
        <f t="shared" ca="1" si="122"/>
        <v>7</v>
      </c>
      <c r="N356" t="str">
        <f t="shared" ca="1" si="123"/>
        <v>007</v>
      </c>
      <c r="O356" t="str">
        <f t="shared" ca="1" si="124"/>
        <v>France</v>
      </c>
      <c r="P356" t="str">
        <f t="shared" ca="1" si="125"/>
        <v>Perth-Paris</v>
      </c>
      <c r="Q356">
        <f t="shared" ca="1" si="126"/>
        <v>101</v>
      </c>
      <c r="R356">
        <f t="shared" ca="1" si="127"/>
        <v>13</v>
      </c>
      <c r="S356" t="str">
        <f t="shared" ca="1" si="128"/>
        <v>013</v>
      </c>
      <c r="T356" t="str">
        <f t="shared" ca="1" si="129"/>
        <v>Perth</v>
      </c>
      <c r="U356">
        <f t="shared" ca="1" si="130"/>
        <v>106</v>
      </c>
      <c r="V356">
        <f t="shared" ca="1" si="131"/>
        <v>1</v>
      </c>
      <c r="W356" t="str">
        <f t="shared" ca="1" si="132"/>
        <v>001</v>
      </c>
      <c r="X356" t="str">
        <f t="shared" ca="1" si="133"/>
        <v>Paris</v>
      </c>
      <c r="Y356" s="7" t="str">
        <f t="shared" ca="1" si="134"/>
        <v>04</v>
      </c>
      <c r="Z356">
        <f t="shared" ca="1" si="135"/>
        <v>19</v>
      </c>
      <c r="AA356" t="str">
        <f t="shared" ca="1" si="136"/>
        <v>2014-04-19</v>
      </c>
      <c r="AB356" t="str">
        <f t="shared" ca="1" si="137"/>
        <v>15</v>
      </c>
      <c r="AC356">
        <f t="shared" ca="1" si="138"/>
        <v>0</v>
      </c>
      <c r="AD356" t="str">
        <f t="shared" ca="1" si="139"/>
        <v>T15:00:00</v>
      </c>
      <c r="AE356" s="1" t="str">
        <f t="shared" ca="1" si="140"/>
        <v>2014-04-19T15:00:00</v>
      </c>
    </row>
    <row r="357" spans="10:31">
      <c r="J357" t="str">
        <f t="shared" ca="1" si="119"/>
        <v>Australia-England</v>
      </c>
      <c r="K357" t="str">
        <f t="shared" ca="1" si="120"/>
        <v>Australia</v>
      </c>
      <c r="L357">
        <f t="shared" ca="1" si="121"/>
        <v>101</v>
      </c>
      <c r="M357">
        <f t="shared" ca="1" si="122"/>
        <v>4</v>
      </c>
      <c r="N357" t="str">
        <f t="shared" ca="1" si="123"/>
        <v>004</v>
      </c>
      <c r="O357" t="str">
        <f t="shared" ca="1" si="124"/>
        <v>England</v>
      </c>
      <c r="P357" t="str">
        <f t="shared" ca="1" si="125"/>
        <v>Sydney-Bristol</v>
      </c>
      <c r="Q357">
        <f t="shared" ca="1" si="126"/>
        <v>101</v>
      </c>
      <c r="R357">
        <f t="shared" ca="1" si="127"/>
        <v>5</v>
      </c>
      <c r="S357" t="str">
        <f t="shared" ca="1" si="128"/>
        <v>005</v>
      </c>
      <c r="T357" t="str">
        <f t="shared" ca="1" si="129"/>
        <v>Sydney</v>
      </c>
      <c r="U357">
        <f t="shared" ca="1" si="130"/>
        <v>105</v>
      </c>
      <c r="V357">
        <f t="shared" ca="1" si="131"/>
        <v>36</v>
      </c>
      <c r="W357" t="str">
        <f t="shared" ca="1" si="132"/>
        <v>036</v>
      </c>
      <c r="X357" t="str">
        <f t="shared" ca="1" si="133"/>
        <v>Bristol</v>
      </c>
      <c r="Y357" s="7" t="str">
        <f t="shared" ca="1" si="134"/>
        <v>04</v>
      </c>
      <c r="Z357">
        <f t="shared" ca="1" si="135"/>
        <v>14</v>
      </c>
      <c r="AA357" t="str">
        <f t="shared" ca="1" si="136"/>
        <v>2014-04-14</v>
      </c>
      <c r="AB357" t="str">
        <f t="shared" ca="1" si="137"/>
        <v>16</v>
      </c>
      <c r="AC357">
        <f t="shared" ca="1" si="138"/>
        <v>13</v>
      </c>
      <c r="AD357" t="str">
        <f t="shared" ca="1" si="139"/>
        <v>T16:13:00</v>
      </c>
      <c r="AE357" s="1" t="str">
        <f t="shared" ca="1" si="140"/>
        <v>2014-04-14T16:13:00</v>
      </c>
    </row>
    <row r="358" spans="10:31">
      <c r="J358" t="str">
        <f t="shared" ca="1" si="119"/>
        <v>Germany-Canada</v>
      </c>
      <c r="K358" t="str">
        <f t="shared" ca="1" si="120"/>
        <v>Germany</v>
      </c>
      <c r="L358">
        <f t="shared" ca="1" si="121"/>
        <v>107</v>
      </c>
      <c r="M358">
        <f t="shared" ca="1" si="122"/>
        <v>35</v>
      </c>
      <c r="N358" t="str">
        <f t="shared" ca="1" si="123"/>
        <v>035</v>
      </c>
      <c r="O358" t="str">
        <f t="shared" ca="1" si="124"/>
        <v>Canada</v>
      </c>
      <c r="P358" t="str">
        <f t="shared" ca="1" si="125"/>
        <v>München-Ottawa</v>
      </c>
      <c r="Q358">
        <f t="shared" ca="1" si="126"/>
        <v>107</v>
      </c>
      <c r="R358">
        <f t="shared" ca="1" si="127"/>
        <v>46</v>
      </c>
      <c r="S358" t="str">
        <f t="shared" ca="1" si="128"/>
        <v>046</v>
      </c>
      <c r="T358" t="str">
        <f t="shared" ca="1" si="129"/>
        <v>München</v>
      </c>
      <c r="U358">
        <f t="shared" ca="1" si="130"/>
        <v>103</v>
      </c>
      <c r="V358">
        <f t="shared" ca="1" si="131"/>
        <v>59</v>
      </c>
      <c r="W358" t="str">
        <f t="shared" ca="1" si="132"/>
        <v>059</v>
      </c>
      <c r="X358" t="str">
        <f t="shared" ca="1" si="133"/>
        <v>Ottawa</v>
      </c>
      <c r="Y358" s="7" t="str">
        <f t="shared" ca="1" si="134"/>
        <v>05</v>
      </c>
      <c r="Z358">
        <f t="shared" ca="1" si="135"/>
        <v>2</v>
      </c>
      <c r="AA358" t="str">
        <f t="shared" ca="1" si="136"/>
        <v>2014-05-02</v>
      </c>
      <c r="AB358" t="str">
        <f t="shared" ca="1" si="137"/>
        <v>10</v>
      </c>
      <c r="AC358">
        <f t="shared" ca="1" si="138"/>
        <v>55</v>
      </c>
      <c r="AD358" t="str">
        <f t="shared" ca="1" si="139"/>
        <v>T10:55:00</v>
      </c>
      <c r="AE358" s="1" t="str">
        <f t="shared" ca="1" si="140"/>
        <v>2014-05-02T10:55:00</v>
      </c>
    </row>
    <row r="359" spans="10:31">
      <c r="J359" t="str">
        <f t="shared" ca="1" si="119"/>
        <v>USA-France</v>
      </c>
      <c r="K359" t="str">
        <f t="shared" ca="1" si="120"/>
        <v>USA</v>
      </c>
      <c r="L359">
        <f t="shared" ca="1" si="121"/>
        <v>121</v>
      </c>
      <c r="M359">
        <f t="shared" ca="1" si="122"/>
        <v>9</v>
      </c>
      <c r="N359" t="str">
        <f t="shared" ca="1" si="123"/>
        <v>009</v>
      </c>
      <c r="O359" t="str">
        <f t="shared" ca="1" si="124"/>
        <v>France</v>
      </c>
      <c r="P359" t="str">
        <f t="shared" ca="1" si="125"/>
        <v>New York-Nizza</v>
      </c>
      <c r="Q359">
        <f t="shared" ca="1" si="126"/>
        <v>121</v>
      </c>
      <c r="R359">
        <f t="shared" ca="1" si="127"/>
        <v>45</v>
      </c>
      <c r="S359" t="str">
        <f t="shared" ca="1" si="128"/>
        <v>045</v>
      </c>
      <c r="T359" t="str">
        <f t="shared" ca="1" si="129"/>
        <v>New York</v>
      </c>
      <c r="U359">
        <f t="shared" ca="1" si="130"/>
        <v>106</v>
      </c>
      <c r="V359">
        <f t="shared" ca="1" si="131"/>
        <v>70</v>
      </c>
      <c r="W359" t="str">
        <f t="shared" ca="1" si="132"/>
        <v>070</v>
      </c>
      <c r="X359" t="str">
        <f t="shared" ca="1" si="133"/>
        <v>Nizza</v>
      </c>
      <c r="Y359" s="7" t="str">
        <f t="shared" ca="1" si="134"/>
        <v>05</v>
      </c>
      <c r="Z359">
        <f t="shared" ca="1" si="135"/>
        <v>2</v>
      </c>
      <c r="AA359" t="str">
        <f t="shared" ca="1" si="136"/>
        <v>2014-05-02</v>
      </c>
      <c r="AB359" t="str">
        <f t="shared" ca="1" si="137"/>
        <v>10</v>
      </c>
      <c r="AC359">
        <f t="shared" ca="1" si="138"/>
        <v>4</v>
      </c>
      <c r="AD359" t="str">
        <f t="shared" ca="1" si="139"/>
        <v>T10:04:00</v>
      </c>
      <c r="AE359" s="1" t="str">
        <f t="shared" ca="1" si="140"/>
        <v>2014-05-02T10:04:00</v>
      </c>
    </row>
    <row r="360" spans="10:31">
      <c r="J360" t="str">
        <f t="shared" ca="1" si="119"/>
        <v>Canada-Germany</v>
      </c>
      <c r="K360" t="str">
        <f t="shared" ca="1" si="120"/>
        <v>Canada</v>
      </c>
      <c r="L360">
        <f t="shared" ca="1" si="121"/>
        <v>103</v>
      </c>
      <c r="M360">
        <f t="shared" ca="1" si="122"/>
        <v>11</v>
      </c>
      <c r="N360" t="str">
        <f t="shared" ca="1" si="123"/>
        <v>011</v>
      </c>
      <c r="O360" t="str">
        <f t="shared" ca="1" si="124"/>
        <v>Germany</v>
      </c>
      <c r="P360" t="str">
        <f t="shared" ca="1" si="125"/>
        <v>Toronto-Hamburg</v>
      </c>
      <c r="Q360">
        <f t="shared" ca="1" si="126"/>
        <v>103</v>
      </c>
      <c r="R360">
        <f t="shared" ca="1" si="127"/>
        <v>99</v>
      </c>
      <c r="S360" t="str">
        <f t="shared" ca="1" si="128"/>
        <v>099</v>
      </c>
      <c r="T360" t="str">
        <f t="shared" ca="1" si="129"/>
        <v>Toronto</v>
      </c>
      <c r="U360">
        <f t="shared" ca="1" si="130"/>
        <v>107</v>
      </c>
      <c r="V360">
        <f t="shared" ca="1" si="131"/>
        <v>77</v>
      </c>
      <c r="W360" t="str">
        <f t="shared" ca="1" si="132"/>
        <v>077</v>
      </c>
      <c r="X360" t="str">
        <f t="shared" ca="1" si="133"/>
        <v>Hamburg</v>
      </c>
      <c r="Y360" s="7" t="str">
        <f t="shared" ca="1" si="134"/>
        <v>04</v>
      </c>
      <c r="Z360">
        <f t="shared" ca="1" si="135"/>
        <v>30</v>
      </c>
      <c r="AA360" t="str">
        <f t="shared" ca="1" si="136"/>
        <v>2014-04-30</v>
      </c>
      <c r="AB360" t="str">
        <f t="shared" ca="1" si="137"/>
        <v>12</v>
      </c>
      <c r="AC360">
        <f t="shared" ca="1" si="138"/>
        <v>32</v>
      </c>
      <c r="AD360" t="str">
        <f t="shared" ca="1" si="139"/>
        <v>T12:32:00</v>
      </c>
      <c r="AE360" s="1" t="str">
        <f t="shared" ca="1" si="140"/>
        <v>2014-04-30T12:32:00</v>
      </c>
    </row>
    <row r="361" spans="10:31">
      <c r="J361" t="str">
        <f t="shared" ca="1" si="119"/>
        <v>USA-Germany</v>
      </c>
      <c r="K361" t="str">
        <f t="shared" ca="1" si="120"/>
        <v>USA</v>
      </c>
      <c r="L361">
        <f t="shared" ca="1" si="121"/>
        <v>121</v>
      </c>
      <c r="M361">
        <f t="shared" ca="1" si="122"/>
        <v>14</v>
      </c>
      <c r="N361" t="str">
        <f t="shared" ca="1" si="123"/>
        <v>014</v>
      </c>
      <c r="O361" t="str">
        <f t="shared" ca="1" si="124"/>
        <v>Germany</v>
      </c>
      <c r="P361" t="str">
        <f t="shared" ca="1" si="125"/>
        <v>Los Angeles-München</v>
      </c>
      <c r="Q361">
        <f t="shared" ca="1" si="126"/>
        <v>121</v>
      </c>
      <c r="R361">
        <f t="shared" ca="1" si="127"/>
        <v>82</v>
      </c>
      <c r="S361" t="str">
        <f t="shared" ca="1" si="128"/>
        <v>082</v>
      </c>
      <c r="T361" t="str">
        <f t="shared" ca="1" si="129"/>
        <v>Los Angeles</v>
      </c>
      <c r="U361">
        <f t="shared" ca="1" si="130"/>
        <v>107</v>
      </c>
      <c r="V361">
        <f t="shared" ca="1" si="131"/>
        <v>56</v>
      </c>
      <c r="W361" t="str">
        <f t="shared" ca="1" si="132"/>
        <v>056</v>
      </c>
      <c r="X361" t="str">
        <f t="shared" ca="1" si="133"/>
        <v>München</v>
      </c>
      <c r="Y361" s="7" t="str">
        <f t="shared" ca="1" si="134"/>
        <v>04</v>
      </c>
      <c r="Z361">
        <f t="shared" ca="1" si="135"/>
        <v>18</v>
      </c>
      <c r="AA361" t="str">
        <f t="shared" ca="1" si="136"/>
        <v>2014-04-18</v>
      </c>
      <c r="AB361" t="str">
        <f t="shared" ca="1" si="137"/>
        <v>16</v>
      </c>
      <c r="AC361">
        <f t="shared" ca="1" si="138"/>
        <v>9</v>
      </c>
      <c r="AD361" t="str">
        <f t="shared" ca="1" si="139"/>
        <v>T16:09:00</v>
      </c>
      <c r="AE361" s="1" t="str">
        <f t="shared" ca="1" si="140"/>
        <v>2014-04-18T16:09:00</v>
      </c>
    </row>
    <row r="362" spans="10:31">
      <c r="J362" t="str">
        <f t="shared" ca="1" si="119"/>
        <v>Australia-USA</v>
      </c>
      <c r="K362" t="str">
        <f t="shared" ca="1" si="120"/>
        <v>Australia</v>
      </c>
      <c r="L362">
        <f t="shared" ca="1" si="121"/>
        <v>101</v>
      </c>
      <c r="M362">
        <f t="shared" ca="1" si="122"/>
        <v>11</v>
      </c>
      <c r="N362" t="str">
        <f t="shared" ca="1" si="123"/>
        <v>011</v>
      </c>
      <c r="O362" t="str">
        <f t="shared" ca="1" si="124"/>
        <v>USA</v>
      </c>
      <c r="P362" t="str">
        <f t="shared" ca="1" si="125"/>
        <v>Brisbane-Los Angeles</v>
      </c>
      <c r="Q362">
        <f t="shared" ca="1" si="126"/>
        <v>101</v>
      </c>
      <c r="R362">
        <f t="shared" ca="1" si="127"/>
        <v>1</v>
      </c>
      <c r="S362" t="str">
        <f t="shared" ca="1" si="128"/>
        <v>001</v>
      </c>
      <c r="T362" t="str">
        <f t="shared" ca="1" si="129"/>
        <v>Brisbane</v>
      </c>
      <c r="U362">
        <f t="shared" ca="1" si="130"/>
        <v>121</v>
      </c>
      <c r="V362">
        <f t="shared" ca="1" si="131"/>
        <v>94</v>
      </c>
      <c r="W362" t="str">
        <f t="shared" ca="1" si="132"/>
        <v>094</v>
      </c>
      <c r="X362" t="str">
        <f t="shared" ca="1" si="133"/>
        <v>Los Angeles</v>
      </c>
      <c r="Y362" s="7" t="str">
        <f t="shared" ca="1" si="134"/>
        <v>04</v>
      </c>
      <c r="Z362">
        <f t="shared" ca="1" si="135"/>
        <v>19</v>
      </c>
      <c r="AA362" t="str">
        <f t="shared" ca="1" si="136"/>
        <v>2014-04-19</v>
      </c>
      <c r="AB362" t="str">
        <f t="shared" ca="1" si="137"/>
        <v>15</v>
      </c>
      <c r="AC362">
        <f t="shared" ca="1" si="138"/>
        <v>43</v>
      </c>
      <c r="AD362" t="str">
        <f t="shared" ca="1" si="139"/>
        <v>T15:43:00</v>
      </c>
      <c r="AE362" s="1" t="str">
        <f t="shared" ca="1" si="140"/>
        <v>2014-04-19T15:43:00</v>
      </c>
    </row>
    <row r="363" spans="10:31">
      <c r="J363" t="str">
        <f t="shared" ca="1" si="119"/>
        <v>Canada-Germany</v>
      </c>
      <c r="K363" t="str">
        <f t="shared" ca="1" si="120"/>
        <v>Canada</v>
      </c>
      <c r="L363">
        <f t="shared" ca="1" si="121"/>
        <v>103</v>
      </c>
      <c r="M363">
        <f t="shared" ca="1" si="122"/>
        <v>8</v>
      </c>
      <c r="N363" t="str">
        <f t="shared" ca="1" si="123"/>
        <v>008</v>
      </c>
      <c r="O363" t="str">
        <f t="shared" ca="1" si="124"/>
        <v>Germany</v>
      </c>
      <c r="P363" t="str">
        <f t="shared" ca="1" si="125"/>
        <v>Ottawa-Frankfurt</v>
      </c>
      <c r="Q363">
        <f t="shared" ca="1" si="126"/>
        <v>103</v>
      </c>
      <c r="R363">
        <f t="shared" ca="1" si="127"/>
        <v>57</v>
      </c>
      <c r="S363" t="str">
        <f t="shared" ca="1" si="128"/>
        <v>057</v>
      </c>
      <c r="T363" t="str">
        <f t="shared" ca="1" si="129"/>
        <v>Ottawa</v>
      </c>
      <c r="U363">
        <f t="shared" ca="1" si="130"/>
        <v>107</v>
      </c>
      <c r="V363">
        <f t="shared" ca="1" si="131"/>
        <v>13</v>
      </c>
      <c r="W363" t="str">
        <f t="shared" ca="1" si="132"/>
        <v>013</v>
      </c>
      <c r="X363" t="str">
        <f t="shared" ca="1" si="133"/>
        <v>Frankfurt</v>
      </c>
      <c r="Y363" s="7" t="str">
        <f t="shared" ca="1" si="134"/>
        <v>04</v>
      </c>
      <c r="Z363">
        <f t="shared" ca="1" si="135"/>
        <v>23</v>
      </c>
      <c r="AA363" t="str">
        <f t="shared" ca="1" si="136"/>
        <v>2014-04-23</v>
      </c>
      <c r="AB363" t="str">
        <f t="shared" ca="1" si="137"/>
        <v>10</v>
      </c>
      <c r="AC363">
        <f t="shared" ca="1" si="138"/>
        <v>23</v>
      </c>
      <c r="AD363" t="str">
        <f t="shared" ca="1" si="139"/>
        <v>T10:23:00</v>
      </c>
      <c r="AE363" s="1" t="str">
        <f t="shared" ca="1" si="140"/>
        <v>2014-04-23T10:23:00</v>
      </c>
    </row>
    <row r="364" spans="10:31">
      <c r="J364" t="str">
        <f t="shared" ca="1" si="119"/>
        <v>England-Canada</v>
      </c>
      <c r="K364" t="str">
        <f t="shared" ca="1" si="120"/>
        <v>England</v>
      </c>
      <c r="L364">
        <f t="shared" ca="1" si="121"/>
        <v>105</v>
      </c>
      <c r="M364">
        <f t="shared" ca="1" si="122"/>
        <v>19</v>
      </c>
      <c r="N364" t="str">
        <f t="shared" ca="1" si="123"/>
        <v>019</v>
      </c>
      <c r="O364" t="str">
        <f t="shared" ca="1" si="124"/>
        <v>Canada</v>
      </c>
      <c r="P364" t="str">
        <f t="shared" ca="1" si="125"/>
        <v>Bristol-Regina</v>
      </c>
      <c r="Q364">
        <f t="shared" ca="1" si="126"/>
        <v>105</v>
      </c>
      <c r="R364">
        <f t="shared" ca="1" si="127"/>
        <v>38</v>
      </c>
      <c r="S364" t="str">
        <f t="shared" ca="1" si="128"/>
        <v>038</v>
      </c>
      <c r="T364" t="str">
        <f t="shared" ca="1" si="129"/>
        <v>Bristol</v>
      </c>
      <c r="U364">
        <f t="shared" ca="1" si="130"/>
        <v>103</v>
      </c>
      <c r="V364">
        <f t="shared" ca="1" si="131"/>
        <v>112</v>
      </c>
      <c r="W364">
        <f t="shared" ca="1" si="132"/>
        <v>112</v>
      </c>
      <c r="X364" t="str">
        <f t="shared" ca="1" si="133"/>
        <v>Regina</v>
      </c>
      <c r="Y364" s="7" t="str">
        <f t="shared" ca="1" si="134"/>
        <v>04</v>
      </c>
      <c r="Z364">
        <f t="shared" ca="1" si="135"/>
        <v>17</v>
      </c>
      <c r="AA364" t="str">
        <f t="shared" ca="1" si="136"/>
        <v>2014-04-17</v>
      </c>
      <c r="AB364" t="str">
        <f t="shared" ca="1" si="137"/>
        <v>20</v>
      </c>
      <c r="AC364">
        <f t="shared" ca="1" si="138"/>
        <v>23</v>
      </c>
      <c r="AD364" t="str">
        <f t="shared" ca="1" si="139"/>
        <v>T20:23:00</v>
      </c>
      <c r="AE364" s="1" t="str">
        <f t="shared" ca="1" si="140"/>
        <v>2014-04-17T20:23:00</v>
      </c>
    </row>
    <row r="365" spans="10:31">
      <c r="J365" t="str">
        <f t="shared" ca="1" si="119"/>
        <v>Canada-Australia</v>
      </c>
      <c r="K365" t="str">
        <f t="shared" ca="1" si="120"/>
        <v>Canada</v>
      </c>
      <c r="L365">
        <f t="shared" ca="1" si="121"/>
        <v>103</v>
      </c>
      <c r="M365">
        <f t="shared" ca="1" si="122"/>
        <v>3</v>
      </c>
      <c r="N365" t="str">
        <f t="shared" ca="1" si="123"/>
        <v>003</v>
      </c>
      <c r="O365" t="str">
        <f t="shared" ca="1" si="124"/>
        <v>Australia</v>
      </c>
      <c r="P365" t="str">
        <f t="shared" ca="1" si="125"/>
        <v>Vancouver-Sydney</v>
      </c>
      <c r="Q365">
        <f t="shared" ca="1" si="126"/>
        <v>103</v>
      </c>
      <c r="R365">
        <f t="shared" ca="1" si="127"/>
        <v>124</v>
      </c>
      <c r="S365">
        <f t="shared" ca="1" si="128"/>
        <v>124</v>
      </c>
      <c r="T365" t="str">
        <f t="shared" ca="1" si="129"/>
        <v>Vancouver</v>
      </c>
      <c r="U365">
        <f t="shared" ca="1" si="130"/>
        <v>101</v>
      </c>
      <c r="V365">
        <f t="shared" ca="1" si="131"/>
        <v>4</v>
      </c>
      <c r="W365" t="str">
        <f t="shared" ca="1" si="132"/>
        <v>004</v>
      </c>
      <c r="X365" t="str">
        <f t="shared" ca="1" si="133"/>
        <v>Sydney</v>
      </c>
      <c r="Y365" s="7" t="str">
        <f t="shared" ca="1" si="134"/>
        <v>04</v>
      </c>
      <c r="Z365">
        <f t="shared" ca="1" si="135"/>
        <v>19</v>
      </c>
      <c r="AA365" t="str">
        <f t="shared" ca="1" si="136"/>
        <v>2014-04-19</v>
      </c>
      <c r="AB365" t="str">
        <f t="shared" ca="1" si="137"/>
        <v>17</v>
      </c>
      <c r="AC365">
        <f t="shared" ca="1" si="138"/>
        <v>40</v>
      </c>
      <c r="AD365" t="str">
        <f t="shared" ca="1" si="139"/>
        <v>T17:40:00</v>
      </c>
      <c r="AE365" s="1" t="str">
        <f t="shared" ca="1" si="140"/>
        <v>2014-04-19T17:40:00</v>
      </c>
    </row>
    <row r="366" spans="10:31">
      <c r="J366" t="str">
        <f t="shared" ca="1" si="119"/>
        <v>France-Australia</v>
      </c>
      <c r="K366" t="str">
        <f t="shared" ca="1" si="120"/>
        <v>France</v>
      </c>
      <c r="L366">
        <f t="shared" ca="1" si="121"/>
        <v>106</v>
      </c>
      <c r="M366">
        <f t="shared" ca="1" si="122"/>
        <v>2</v>
      </c>
      <c r="N366" t="str">
        <f t="shared" ca="1" si="123"/>
        <v>002</v>
      </c>
      <c r="O366" t="str">
        <f t="shared" ca="1" si="124"/>
        <v>Australia</v>
      </c>
      <c r="P366" t="str">
        <f t="shared" ca="1" si="125"/>
        <v>Paris-Adelaide</v>
      </c>
      <c r="Q366">
        <f t="shared" ca="1" si="126"/>
        <v>106</v>
      </c>
      <c r="R366">
        <f t="shared" ca="1" si="127"/>
        <v>29</v>
      </c>
      <c r="S366" t="str">
        <f t="shared" ca="1" si="128"/>
        <v>029</v>
      </c>
      <c r="T366" t="str">
        <f t="shared" ca="1" si="129"/>
        <v>Paris</v>
      </c>
      <c r="U366">
        <f t="shared" ca="1" si="130"/>
        <v>101</v>
      </c>
      <c r="V366">
        <f t="shared" ca="1" si="131"/>
        <v>15</v>
      </c>
      <c r="W366" t="str">
        <f t="shared" ca="1" si="132"/>
        <v>015</v>
      </c>
      <c r="X366" t="str">
        <f t="shared" ca="1" si="133"/>
        <v>Adelaide</v>
      </c>
      <c r="Y366" s="7" t="str">
        <f t="shared" ca="1" si="134"/>
        <v>05</v>
      </c>
      <c r="Z366">
        <f t="shared" ca="1" si="135"/>
        <v>3</v>
      </c>
      <c r="AA366" t="str">
        <f t="shared" ca="1" si="136"/>
        <v>2014-05-03</v>
      </c>
      <c r="AB366" t="str">
        <f t="shared" ca="1" si="137"/>
        <v>09</v>
      </c>
      <c r="AC366">
        <f t="shared" ca="1" si="138"/>
        <v>9</v>
      </c>
      <c r="AD366" t="str">
        <f t="shared" ca="1" si="139"/>
        <v>T09:09:00</v>
      </c>
      <c r="AE366" s="1" t="str">
        <f t="shared" ca="1" si="140"/>
        <v>2014-05-03T09:09:00</v>
      </c>
    </row>
    <row r="367" spans="10:31">
      <c r="J367" t="str">
        <f t="shared" ca="1" si="119"/>
        <v>USA-Australia</v>
      </c>
      <c r="K367" t="str">
        <f t="shared" ca="1" si="120"/>
        <v>USA</v>
      </c>
      <c r="L367">
        <f t="shared" ca="1" si="121"/>
        <v>121</v>
      </c>
      <c r="M367">
        <f t="shared" ca="1" si="122"/>
        <v>3</v>
      </c>
      <c r="N367" t="str">
        <f t="shared" ca="1" si="123"/>
        <v>003</v>
      </c>
      <c r="O367" t="str">
        <f t="shared" ca="1" si="124"/>
        <v>Australia</v>
      </c>
      <c r="P367" t="str">
        <f t="shared" ca="1" si="125"/>
        <v>New York-Sydney</v>
      </c>
      <c r="Q367">
        <f t="shared" ca="1" si="126"/>
        <v>121</v>
      </c>
      <c r="R367">
        <f t="shared" ca="1" si="127"/>
        <v>41</v>
      </c>
      <c r="S367" t="str">
        <f t="shared" ca="1" si="128"/>
        <v>041</v>
      </c>
      <c r="T367" t="str">
        <f t="shared" ca="1" si="129"/>
        <v>New York</v>
      </c>
      <c r="U367">
        <f t="shared" ca="1" si="130"/>
        <v>101</v>
      </c>
      <c r="V367">
        <f t="shared" ca="1" si="131"/>
        <v>8</v>
      </c>
      <c r="W367" t="str">
        <f t="shared" ca="1" si="132"/>
        <v>008</v>
      </c>
      <c r="X367" t="str">
        <f t="shared" ca="1" si="133"/>
        <v>Sydney</v>
      </c>
      <c r="Y367" s="7" t="str">
        <f t="shared" ca="1" si="134"/>
        <v>04</v>
      </c>
      <c r="Z367">
        <f t="shared" ca="1" si="135"/>
        <v>19</v>
      </c>
      <c r="AA367" t="str">
        <f t="shared" ca="1" si="136"/>
        <v>2014-04-19</v>
      </c>
      <c r="AB367" t="str">
        <f t="shared" ca="1" si="137"/>
        <v>22</v>
      </c>
      <c r="AC367">
        <f t="shared" ca="1" si="138"/>
        <v>26</v>
      </c>
      <c r="AD367" t="str">
        <f t="shared" ca="1" si="139"/>
        <v>T22:26:00</v>
      </c>
      <c r="AE367" s="1" t="str">
        <f t="shared" ca="1" si="140"/>
        <v>2014-04-19T22:26:00</v>
      </c>
    </row>
    <row r="368" spans="10:31">
      <c r="J368" t="str">
        <f t="shared" ca="1" si="119"/>
        <v>England-USA</v>
      </c>
      <c r="K368" t="str">
        <f t="shared" ca="1" si="120"/>
        <v>England</v>
      </c>
      <c r="L368">
        <f t="shared" ca="1" si="121"/>
        <v>105</v>
      </c>
      <c r="M368">
        <f t="shared" ca="1" si="122"/>
        <v>26</v>
      </c>
      <c r="N368" t="str">
        <f t="shared" ca="1" si="123"/>
        <v>026</v>
      </c>
      <c r="O368" t="str">
        <f t="shared" ca="1" si="124"/>
        <v>USA</v>
      </c>
      <c r="P368" t="str">
        <f t="shared" ca="1" si="125"/>
        <v>Edinburgh-Las Vegas</v>
      </c>
      <c r="Q368">
        <f t="shared" ca="1" si="126"/>
        <v>105</v>
      </c>
      <c r="R368">
        <f t="shared" ca="1" si="127"/>
        <v>61</v>
      </c>
      <c r="S368" t="str">
        <f t="shared" ca="1" si="128"/>
        <v>061</v>
      </c>
      <c r="T368" t="str">
        <f t="shared" ca="1" si="129"/>
        <v>Edinburgh</v>
      </c>
      <c r="U368">
        <f t="shared" ca="1" si="130"/>
        <v>121</v>
      </c>
      <c r="V368">
        <f t="shared" ca="1" si="131"/>
        <v>103</v>
      </c>
      <c r="W368">
        <f t="shared" ca="1" si="132"/>
        <v>103</v>
      </c>
      <c r="X368" t="str">
        <f t="shared" ca="1" si="133"/>
        <v>Las Vegas</v>
      </c>
      <c r="Y368" s="7" t="str">
        <f t="shared" ca="1" si="134"/>
        <v>04</v>
      </c>
      <c r="Z368">
        <f t="shared" ca="1" si="135"/>
        <v>21</v>
      </c>
      <c r="AA368" t="str">
        <f t="shared" ca="1" si="136"/>
        <v>2014-04-21</v>
      </c>
      <c r="AB368" t="str">
        <f t="shared" ca="1" si="137"/>
        <v>21</v>
      </c>
      <c r="AC368">
        <f t="shared" ca="1" si="138"/>
        <v>36</v>
      </c>
      <c r="AD368" t="str">
        <f t="shared" ca="1" si="139"/>
        <v>T21:36:00</v>
      </c>
      <c r="AE368" s="1" t="str">
        <f t="shared" ca="1" si="140"/>
        <v>2014-04-21T21:36:00</v>
      </c>
    </row>
    <row r="369" spans="10:31">
      <c r="J369" t="str">
        <f t="shared" ca="1" si="119"/>
        <v>Canada-England</v>
      </c>
      <c r="K369" t="str">
        <f t="shared" ca="1" si="120"/>
        <v>Canada</v>
      </c>
      <c r="L369">
        <f t="shared" ca="1" si="121"/>
        <v>103</v>
      </c>
      <c r="M369">
        <f t="shared" ca="1" si="122"/>
        <v>5</v>
      </c>
      <c r="N369" t="str">
        <f t="shared" ca="1" si="123"/>
        <v>005</v>
      </c>
      <c r="O369" t="str">
        <f t="shared" ca="1" si="124"/>
        <v>England</v>
      </c>
      <c r="P369" t="str">
        <f t="shared" ca="1" si="125"/>
        <v>Vancouver-London</v>
      </c>
      <c r="Q369">
        <f t="shared" ca="1" si="126"/>
        <v>103</v>
      </c>
      <c r="R369">
        <f t="shared" ca="1" si="127"/>
        <v>170</v>
      </c>
      <c r="S369">
        <f t="shared" ca="1" si="128"/>
        <v>170</v>
      </c>
      <c r="T369" t="str">
        <f t="shared" ca="1" si="129"/>
        <v>Vancouver</v>
      </c>
      <c r="U369">
        <f t="shared" ca="1" si="130"/>
        <v>105</v>
      </c>
      <c r="V369">
        <f t="shared" ca="1" si="131"/>
        <v>30</v>
      </c>
      <c r="W369" t="str">
        <f t="shared" ca="1" si="132"/>
        <v>030</v>
      </c>
      <c r="X369" t="str">
        <f t="shared" ca="1" si="133"/>
        <v>London</v>
      </c>
      <c r="Y369" s="7" t="str">
        <f t="shared" ca="1" si="134"/>
        <v>05</v>
      </c>
      <c r="Z369">
        <f t="shared" ca="1" si="135"/>
        <v>3</v>
      </c>
      <c r="AA369" t="str">
        <f t="shared" ca="1" si="136"/>
        <v>2014-05-03</v>
      </c>
      <c r="AB369" t="str">
        <f t="shared" ca="1" si="137"/>
        <v>06</v>
      </c>
      <c r="AC369">
        <f t="shared" ca="1" si="138"/>
        <v>53</v>
      </c>
      <c r="AD369" t="str">
        <f t="shared" ca="1" si="139"/>
        <v>T06:53:00</v>
      </c>
      <c r="AE369" s="1" t="str">
        <f t="shared" ca="1" si="140"/>
        <v>2014-05-03T06:53:00</v>
      </c>
    </row>
    <row r="370" spans="10:31">
      <c r="J370" t="str">
        <f t="shared" ca="1" si="119"/>
        <v>USA-Canada</v>
      </c>
      <c r="K370" t="str">
        <f t="shared" ca="1" si="120"/>
        <v>USA</v>
      </c>
      <c r="L370">
        <f t="shared" ca="1" si="121"/>
        <v>121</v>
      </c>
      <c r="M370">
        <f t="shared" ca="1" si="122"/>
        <v>6</v>
      </c>
      <c r="N370" t="str">
        <f t="shared" ca="1" si="123"/>
        <v>006</v>
      </c>
      <c r="O370" t="str">
        <f t="shared" ca="1" si="124"/>
        <v>Canada</v>
      </c>
      <c r="P370" t="str">
        <f t="shared" ca="1" si="125"/>
        <v>Los Angeles-Toronto</v>
      </c>
      <c r="Q370">
        <f t="shared" ca="1" si="126"/>
        <v>121</v>
      </c>
      <c r="R370">
        <f t="shared" ca="1" si="127"/>
        <v>97</v>
      </c>
      <c r="S370" t="str">
        <f t="shared" ca="1" si="128"/>
        <v>097</v>
      </c>
      <c r="T370" t="str">
        <f t="shared" ca="1" si="129"/>
        <v>Los Angeles</v>
      </c>
      <c r="U370">
        <f t="shared" ca="1" si="130"/>
        <v>103</v>
      </c>
      <c r="V370">
        <f t="shared" ca="1" si="131"/>
        <v>62</v>
      </c>
      <c r="W370" t="str">
        <f t="shared" ca="1" si="132"/>
        <v>062</v>
      </c>
      <c r="X370" t="str">
        <f t="shared" ca="1" si="133"/>
        <v>Toronto</v>
      </c>
      <c r="Y370" s="7" t="str">
        <f t="shared" ca="1" si="134"/>
        <v>04</v>
      </c>
      <c r="Z370">
        <f t="shared" ca="1" si="135"/>
        <v>20</v>
      </c>
      <c r="AA370" t="str">
        <f t="shared" ca="1" si="136"/>
        <v>2014-04-20</v>
      </c>
      <c r="AB370" t="str">
        <f t="shared" ca="1" si="137"/>
        <v>19</v>
      </c>
      <c r="AC370">
        <f t="shared" ca="1" si="138"/>
        <v>48</v>
      </c>
      <c r="AD370" t="str">
        <f t="shared" ca="1" si="139"/>
        <v>T19:48:00</v>
      </c>
      <c r="AE370" s="1" t="str">
        <f t="shared" ca="1" si="140"/>
        <v>2014-04-20T19:48:00</v>
      </c>
    </row>
    <row r="371" spans="10:31">
      <c r="J371" t="str">
        <f t="shared" ca="1" si="119"/>
        <v>Germany-USA</v>
      </c>
      <c r="K371" t="str">
        <f t="shared" ca="1" si="120"/>
        <v>Germany</v>
      </c>
      <c r="L371">
        <f t="shared" ca="1" si="121"/>
        <v>107</v>
      </c>
      <c r="M371">
        <f t="shared" ca="1" si="122"/>
        <v>55</v>
      </c>
      <c r="N371" t="str">
        <f t="shared" ca="1" si="123"/>
        <v>055</v>
      </c>
      <c r="O371" t="str">
        <f t="shared" ca="1" si="124"/>
        <v>USA</v>
      </c>
      <c r="P371" t="str">
        <f t="shared" ca="1" si="125"/>
        <v>München-Las Vegas</v>
      </c>
      <c r="Q371">
        <f t="shared" ca="1" si="126"/>
        <v>107</v>
      </c>
      <c r="R371">
        <f t="shared" ca="1" si="127"/>
        <v>37</v>
      </c>
      <c r="S371" t="str">
        <f t="shared" ca="1" si="128"/>
        <v>037</v>
      </c>
      <c r="T371" t="str">
        <f t="shared" ca="1" si="129"/>
        <v>München</v>
      </c>
      <c r="U371">
        <f t="shared" ca="1" si="130"/>
        <v>121</v>
      </c>
      <c r="V371">
        <f t="shared" ca="1" si="131"/>
        <v>102</v>
      </c>
      <c r="W371">
        <f t="shared" ca="1" si="132"/>
        <v>102</v>
      </c>
      <c r="X371" t="str">
        <f t="shared" ca="1" si="133"/>
        <v>Las Vegas</v>
      </c>
      <c r="Y371" s="7" t="str">
        <f t="shared" ca="1" si="134"/>
        <v>05</v>
      </c>
      <c r="Z371">
        <f t="shared" ca="1" si="135"/>
        <v>2</v>
      </c>
      <c r="AA371" t="str">
        <f t="shared" ca="1" si="136"/>
        <v>2014-05-02</v>
      </c>
      <c r="AB371" t="str">
        <f t="shared" ca="1" si="137"/>
        <v>10</v>
      </c>
      <c r="AC371">
        <f t="shared" ca="1" si="138"/>
        <v>35</v>
      </c>
      <c r="AD371" t="str">
        <f t="shared" ca="1" si="139"/>
        <v>T10:35:00</v>
      </c>
      <c r="AE371" s="1" t="str">
        <f t="shared" ca="1" si="140"/>
        <v>2014-05-02T10:35:00</v>
      </c>
    </row>
    <row r="372" spans="10:31">
      <c r="J372" t="str">
        <f t="shared" ca="1" si="119"/>
        <v>Australia-Canada</v>
      </c>
      <c r="K372" t="str">
        <f t="shared" ca="1" si="120"/>
        <v>Australia</v>
      </c>
      <c r="L372">
        <f t="shared" ca="1" si="121"/>
        <v>101</v>
      </c>
      <c r="M372">
        <f t="shared" ca="1" si="122"/>
        <v>1</v>
      </c>
      <c r="N372" t="str">
        <f t="shared" ca="1" si="123"/>
        <v>001</v>
      </c>
      <c r="O372" t="str">
        <f t="shared" ca="1" si="124"/>
        <v>Canada</v>
      </c>
      <c r="P372" t="str">
        <f t="shared" ca="1" si="125"/>
        <v>Sydney-Vancouver</v>
      </c>
      <c r="Q372">
        <f t="shared" ca="1" si="126"/>
        <v>101</v>
      </c>
      <c r="R372">
        <f t="shared" ca="1" si="127"/>
        <v>4</v>
      </c>
      <c r="S372" t="str">
        <f t="shared" ca="1" si="128"/>
        <v>004</v>
      </c>
      <c r="T372" t="str">
        <f t="shared" ca="1" si="129"/>
        <v>Sydney</v>
      </c>
      <c r="U372">
        <f t="shared" ca="1" si="130"/>
        <v>103</v>
      </c>
      <c r="V372">
        <f t="shared" ca="1" si="131"/>
        <v>153</v>
      </c>
      <c r="W372">
        <f t="shared" ca="1" si="132"/>
        <v>153</v>
      </c>
      <c r="X372" t="str">
        <f t="shared" ca="1" si="133"/>
        <v>Vancouver</v>
      </c>
      <c r="Y372" s="7" t="str">
        <f t="shared" ca="1" si="134"/>
        <v>04</v>
      </c>
      <c r="Z372">
        <f t="shared" ca="1" si="135"/>
        <v>17</v>
      </c>
      <c r="AA372" t="str">
        <f t="shared" ca="1" si="136"/>
        <v>2014-04-17</v>
      </c>
      <c r="AB372" t="str">
        <f t="shared" ca="1" si="137"/>
        <v>18</v>
      </c>
      <c r="AC372">
        <f t="shared" ca="1" si="138"/>
        <v>37</v>
      </c>
      <c r="AD372" t="str">
        <f t="shared" ca="1" si="139"/>
        <v>T18:37:00</v>
      </c>
      <c r="AE372" s="1" t="str">
        <f t="shared" ca="1" si="140"/>
        <v>2014-04-17T18:37:00</v>
      </c>
    </row>
    <row r="373" spans="10:31">
      <c r="J373" t="str">
        <f t="shared" ca="1" si="119"/>
        <v>USA-Australia</v>
      </c>
      <c r="K373" t="str">
        <f t="shared" ca="1" si="120"/>
        <v>USA</v>
      </c>
      <c r="L373">
        <f t="shared" ca="1" si="121"/>
        <v>121</v>
      </c>
      <c r="M373">
        <f t="shared" ca="1" si="122"/>
        <v>3</v>
      </c>
      <c r="N373" t="str">
        <f t="shared" ca="1" si="123"/>
        <v>003</v>
      </c>
      <c r="O373" t="str">
        <f t="shared" ca="1" si="124"/>
        <v>Australia</v>
      </c>
      <c r="P373" t="str">
        <f t="shared" ca="1" si="125"/>
        <v>San Francisco-Sydney</v>
      </c>
      <c r="Q373">
        <f t="shared" ca="1" si="126"/>
        <v>121</v>
      </c>
      <c r="R373">
        <f t="shared" ca="1" si="127"/>
        <v>68</v>
      </c>
      <c r="S373" t="str">
        <f t="shared" ca="1" si="128"/>
        <v>068</v>
      </c>
      <c r="T373" t="str">
        <f t="shared" ca="1" si="129"/>
        <v>San Francisco</v>
      </c>
      <c r="U373">
        <f t="shared" ca="1" si="130"/>
        <v>101</v>
      </c>
      <c r="V373">
        <f t="shared" ca="1" si="131"/>
        <v>4</v>
      </c>
      <c r="W373" t="str">
        <f t="shared" ca="1" si="132"/>
        <v>004</v>
      </c>
      <c r="X373" t="str">
        <f t="shared" ca="1" si="133"/>
        <v>Sydney</v>
      </c>
      <c r="Y373" s="7" t="str">
        <f t="shared" ca="1" si="134"/>
        <v>04</v>
      </c>
      <c r="Z373">
        <f t="shared" ca="1" si="135"/>
        <v>25</v>
      </c>
      <c r="AA373" t="str">
        <f t="shared" ca="1" si="136"/>
        <v>2014-04-25</v>
      </c>
      <c r="AB373" t="str">
        <f t="shared" ca="1" si="137"/>
        <v>17</v>
      </c>
      <c r="AC373">
        <f t="shared" ca="1" si="138"/>
        <v>52</v>
      </c>
      <c r="AD373" t="str">
        <f t="shared" ca="1" si="139"/>
        <v>T17:52:00</v>
      </c>
      <c r="AE373" s="1" t="str">
        <f t="shared" ca="1" si="140"/>
        <v>2014-04-25T17:52:00</v>
      </c>
    </row>
    <row r="374" spans="10:31">
      <c r="J374" t="str">
        <f t="shared" ca="1" si="119"/>
        <v>USA-Australia</v>
      </c>
      <c r="K374" t="str">
        <f t="shared" ca="1" si="120"/>
        <v>USA</v>
      </c>
      <c r="L374">
        <f t="shared" ca="1" si="121"/>
        <v>121</v>
      </c>
      <c r="M374">
        <f t="shared" ca="1" si="122"/>
        <v>3</v>
      </c>
      <c r="N374" t="str">
        <f t="shared" ca="1" si="123"/>
        <v>003</v>
      </c>
      <c r="O374" t="str">
        <f t="shared" ca="1" si="124"/>
        <v>Australia</v>
      </c>
      <c r="P374" t="str">
        <f t="shared" ca="1" si="125"/>
        <v>Los Angeles-Sydney</v>
      </c>
      <c r="Q374">
        <f t="shared" ca="1" si="126"/>
        <v>121</v>
      </c>
      <c r="R374">
        <f t="shared" ca="1" si="127"/>
        <v>97</v>
      </c>
      <c r="S374" t="str">
        <f t="shared" ca="1" si="128"/>
        <v>097</v>
      </c>
      <c r="T374" t="str">
        <f t="shared" ca="1" si="129"/>
        <v>Los Angeles</v>
      </c>
      <c r="U374">
        <f t="shared" ca="1" si="130"/>
        <v>101</v>
      </c>
      <c r="V374">
        <f t="shared" ca="1" si="131"/>
        <v>6</v>
      </c>
      <c r="W374" t="str">
        <f t="shared" ca="1" si="132"/>
        <v>006</v>
      </c>
      <c r="X374" t="str">
        <f t="shared" ca="1" si="133"/>
        <v>Sydney</v>
      </c>
      <c r="Y374" s="7" t="str">
        <f t="shared" ca="1" si="134"/>
        <v>04</v>
      </c>
      <c r="Z374">
        <f t="shared" ca="1" si="135"/>
        <v>18</v>
      </c>
      <c r="AA374" t="str">
        <f t="shared" ca="1" si="136"/>
        <v>2014-04-18</v>
      </c>
      <c r="AB374" t="str">
        <f t="shared" ca="1" si="137"/>
        <v>20</v>
      </c>
      <c r="AC374">
        <f t="shared" ca="1" si="138"/>
        <v>12</v>
      </c>
      <c r="AD374" t="str">
        <f t="shared" ca="1" si="139"/>
        <v>T20:12:00</v>
      </c>
      <c r="AE374" s="1" t="str">
        <f t="shared" ca="1" si="140"/>
        <v>2014-04-18T20:12:00</v>
      </c>
    </row>
    <row r="375" spans="10:31">
      <c r="J375" t="str">
        <f t="shared" ca="1" si="119"/>
        <v>USA-Germany</v>
      </c>
      <c r="K375" t="str">
        <f t="shared" ca="1" si="120"/>
        <v>USA</v>
      </c>
      <c r="L375">
        <f t="shared" ca="1" si="121"/>
        <v>121</v>
      </c>
      <c r="M375">
        <f t="shared" ca="1" si="122"/>
        <v>13</v>
      </c>
      <c r="N375" t="str">
        <f t="shared" ca="1" si="123"/>
        <v>013</v>
      </c>
      <c r="O375" t="str">
        <f t="shared" ca="1" si="124"/>
        <v>Germany</v>
      </c>
      <c r="P375" t="str">
        <f t="shared" ca="1" si="125"/>
        <v>Los Angeles-Köln</v>
      </c>
      <c r="Q375">
        <f t="shared" ca="1" si="126"/>
        <v>121</v>
      </c>
      <c r="R375">
        <f t="shared" ca="1" si="127"/>
        <v>88</v>
      </c>
      <c r="S375" t="str">
        <f t="shared" ca="1" si="128"/>
        <v>088</v>
      </c>
      <c r="T375" t="str">
        <f t="shared" ca="1" si="129"/>
        <v>Los Angeles</v>
      </c>
      <c r="U375">
        <f t="shared" ca="1" si="130"/>
        <v>107</v>
      </c>
      <c r="V375">
        <f t="shared" ca="1" si="131"/>
        <v>78</v>
      </c>
      <c r="W375" t="str">
        <f t="shared" ca="1" si="132"/>
        <v>078</v>
      </c>
      <c r="X375" t="str">
        <f t="shared" ca="1" si="133"/>
        <v>Köln</v>
      </c>
      <c r="Y375" s="7" t="str">
        <f t="shared" ca="1" si="134"/>
        <v>04</v>
      </c>
      <c r="Z375">
        <f t="shared" ca="1" si="135"/>
        <v>21</v>
      </c>
      <c r="AA375" t="str">
        <f t="shared" ca="1" si="136"/>
        <v>2014-04-21</v>
      </c>
      <c r="AB375" t="str">
        <f t="shared" ca="1" si="137"/>
        <v>20</v>
      </c>
      <c r="AC375">
        <f t="shared" ca="1" si="138"/>
        <v>8</v>
      </c>
      <c r="AD375" t="str">
        <f t="shared" ca="1" si="139"/>
        <v>T20:08:00</v>
      </c>
      <c r="AE375" s="1" t="str">
        <f t="shared" ca="1" si="140"/>
        <v>2014-04-21T20:08:00</v>
      </c>
    </row>
    <row r="376" spans="10:31">
      <c r="J376" t="str">
        <f t="shared" ca="1" si="119"/>
        <v>Canada-France</v>
      </c>
      <c r="K376" t="str">
        <f t="shared" ca="1" si="120"/>
        <v>Canada</v>
      </c>
      <c r="L376">
        <f t="shared" ca="1" si="121"/>
        <v>103</v>
      </c>
      <c r="M376">
        <f t="shared" ca="1" si="122"/>
        <v>7</v>
      </c>
      <c r="N376" t="str">
        <f t="shared" ca="1" si="123"/>
        <v>007</v>
      </c>
      <c r="O376" t="str">
        <f t="shared" ca="1" si="124"/>
        <v>France</v>
      </c>
      <c r="P376" t="str">
        <f t="shared" ca="1" si="125"/>
        <v>Calagary-Paris</v>
      </c>
      <c r="Q376">
        <f t="shared" ca="1" si="126"/>
        <v>103</v>
      </c>
      <c r="R376">
        <f t="shared" ca="1" si="127"/>
        <v>194</v>
      </c>
      <c r="S376">
        <f t="shared" ca="1" si="128"/>
        <v>194</v>
      </c>
      <c r="T376" t="str">
        <f t="shared" ca="1" si="129"/>
        <v>Calagary</v>
      </c>
      <c r="U376">
        <f t="shared" ca="1" si="130"/>
        <v>106</v>
      </c>
      <c r="V376">
        <f t="shared" ca="1" si="131"/>
        <v>33</v>
      </c>
      <c r="W376" t="str">
        <f t="shared" ca="1" si="132"/>
        <v>033</v>
      </c>
      <c r="X376" t="str">
        <f t="shared" ca="1" si="133"/>
        <v>Paris</v>
      </c>
      <c r="Y376" s="7" t="str">
        <f t="shared" ca="1" si="134"/>
        <v>04</v>
      </c>
      <c r="Z376">
        <f t="shared" ca="1" si="135"/>
        <v>21</v>
      </c>
      <c r="AA376" t="str">
        <f t="shared" ca="1" si="136"/>
        <v>2014-04-21</v>
      </c>
      <c r="AB376" t="str">
        <f t="shared" ca="1" si="137"/>
        <v>10</v>
      </c>
      <c r="AC376">
        <f t="shared" ca="1" si="138"/>
        <v>52</v>
      </c>
      <c r="AD376" t="str">
        <f t="shared" ca="1" si="139"/>
        <v>T10:52:00</v>
      </c>
      <c r="AE376" s="1" t="str">
        <f t="shared" ca="1" si="140"/>
        <v>2014-04-21T10:52:00</v>
      </c>
    </row>
    <row r="377" spans="10:31">
      <c r="J377" t="str">
        <f t="shared" ca="1" si="119"/>
        <v>Australia-Germany</v>
      </c>
      <c r="K377" t="str">
        <f t="shared" ca="1" si="120"/>
        <v>Australia</v>
      </c>
      <c r="L377">
        <f t="shared" ca="1" si="121"/>
        <v>101</v>
      </c>
      <c r="M377">
        <f t="shared" ca="1" si="122"/>
        <v>9</v>
      </c>
      <c r="N377" t="str">
        <f t="shared" ca="1" si="123"/>
        <v>009</v>
      </c>
      <c r="O377" t="str">
        <f t="shared" ca="1" si="124"/>
        <v>Germany</v>
      </c>
      <c r="P377" t="str">
        <f t="shared" ca="1" si="125"/>
        <v>Brisbane-Frankfurt</v>
      </c>
      <c r="Q377">
        <f t="shared" ca="1" si="126"/>
        <v>101</v>
      </c>
      <c r="R377">
        <f t="shared" ca="1" si="127"/>
        <v>1</v>
      </c>
      <c r="S377" t="str">
        <f t="shared" ca="1" si="128"/>
        <v>001</v>
      </c>
      <c r="T377" t="str">
        <f t="shared" ca="1" si="129"/>
        <v>Brisbane</v>
      </c>
      <c r="U377">
        <f t="shared" ca="1" si="130"/>
        <v>107</v>
      </c>
      <c r="V377">
        <f t="shared" ca="1" si="131"/>
        <v>19</v>
      </c>
      <c r="W377" t="str">
        <f t="shared" ca="1" si="132"/>
        <v>019</v>
      </c>
      <c r="X377" t="str">
        <f t="shared" ca="1" si="133"/>
        <v>Frankfurt</v>
      </c>
      <c r="Y377" s="7" t="str">
        <f t="shared" ca="1" si="134"/>
        <v>04</v>
      </c>
      <c r="Z377">
        <f t="shared" ca="1" si="135"/>
        <v>17</v>
      </c>
      <c r="AA377" t="str">
        <f t="shared" ca="1" si="136"/>
        <v>2014-04-17</v>
      </c>
      <c r="AB377" t="str">
        <f t="shared" ca="1" si="137"/>
        <v>16</v>
      </c>
      <c r="AC377">
        <f t="shared" ca="1" si="138"/>
        <v>0</v>
      </c>
      <c r="AD377" t="str">
        <f t="shared" ca="1" si="139"/>
        <v>T16:00:00</v>
      </c>
      <c r="AE377" s="1" t="str">
        <f t="shared" ca="1" si="140"/>
        <v>2014-04-17T16:00:00</v>
      </c>
    </row>
    <row r="378" spans="10:31">
      <c r="J378" t="str">
        <f t="shared" ca="1" si="119"/>
        <v>Australia-France</v>
      </c>
      <c r="K378" t="str">
        <f t="shared" ca="1" si="120"/>
        <v>Australia</v>
      </c>
      <c r="L378">
        <f t="shared" ca="1" si="121"/>
        <v>101</v>
      </c>
      <c r="M378">
        <f t="shared" ca="1" si="122"/>
        <v>7</v>
      </c>
      <c r="N378" t="str">
        <f t="shared" ca="1" si="123"/>
        <v>007</v>
      </c>
      <c r="O378" t="str">
        <f t="shared" ca="1" si="124"/>
        <v>France</v>
      </c>
      <c r="P378" t="str">
        <f t="shared" ca="1" si="125"/>
        <v>Sydney-Paris</v>
      </c>
      <c r="Q378">
        <f t="shared" ca="1" si="126"/>
        <v>101</v>
      </c>
      <c r="R378">
        <f t="shared" ca="1" si="127"/>
        <v>8</v>
      </c>
      <c r="S378" t="str">
        <f t="shared" ca="1" si="128"/>
        <v>008</v>
      </c>
      <c r="T378" t="str">
        <f t="shared" ca="1" si="129"/>
        <v>Sydney</v>
      </c>
      <c r="U378">
        <f t="shared" ca="1" si="130"/>
        <v>106</v>
      </c>
      <c r="V378">
        <f t="shared" ca="1" si="131"/>
        <v>27</v>
      </c>
      <c r="W378" t="str">
        <f t="shared" ca="1" si="132"/>
        <v>027</v>
      </c>
      <c r="X378" t="str">
        <f t="shared" ca="1" si="133"/>
        <v>Paris</v>
      </c>
      <c r="Y378" s="7" t="str">
        <f t="shared" ca="1" si="134"/>
        <v>04</v>
      </c>
      <c r="Z378">
        <f t="shared" ca="1" si="135"/>
        <v>19</v>
      </c>
      <c r="AA378" t="str">
        <f t="shared" ca="1" si="136"/>
        <v>2014-04-19</v>
      </c>
      <c r="AB378" t="str">
        <f t="shared" ca="1" si="137"/>
        <v>17</v>
      </c>
      <c r="AC378">
        <f t="shared" ca="1" si="138"/>
        <v>23</v>
      </c>
      <c r="AD378" t="str">
        <f t="shared" ca="1" si="139"/>
        <v>T17:23:00</v>
      </c>
      <c r="AE378" s="1" t="str">
        <f t="shared" ca="1" si="140"/>
        <v>2014-04-19T17:23:00</v>
      </c>
    </row>
    <row r="379" spans="10:31">
      <c r="J379" t="str">
        <f t="shared" ca="1" si="119"/>
        <v>Canada-Germany</v>
      </c>
      <c r="K379" t="str">
        <f t="shared" ca="1" si="120"/>
        <v>Canada</v>
      </c>
      <c r="L379">
        <f t="shared" ca="1" si="121"/>
        <v>103</v>
      </c>
      <c r="M379">
        <f t="shared" ca="1" si="122"/>
        <v>11</v>
      </c>
      <c r="N379" t="str">
        <f t="shared" ca="1" si="123"/>
        <v>011</v>
      </c>
      <c r="O379" t="str">
        <f t="shared" ca="1" si="124"/>
        <v>Germany</v>
      </c>
      <c r="P379" t="str">
        <f t="shared" ca="1" si="125"/>
        <v>Vancouver-Frankfurt</v>
      </c>
      <c r="Q379">
        <f t="shared" ca="1" si="126"/>
        <v>103</v>
      </c>
      <c r="R379">
        <f t="shared" ca="1" si="127"/>
        <v>141</v>
      </c>
      <c r="S379">
        <f t="shared" ca="1" si="128"/>
        <v>141</v>
      </c>
      <c r="T379" t="str">
        <f t="shared" ca="1" si="129"/>
        <v>Vancouver</v>
      </c>
      <c r="U379">
        <f t="shared" ca="1" si="130"/>
        <v>107</v>
      </c>
      <c r="V379">
        <f t="shared" ca="1" si="131"/>
        <v>20</v>
      </c>
      <c r="W379" t="str">
        <f t="shared" ca="1" si="132"/>
        <v>020</v>
      </c>
      <c r="X379" t="str">
        <f t="shared" ca="1" si="133"/>
        <v>Frankfurt</v>
      </c>
      <c r="Y379" s="7" t="str">
        <f t="shared" ca="1" si="134"/>
        <v>04</v>
      </c>
      <c r="Z379">
        <f t="shared" ca="1" si="135"/>
        <v>29</v>
      </c>
      <c r="AA379" t="str">
        <f t="shared" ca="1" si="136"/>
        <v>2014-04-29</v>
      </c>
      <c r="AB379" t="str">
        <f t="shared" ca="1" si="137"/>
        <v>08</v>
      </c>
      <c r="AC379">
        <f t="shared" ca="1" si="138"/>
        <v>46</v>
      </c>
      <c r="AD379" t="str">
        <f t="shared" ca="1" si="139"/>
        <v>T08:46:00</v>
      </c>
      <c r="AE379" s="1" t="str">
        <f t="shared" ca="1" si="140"/>
        <v>2014-04-29T08:46:00</v>
      </c>
    </row>
    <row r="380" spans="10:31">
      <c r="J380" t="str">
        <f t="shared" ca="1" si="119"/>
        <v>USA-France</v>
      </c>
      <c r="K380" t="str">
        <f t="shared" ca="1" si="120"/>
        <v>USA</v>
      </c>
      <c r="L380">
        <f t="shared" ca="1" si="121"/>
        <v>121</v>
      </c>
      <c r="M380">
        <f t="shared" ca="1" si="122"/>
        <v>9</v>
      </c>
      <c r="N380" t="str">
        <f t="shared" ca="1" si="123"/>
        <v>009</v>
      </c>
      <c r="O380" t="str">
        <f t="shared" ca="1" si="124"/>
        <v>France</v>
      </c>
      <c r="P380" t="str">
        <f t="shared" ca="1" si="125"/>
        <v>San Francisco-Paris</v>
      </c>
      <c r="Q380">
        <f t="shared" ca="1" si="126"/>
        <v>121</v>
      </c>
      <c r="R380">
        <f t="shared" ca="1" si="127"/>
        <v>65</v>
      </c>
      <c r="S380" t="str">
        <f t="shared" ca="1" si="128"/>
        <v>065</v>
      </c>
      <c r="T380" t="str">
        <f t="shared" ca="1" si="129"/>
        <v>San Francisco</v>
      </c>
      <c r="U380">
        <f t="shared" ca="1" si="130"/>
        <v>106</v>
      </c>
      <c r="V380">
        <f t="shared" ca="1" si="131"/>
        <v>36</v>
      </c>
      <c r="W380" t="str">
        <f t="shared" ca="1" si="132"/>
        <v>036</v>
      </c>
      <c r="X380" t="str">
        <f t="shared" ca="1" si="133"/>
        <v>Paris</v>
      </c>
      <c r="Y380" s="7" t="str">
        <f t="shared" ca="1" si="134"/>
        <v>04</v>
      </c>
      <c r="Z380">
        <f t="shared" ca="1" si="135"/>
        <v>29</v>
      </c>
      <c r="AA380" t="str">
        <f t="shared" ca="1" si="136"/>
        <v>2014-04-29</v>
      </c>
      <c r="AB380" t="str">
        <f t="shared" ca="1" si="137"/>
        <v>22</v>
      </c>
      <c r="AC380">
        <f t="shared" ca="1" si="138"/>
        <v>54</v>
      </c>
      <c r="AD380" t="str">
        <f t="shared" ca="1" si="139"/>
        <v>T22:54:00</v>
      </c>
      <c r="AE380" s="1" t="str">
        <f t="shared" ca="1" si="140"/>
        <v>2014-04-29T22:54:00</v>
      </c>
    </row>
    <row r="381" spans="10:31">
      <c r="J381" t="str">
        <f t="shared" ca="1" si="119"/>
        <v>Canada-Australia</v>
      </c>
      <c r="K381" t="str">
        <f t="shared" ca="1" si="120"/>
        <v>Canada</v>
      </c>
      <c r="L381">
        <f t="shared" ca="1" si="121"/>
        <v>103</v>
      </c>
      <c r="M381">
        <f t="shared" ca="1" si="122"/>
        <v>2</v>
      </c>
      <c r="N381" t="str">
        <f t="shared" ca="1" si="123"/>
        <v>002</v>
      </c>
      <c r="O381" t="str">
        <f t="shared" ca="1" si="124"/>
        <v>Australia</v>
      </c>
      <c r="P381" t="str">
        <f t="shared" ca="1" si="125"/>
        <v>Toronto-Melbourne</v>
      </c>
      <c r="Q381">
        <f t="shared" ca="1" si="126"/>
        <v>103</v>
      </c>
      <c r="R381">
        <f t="shared" ca="1" si="127"/>
        <v>106</v>
      </c>
      <c r="S381">
        <f t="shared" ca="1" si="128"/>
        <v>106</v>
      </c>
      <c r="T381" t="str">
        <f t="shared" ca="1" si="129"/>
        <v>Toronto</v>
      </c>
      <c r="U381">
        <f t="shared" ca="1" si="130"/>
        <v>101</v>
      </c>
      <c r="V381">
        <f t="shared" ca="1" si="131"/>
        <v>10</v>
      </c>
      <c r="W381" t="str">
        <f t="shared" ca="1" si="132"/>
        <v>010</v>
      </c>
      <c r="X381" t="str">
        <f t="shared" ca="1" si="133"/>
        <v>Melbourne</v>
      </c>
      <c r="Y381" s="7" t="str">
        <f t="shared" ca="1" si="134"/>
        <v>05</v>
      </c>
      <c r="Z381">
        <f t="shared" ca="1" si="135"/>
        <v>2</v>
      </c>
      <c r="AA381" t="str">
        <f t="shared" ca="1" si="136"/>
        <v>2014-05-02</v>
      </c>
      <c r="AB381" t="str">
        <f t="shared" ca="1" si="137"/>
        <v>16</v>
      </c>
      <c r="AC381">
        <f t="shared" ca="1" si="138"/>
        <v>37</v>
      </c>
      <c r="AD381" t="str">
        <f t="shared" ca="1" si="139"/>
        <v>T16:37:00</v>
      </c>
      <c r="AE381" s="1" t="str">
        <f t="shared" ca="1" si="140"/>
        <v>2014-05-02T16:37:00</v>
      </c>
    </row>
    <row r="382" spans="10:31">
      <c r="J382" t="str">
        <f t="shared" ca="1" si="119"/>
        <v>Canada-Australia</v>
      </c>
      <c r="K382" t="str">
        <f t="shared" ca="1" si="120"/>
        <v>Canada</v>
      </c>
      <c r="L382">
        <f t="shared" ca="1" si="121"/>
        <v>103</v>
      </c>
      <c r="M382">
        <f t="shared" ca="1" si="122"/>
        <v>1</v>
      </c>
      <c r="N382" t="str">
        <f t="shared" ca="1" si="123"/>
        <v>001</v>
      </c>
      <c r="O382" t="str">
        <f t="shared" ca="1" si="124"/>
        <v>Australia</v>
      </c>
      <c r="P382" t="str">
        <f t="shared" ca="1" si="125"/>
        <v>Vancouver-Melbourne</v>
      </c>
      <c r="Q382">
        <f t="shared" ca="1" si="126"/>
        <v>103</v>
      </c>
      <c r="R382">
        <f t="shared" ca="1" si="127"/>
        <v>161</v>
      </c>
      <c r="S382">
        <f t="shared" ca="1" si="128"/>
        <v>161</v>
      </c>
      <c r="T382" t="str">
        <f t="shared" ca="1" si="129"/>
        <v>Vancouver</v>
      </c>
      <c r="U382">
        <f t="shared" ca="1" si="130"/>
        <v>101</v>
      </c>
      <c r="V382">
        <f t="shared" ca="1" si="131"/>
        <v>9</v>
      </c>
      <c r="W382" t="str">
        <f t="shared" ca="1" si="132"/>
        <v>009</v>
      </c>
      <c r="X382" t="str">
        <f t="shared" ca="1" si="133"/>
        <v>Melbourne</v>
      </c>
      <c r="Y382" s="7" t="str">
        <f t="shared" ca="1" si="134"/>
        <v>04</v>
      </c>
      <c r="Z382">
        <f t="shared" ca="1" si="135"/>
        <v>29</v>
      </c>
      <c r="AA382" t="str">
        <f t="shared" ca="1" si="136"/>
        <v>2014-04-29</v>
      </c>
      <c r="AB382" t="str">
        <f t="shared" ca="1" si="137"/>
        <v>14</v>
      </c>
      <c r="AC382">
        <f t="shared" ca="1" si="138"/>
        <v>32</v>
      </c>
      <c r="AD382" t="str">
        <f t="shared" ca="1" si="139"/>
        <v>T14:32:00</v>
      </c>
      <c r="AE382" s="1" t="str">
        <f t="shared" ca="1" si="140"/>
        <v>2014-04-29T14:32:00</v>
      </c>
    </row>
    <row r="383" spans="10:31">
      <c r="J383" t="str">
        <f t="shared" ca="1" si="119"/>
        <v>USA-Canada</v>
      </c>
      <c r="K383" t="str">
        <f t="shared" ca="1" si="120"/>
        <v>USA</v>
      </c>
      <c r="L383">
        <f t="shared" ca="1" si="121"/>
        <v>121</v>
      </c>
      <c r="M383">
        <f t="shared" ca="1" si="122"/>
        <v>6</v>
      </c>
      <c r="N383" t="str">
        <f t="shared" ca="1" si="123"/>
        <v>006</v>
      </c>
      <c r="O383" t="str">
        <f t="shared" ca="1" si="124"/>
        <v>Canada</v>
      </c>
      <c r="P383" t="str">
        <f t="shared" ca="1" si="125"/>
        <v>San Francisco-Toronto</v>
      </c>
      <c r="Q383">
        <f t="shared" ca="1" si="126"/>
        <v>121</v>
      </c>
      <c r="R383">
        <f t="shared" ca="1" si="127"/>
        <v>70</v>
      </c>
      <c r="S383" t="str">
        <f t="shared" ca="1" si="128"/>
        <v>070</v>
      </c>
      <c r="T383" t="str">
        <f t="shared" ca="1" si="129"/>
        <v>San Francisco</v>
      </c>
      <c r="U383">
        <f t="shared" ca="1" si="130"/>
        <v>103</v>
      </c>
      <c r="V383">
        <f t="shared" ca="1" si="131"/>
        <v>84</v>
      </c>
      <c r="W383" t="str">
        <f t="shared" ca="1" si="132"/>
        <v>084</v>
      </c>
      <c r="X383" t="str">
        <f t="shared" ca="1" si="133"/>
        <v>Toronto</v>
      </c>
      <c r="Y383" s="7" t="str">
        <f t="shared" ca="1" si="134"/>
        <v>04</v>
      </c>
      <c r="Z383">
        <f t="shared" ca="1" si="135"/>
        <v>24</v>
      </c>
      <c r="AA383" t="str">
        <f t="shared" ca="1" si="136"/>
        <v>2014-04-24</v>
      </c>
      <c r="AB383" t="str">
        <f t="shared" ca="1" si="137"/>
        <v>22</v>
      </c>
      <c r="AC383">
        <f t="shared" ca="1" si="138"/>
        <v>25</v>
      </c>
      <c r="AD383" t="str">
        <f t="shared" ca="1" si="139"/>
        <v>T22:25:00</v>
      </c>
      <c r="AE383" s="1" t="str">
        <f t="shared" ca="1" si="140"/>
        <v>2014-04-24T22:25:00</v>
      </c>
    </row>
    <row r="384" spans="10:31">
      <c r="J384" t="str">
        <f t="shared" ca="1" si="119"/>
        <v>France-Canada</v>
      </c>
      <c r="K384" t="str">
        <f t="shared" ca="1" si="120"/>
        <v>France</v>
      </c>
      <c r="L384">
        <f t="shared" ca="1" si="121"/>
        <v>106</v>
      </c>
      <c r="M384">
        <f t="shared" ca="1" si="122"/>
        <v>19</v>
      </c>
      <c r="N384" t="str">
        <f t="shared" ca="1" si="123"/>
        <v>019</v>
      </c>
      <c r="O384" t="str">
        <f t="shared" ca="1" si="124"/>
        <v>Canada</v>
      </c>
      <c r="P384" t="str">
        <f t="shared" ca="1" si="125"/>
        <v>Paris-Toronto</v>
      </c>
      <c r="Q384">
        <f t="shared" ca="1" si="126"/>
        <v>106</v>
      </c>
      <c r="R384">
        <f t="shared" ca="1" si="127"/>
        <v>34</v>
      </c>
      <c r="S384" t="str">
        <f t="shared" ca="1" si="128"/>
        <v>034</v>
      </c>
      <c r="T384" t="str">
        <f t="shared" ca="1" si="129"/>
        <v>Paris</v>
      </c>
      <c r="U384">
        <f t="shared" ca="1" si="130"/>
        <v>103</v>
      </c>
      <c r="V384">
        <f t="shared" ca="1" si="131"/>
        <v>74</v>
      </c>
      <c r="W384" t="str">
        <f t="shared" ca="1" si="132"/>
        <v>074</v>
      </c>
      <c r="X384" t="str">
        <f t="shared" ca="1" si="133"/>
        <v>Toronto</v>
      </c>
      <c r="Y384" s="7" t="str">
        <f t="shared" ca="1" si="134"/>
        <v>04</v>
      </c>
      <c r="Z384">
        <f t="shared" ca="1" si="135"/>
        <v>19</v>
      </c>
      <c r="AA384" t="str">
        <f t="shared" ca="1" si="136"/>
        <v>2014-04-19</v>
      </c>
      <c r="AB384" t="str">
        <f t="shared" ca="1" si="137"/>
        <v>12</v>
      </c>
      <c r="AC384">
        <f t="shared" ca="1" si="138"/>
        <v>27</v>
      </c>
      <c r="AD384" t="str">
        <f t="shared" ca="1" si="139"/>
        <v>T12:27:00</v>
      </c>
      <c r="AE384" s="1" t="str">
        <f t="shared" ca="1" si="140"/>
        <v>2014-04-19T12:27:00</v>
      </c>
    </row>
    <row r="385" spans="10:31">
      <c r="J385" t="str">
        <f t="shared" ca="1" si="119"/>
        <v>Canada-France</v>
      </c>
      <c r="K385" t="str">
        <f t="shared" ca="1" si="120"/>
        <v>Canada</v>
      </c>
      <c r="L385">
        <f t="shared" ca="1" si="121"/>
        <v>103</v>
      </c>
      <c r="M385">
        <f t="shared" ca="1" si="122"/>
        <v>6</v>
      </c>
      <c r="N385" t="str">
        <f t="shared" ca="1" si="123"/>
        <v>006</v>
      </c>
      <c r="O385" t="str">
        <f t="shared" ca="1" si="124"/>
        <v>France</v>
      </c>
      <c r="P385" t="str">
        <f t="shared" ca="1" si="125"/>
        <v>Regina-Paris</v>
      </c>
      <c r="Q385">
        <f t="shared" ca="1" si="126"/>
        <v>103</v>
      </c>
      <c r="R385">
        <f t="shared" ca="1" si="127"/>
        <v>111</v>
      </c>
      <c r="S385">
        <f t="shared" ca="1" si="128"/>
        <v>111</v>
      </c>
      <c r="T385" t="str">
        <f t="shared" ca="1" si="129"/>
        <v>Regina</v>
      </c>
      <c r="U385">
        <f t="shared" ca="1" si="130"/>
        <v>106</v>
      </c>
      <c r="V385">
        <f t="shared" ca="1" si="131"/>
        <v>42</v>
      </c>
      <c r="W385" t="str">
        <f t="shared" ca="1" si="132"/>
        <v>042</v>
      </c>
      <c r="X385" t="str">
        <f t="shared" ca="1" si="133"/>
        <v>Paris</v>
      </c>
      <c r="Y385" s="7" t="str">
        <f t="shared" ca="1" si="134"/>
        <v>04</v>
      </c>
      <c r="Z385">
        <f t="shared" ca="1" si="135"/>
        <v>18</v>
      </c>
      <c r="AA385" t="str">
        <f t="shared" ca="1" si="136"/>
        <v>2014-04-18</v>
      </c>
      <c r="AB385" t="str">
        <f t="shared" ca="1" si="137"/>
        <v>10</v>
      </c>
      <c r="AC385">
        <f t="shared" ca="1" si="138"/>
        <v>28</v>
      </c>
      <c r="AD385" t="str">
        <f t="shared" ca="1" si="139"/>
        <v>T10:28:00</v>
      </c>
      <c r="AE385" s="1" t="str">
        <f t="shared" ca="1" si="140"/>
        <v>2014-04-18T10:28:00</v>
      </c>
    </row>
    <row r="386" spans="10:31">
      <c r="J386" t="str">
        <f t="shared" ca="1" si="119"/>
        <v>USA-England</v>
      </c>
      <c r="K386" t="str">
        <f t="shared" ca="1" si="120"/>
        <v>USA</v>
      </c>
      <c r="L386">
        <f t="shared" ca="1" si="121"/>
        <v>121</v>
      </c>
      <c r="M386">
        <f t="shared" ca="1" si="122"/>
        <v>8</v>
      </c>
      <c r="N386" t="str">
        <f t="shared" ca="1" si="123"/>
        <v>008</v>
      </c>
      <c r="O386" t="str">
        <f t="shared" ca="1" si="124"/>
        <v>England</v>
      </c>
      <c r="P386" t="str">
        <f t="shared" ca="1" si="125"/>
        <v>Denver-London</v>
      </c>
      <c r="Q386">
        <f t="shared" ca="1" si="126"/>
        <v>121</v>
      </c>
      <c r="R386">
        <f t="shared" ca="1" si="127"/>
        <v>54</v>
      </c>
      <c r="S386" t="str">
        <f t="shared" ca="1" si="128"/>
        <v>054</v>
      </c>
      <c r="T386" t="str">
        <f t="shared" ca="1" si="129"/>
        <v>Denver</v>
      </c>
      <c r="U386">
        <f t="shared" ca="1" si="130"/>
        <v>105</v>
      </c>
      <c r="V386">
        <f t="shared" ca="1" si="131"/>
        <v>24</v>
      </c>
      <c r="W386" t="str">
        <f t="shared" ca="1" si="132"/>
        <v>024</v>
      </c>
      <c r="X386" t="str">
        <f t="shared" ca="1" si="133"/>
        <v>London</v>
      </c>
      <c r="Y386" s="7" t="str">
        <f t="shared" ca="1" si="134"/>
        <v>04</v>
      </c>
      <c r="Z386">
        <f t="shared" ca="1" si="135"/>
        <v>22</v>
      </c>
      <c r="AA386" t="str">
        <f t="shared" ca="1" si="136"/>
        <v>2014-04-22</v>
      </c>
      <c r="AB386" t="str">
        <f t="shared" ca="1" si="137"/>
        <v>21</v>
      </c>
      <c r="AC386">
        <f t="shared" ca="1" si="138"/>
        <v>12</v>
      </c>
      <c r="AD386" t="str">
        <f t="shared" ca="1" si="139"/>
        <v>T21:12:00</v>
      </c>
      <c r="AE386" s="1" t="str">
        <f t="shared" ca="1" si="140"/>
        <v>2014-04-22T21:12:00</v>
      </c>
    </row>
    <row r="387" spans="10:31">
      <c r="J387" t="str">
        <f t="shared" ref="J387:J450" ca="1" si="141">K387&amp;"-"&amp;O387</f>
        <v>Canada-France</v>
      </c>
      <c r="K387" t="str">
        <f t="shared" ref="K387:K450" ca="1" si="142">VLOOKUP(RANDBETWEEN($A$2,$A$8-1),$A$2:$B$8,2,TRUE)</f>
        <v>Canada</v>
      </c>
      <c r="L387">
        <f t="shared" ref="L387:L450" ca="1" si="143">VLOOKUP(K387,$B$2:$C$8,2,FALSE)</f>
        <v>103</v>
      </c>
      <c r="M387">
        <f t="shared" ref="M387:M450" ca="1" si="144">RANDBETWEEN(1,VLOOKUP(K387,$B$2:$G$7,6,FALSE))</f>
        <v>7</v>
      </c>
      <c r="N387" t="str">
        <f t="shared" ref="N387:N450" ca="1" si="145">IF(LEN(M387)=1,"00"&amp;M387,IF(LEN(M387)=2,"0"&amp;M387,M387))</f>
        <v>007</v>
      </c>
      <c r="O387" t="str">
        <f t="shared" ref="O387:O450" ca="1" si="146">VLOOKUP(L387*1000+N387,$C$91:$D$126,2,TRUE)</f>
        <v>France</v>
      </c>
      <c r="P387" t="str">
        <f t="shared" ref="P387:P450" ca="1" si="147">T387&amp;"-"&amp;X387</f>
        <v>Vancouver-Paris</v>
      </c>
      <c r="Q387">
        <f t="shared" ref="Q387:Q450" ca="1" si="148">VLOOKUP(K387,$B$2:$C$8,2,FALSE)</f>
        <v>103</v>
      </c>
      <c r="R387">
        <f t="shared" ref="R387:R450" ca="1" si="149">RANDBETWEEN(1,VLOOKUP(K387,$B$2:$F$8,5,FALSE))</f>
        <v>158</v>
      </c>
      <c r="S387">
        <f t="shared" ref="S387:S450" ca="1" si="150">IF(LEN(R387)=1,"00"&amp;R387,IF(LEN(R387)=2,"0"&amp;R387,R387))</f>
        <v>158</v>
      </c>
      <c r="T387" t="str">
        <f t="shared" ref="T387:T450" ca="1" si="151">VLOOKUP(Q387*1000+S387,$C$10:$D$55,2,TRUE)</f>
        <v>Vancouver</v>
      </c>
      <c r="U387">
        <f t="shared" ref="U387:U450" ca="1" si="152">VLOOKUP(O387,$B$2:$C$8,2,FALSE)</f>
        <v>106</v>
      </c>
      <c r="V387">
        <f t="shared" ref="V387:V450" ca="1" si="153">RANDBETWEEN(1,VLOOKUP(O387,$B$2:$F$8,5,FALSE))</f>
        <v>58</v>
      </c>
      <c r="W387" t="str">
        <f t="shared" ref="W387:W450" ca="1" si="154">IF(LEN(V387)=1,"00"&amp;V387,IF(LEN(V387)=2,"0"&amp;V387,V387))</f>
        <v>058</v>
      </c>
      <c r="X387" t="str">
        <f t="shared" ref="X387:X450" ca="1" si="155">VLOOKUP(U387*1000+W387,$C$10:$D$55,2,TRUE)</f>
        <v>Paris</v>
      </c>
      <c r="Y387" s="7" t="str">
        <f t="shared" ref="Y387:Y450" ca="1" si="156">VLOOKUP(RANDBETWEEN($A$58,$A$59),$A$58:$B$59,2,TRUE)</f>
        <v>04</v>
      </c>
      <c r="Z387">
        <f t="shared" ref="Z387:Z450" ca="1" si="157">VLOOKUP(RANDBETWEEN(VLOOKUP(Y387,$B$58:$E$59,3,FALSE),VLOOKUP(Y387,$B$58:$E$59,4,FALSE)),$D$64:$E$85,2,TRUE)</f>
        <v>21</v>
      </c>
      <c r="AA387" t="str">
        <f t="shared" ref="AA387:AA450" ca="1" si="158">"2014"&amp;"-"&amp;Y387&amp;"-"&amp;IF(LEN(Z387)=1,"0"&amp;Z387,Z387)</f>
        <v>2014-04-21</v>
      </c>
      <c r="AB387" t="str">
        <f t="shared" ref="AB387:AB450" ca="1" si="159">VLOOKUP(RANDBETWEEN($A$64,$A$88-1),$A$64:$B$88,2,TRUE)</f>
        <v>09</v>
      </c>
      <c r="AC387">
        <f t="shared" ref="AC387:AC450" ca="1" si="160">RANDBETWEEN(0,59)</f>
        <v>11</v>
      </c>
      <c r="AD387" t="str">
        <f t="shared" ref="AD387:AD450" ca="1" si="161">"T"&amp;AB387&amp;":"&amp;IF(LEN(AC387)=1,"0"&amp;AC387,AC387)&amp;":00"</f>
        <v>T09:11:00</v>
      </c>
      <c r="AE387" s="1" t="str">
        <f t="shared" ref="AE387:AE450" ca="1" si="162">AA387&amp;AD387</f>
        <v>2014-04-21T09:11:00</v>
      </c>
    </row>
    <row r="388" spans="10:31">
      <c r="J388" t="str">
        <f t="shared" ca="1" si="141"/>
        <v>Germany-USA</v>
      </c>
      <c r="K388" t="str">
        <f t="shared" ca="1" si="142"/>
        <v>Germany</v>
      </c>
      <c r="L388">
        <f t="shared" ca="1" si="143"/>
        <v>107</v>
      </c>
      <c r="M388">
        <f t="shared" ca="1" si="144"/>
        <v>40</v>
      </c>
      <c r="N388" t="str">
        <f t="shared" ca="1" si="145"/>
        <v>040</v>
      </c>
      <c r="O388" t="str">
        <f t="shared" ca="1" si="146"/>
        <v>USA</v>
      </c>
      <c r="P388" t="str">
        <f t="shared" ca="1" si="147"/>
        <v>Berlin-Denver</v>
      </c>
      <c r="Q388">
        <f t="shared" ca="1" si="148"/>
        <v>107</v>
      </c>
      <c r="R388">
        <f t="shared" ca="1" si="149"/>
        <v>66</v>
      </c>
      <c r="S388" t="str">
        <f t="shared" ca="1" si="150"/>
        <v>066</v>
      </c>
      <c r="T388" t="str">
        <f t="shared" ca="1" si="151"/>
        <v>Berlin</v>
      </c>
      <c r="U388">
        <f t="shared" ca="1" si="152"/>
        <v>121</v>
      </c>
      <c r="V388">
        <f t="shared" ca="1" si="153"/>
        <v>60</v>
      </c>
      <c r="W388" t="str">
        <f t="shared" ca="1" si="154"/>
        <v>060</v>
      </c>
      <c r="X388" t="str">
        <f t="shared" ca="1" si="155"/>
        <v>Denver</v>
      </c>
      <c r="Y388" s="7" t="str">
        <f t="shared" ca="1" si="156"/>
        <v>04</v>
      </c>
      <c r="Z388">
        <f t="shared" ca="1" si="157"/>
        <v>22</v>
      </c>
      <c r="AA388" t="str">
        <f t="shared" ca="1" si="158"/>
        <v>2014-04-22</v>
      </c>
      <c r="AB388" t="str">
        <f t="shared" ca="1" si="159"/>
        <v>16</v>
      </c>
      <c r="AC388">
        <f t="shared" ca="1" si="160"/>
        <v>57</v>
      </c>
      <c r="AD388" t="str">
        <f t="shared" ca="1" si="161"/>
        <v>T16:57:00</v>
      </c>
      <c r="AE388" s="1" t="str">
        <f t="shared" ca="1" si="162"/>
        <v>2014-04-22T16:57:00</v>
      </c>
    </row>
    <row r="389" spans="10:31">
      <c r="J389" t="str">
        <f t="shared" ca="1" si="141"/>
        <v>USA-Canada</v>
      </c>
      <c r="K389" t="str">
        <f t="shared" ca="1" si="142"/>
        <v>USA</v>
      </c>
      <c r="L389">
        <f t="shared" ca="1" si="143"/>
        <v>121</v>
      </c>
      <c r="M389">
        <f t="shared" ca="1" si="144"/>
        <v>6</v>
      </c>
      <c r="N389" t="str">
        <f t="shared" ca="1" si="145"/>
        <v>006</v>
      </c>
      <c r="O389" t="str">
        <f t="shared" ca="1" si="146"/>
        <v>Canada</v>
      </c>
      <c r="P389" t="str">
        <f t="shared" ca="1" si="147"/>
        <v>Denver-Vancouver</v>
      </c>
      <c r="Q389">
        <f t="shared" ca="1" si="148"/>
        <v>121</v>
      </c>
      <c r="R389">
        <f t="shared" ca="1" si="149"/>
        <v>58</v>
      </c>
      <c r="S389" t="str">
        <f t="shared" ca="1" si="150"/>
        <v>058</v>
      </c>
      <c r="T389" t="str">
        <f t="shared" ca="1" si="151"/>
        <v>Denver</v>
      </c>
      <c r="U389">
        <f t="shared" ca="1" si="152"/>
        <v>103</v>
      </c>
      <c r="V389">
        <f t="shared" ca="1" si="153"/>
        <v>124</v>
      </c>
      <c r="W389">
        <f t="shared" ca="1" si="154"/>
        <v>124</v>
      </c>
      <c r="X389" t="str">
        <f t="shared" ca="1" si="155"/>
        <v>Vancouver</v>
      </c>
      <c r="Y389" s="7" t="str">
        <f t="shared" ca="1" si="156"/>
        <v>04</v>
      </c>
      <c r="Z389">
        <f t="shared" ca="1" si="157"/>
        <v>26</v>
      </c>
      <c r="AA389" t="str">
        <f t="shared" ca="1" si="158"/>
        <v>2014-04-26</v>
      </c>
      <c r="AB389" t="str">
        <f t="shared" ca="1" si="159"/>
        <v>15</v>
      </c>
      <c r="AC389">
        <f t="shared" ca="1" si="160"/>
        <v>46</v>
      </c>
      <c r="AD389" t="str">
        <f t="shared" ca="1" si="161"/>
        <v>T15:46:00</v>
      </c>
      <c r="AE389" s="1" t="str">
        <f t="shared" ca="1" si="162"/>
        <v>2014-04-26T15:46:00</v>
      </c>
    </row>
    <row r="390" spans="10:31">
      <c r="J390" t="str">
        <f t="shared" ca="1" si="141"/>
        <v>Australia-USA</v>
      </c>
      <c r="K390" t="str">
        <f t="shared" ca="1" si="142"/>
        <v>Australia</v>
      </c>
      <c r="L390">
        <f t="shared" ca="1" si="143"/>
        <v>101</v>
      </c>
      <c r="M390">
        <f t="shared" ca="1" si="144"/>
        <v>11</v>
      </c>
      <c r="N390" t="str">
        <f t="shared" ca="1" si="145"/>
        <v>011</v>
      </c>
      <c r="O390" t="str">
        <f t="shared" ca="1" si="146"/>
        <v>USA</v>
      </c>
      <c r="P390" t="str">
        <f t="shared" ca="1" si="147"/>
        <v>Sydney-New York</v>
      </c>
      <c r="Q390">
        <f t="shared" ca="1" si="148"/>
        <v>101</v>
      </c>
      <c r="R390">
        <f t="shared" ca="1" si="149"/>
        <v>7</v>
      </c>
      <c r="S390" t="str">
        <f t="shared" ca="1" si="150"/>
        <v>007</v>
      </c>
      <c r="T390" t="str">
        <f t="shared" ca="1" si="151"/>
        <v>Sydney</v>
      </c>
      <c r="U390">
        <f t="shared" ca="1" si="152"/>
        <v>121</v>
      </c>
      <c r="V390">
        <f t="shared" ca="1" si="153"/>
        <v>23</v>
      </c>
      <c r="W390" t="str">
        <f t="shared" ca="1" si="154"/>
        <v>023</v>
      </c>
      <c r="X390" t="str">
        <f t="shared" ca="1" si="155"/>
        <v>New York</v>
      </c>
      <c r="Y390" s="7" t="str">
        <f t="shared" ca="1" si="156"/>
        <v>04</v>
      </c>
      <c r="Z390">
        <f t="shared" ca="1" si="157"/>
        <v>18</v>
      </c>
      <c r="AA390" t="str">
        <f t="shared" ca="1" si="158"/>
        <v>2014-04-18</v>
      </c>
      <c r="AB390" t="str">
        <f t="shared" ca="1" si="159"/>
        <v>10</v>
      </c>
      <c r="AC390">
        <f t="shared" ca="1" si="160"/>
        <v>2</v>
      </c>
      <c r="AD390" t="str">
        <f t="shared" ca="1" si="161"/>
        <v>T10:02:00</v>
      </c>
      <c r="AE390" s="1" t="str">
        <f t="shared" ca="1" si="162"/>
        <v>2014-04-18T10:02:00</v>
      </c>
    </row>
    <row r="391" spans="10:31">
      <c r="J391" t="str">
        <f t="shared" ca="1" si="141"/>
        <v>Australia-England</v>
      </c>
      <c r="K391" t="str">
        <f t="shared" ca="1" si="142"/>
        <v>Australia</v>
      </c>
      <c r="L391">
        <f t="shared" ca="1" si="143"/>
        <v>101</v>
      </c>
      <c r="M391">
        <f t="shared" ca="1" si="144"/>
        <v>5</v>
      </c>
      <c r="N391" t="str">
        <f t="shared" ca="1" si="145"/>
        <v>005</v>
      </c>
      <c r="O391" t="str">
        <f t="shared" ca="1" si="146"/>
        <v>England</v>
      </c>
      <c r="P391" t="str">
        <f t="shared" ca="1" si="147"/>
        <v>Sydney-Dublin</v>
      </c>
      <c r="Q391">
        <f t="shared" ca="1" si="148"/>
        <v>101</v>
      </c>
      <c r="R391">
        <f t="shared" ca="1" si="149"/>
        <v>5</v>
      </c>
      <c r="S391" t="str">
        <f t="shared" ca="1" si="150"/>
        <v>005</v>
      </c>
      <c r="T391" t="str">
        <f t="shared" ca="1" si="151"/>
        <v>Sydney</v>
      </c>
      <c r="U391">
        <f t="shared" ca="1" si="152"/>
        <v>105</v>
      </c>
      <c r="V391">
        <f t="shared" ca="1" si="153"/>
        <v>72</v>
      </c>
      <c r="W391" t="str">
        <f t="shared" ca="1" si="154"/>
        <v>072</v>
      </c>
      <c r="X391" t="str">
        <f t="shared" ca="1" si="155"/>
        <v>Dublin</v>
      </c>
      <c r="Y391" s="7" t="str">
        <f t="shared" ca="1" si="156"/>
        <v>04</v>
      </c>
      <c r="Z391">
        <f t="shared" ca="1" si="157"/>
        <v>20</v>
      </c>
      <c r="AA391" t="str">
        <f t="shared" ca="1" si="158"/>
        <v>2014-04-20</v>
      </c>
      <c r="AB391" t="str">
        <f t="shared" ca="1" si="159"/>
        <v>16</v>
      </c>
      <c r="AC391">
        <f t="shared" ca="1" si="160"/>
        <v>0</v>
      </c>
      <c r="AD391" t="str">
        <f t="shared" ca="1" si="161"/>
        <v>T16:00:00</v>
      </c>
      <c r="AE391" s="1" t="str">
        <f t="shared" ca="1" si="162"/>
        <v>2014-04-20T16:00:00</v>
      </c>
    </row>
    <row r="392" spans="10:31">
      <c r="J392" t="str">
        <f t="shared" ca="1" si="141"/>
        <v>Canada-Germany</v>
      </c>
      <c r="K392" t="str">
        <f t="shared" ca="1" si="142"/>
        <v>Canada</v>
      </c>
      <c r="L392">
        <f t="shared" ca="1" si="143"/>
        <v>103</v>
      </c>
      <c r="M392">
        <f t="shared" ca="1" si="144"/>
        <v>11</v>
      </c>
      <c r="N392" t="str">
        <f t="shared" ca="1" si="145"/>
        <v>011</v>
      </c>
      <c r="O392" t="str">
        <f t="shared" ca="1" si="146"/>
        <v>Germany</v>
      </c>
      <c r="P392" t="str">
        <f t="shared" ca="1" si="147"/>
        <v>Vancouver-München</v>
      </c>
      <c r="Q392">
        <f t="shared" ca="1" si="148"/>
        <v>103</v>
      </c>
      <c r="R392">
        <f t="shared" ca="1" si="149"/>
        <v>117</v>
      </c>
      <c r="S392">
        <f t="shared" ca="1" si="150"/>
        <v>117</v>
      </c>
      <c r="T392" t="str">
        <f t="shared" ca="1" si="151"/>
        <v>Vancouver</v>
      </c>
      <c r="U392">
        <f t="shared" ca="1" si="152"/>
        <v>107</v>
      </c>
      <c r="V392">
        <f t="shared" ca="1" si="153"/>
        <v>48</v>
      </c>
      <c r="W392" t="str">
        <f t="shared" ca="1" si="154"/>
        <v>048</v>
      </c>
      <c r="X392" t="str">
        <f t="shared" ca="1" si="155"/>
        <v>München</v>
      </c>
      <c r="Y392" s="7" t="str">
        <f t="shared" ca="1" si="156"/>
        <v>04</v>
      </c>
      <c r="Z392">
        <f t="shared" ca="1" si="157"/>
        <v>15</v>
      </c>
      <c r="AA392" t="str">
        <f t="shared" ca="1" si="158"/>
        <v>2014-04-15</v>
      </c>
      <c r="AB392" t="str">
        <f t="shared" ca="1" si="159"/>
        <v>15</v>
      </c>
      <c r="AC392">
        <f t="shared" ca="1" si="160"/>
        <v>50</v>
      </c>
      <c r="AD392" t="str">
        <f t="shared" ca="1" si="161"/>
        <v>T15:50:00</v>
      </c>
      <c r="AE392" s="1" t="str">
        <f t="shared" ca="1" si="162"/>
        <v>2014-04-15T15:50:00</v>
      </c>
    </row>
    <row r="393" spans="10:31">
      <c r="J393" t="str">
        <f t="shared" ca="1" si="141"/>
        <v>France-Canada</v>
      </c>
      <c r="K393" t="str">
        <f t="shared" ca="1" si="142"/>
        <v>France</v>
      </c>
      <c r="L393">
        <f t="shared" ca="1" si="143"/>
        <v>106</v>
      </c>
      <c r="M393">
        <f t="shared" ca="1" si="144"/>
        <v>17</v>
      </c>
      <c r="N393" t="str">
        <f t="shared" ca="1" si="145"/>
        <v>017</v>
      </c>
      <c r="O393" t="str">
        <f t="shared" ca="1" si="146"/>
        <v>Canada</v>
      </c>
      <c r="P393" t="str">
        <f t="shared" ca="1" si="147"/>
        <v>Nizza-Toronto</v>
      </c>
      <c r="Q393">
        <f t="shared" ca="1" si="148"/>
        <v>106</v>
      </c>
      <c r="R393">
        <f t="shared" ca="1" si="149"/>
        <v>66</v>
      </c>
      <c r="S393" t="str">
        <f t="shared" ca="1" si="150"/>
        <v>066</v>
      </c>
      <c r="T393" t="str">
        <f t="shared" ca="1" si="151"/>
        <v>Nizza</v>
      </c>
      <c r="U393">
        <f t="shared" ca="1" si="152"/>
        <v>103</v>
      </c>
      <c r="V393">
        <f t="shared" ca="1" si="153"/>
        <v>90</v>
      </c>
      <c r="W393" t="str">
        <f t="shared" ca="1" si="154"/>
        <v>090</v>
      </c>
      <c r="X393" t="str">
        <f t="shared" ca="1" si="155"/>
        <v>Toronto</v>
      </c>
      <c r="Y393" s="7" t="str">
        <f t="shared" ca="1" si="156"/>
        <v>04</v>
      </c>
      <c r="Z393">
        <f t="shared" ca="1" si="157"/>
        <v>22</v>
      </c>
      <c r="AA393" t="str">
        <f t="shared" ca="1" si="158"/>
        <v>2014-04-22</v>
      </c>
      <c r="AB393" t="str">
        <f t="shared" ca="1" si="159"/>
        <v>18</v>
      </c>
      <c r="AC393">
        <f t="shared" ca="1" si="160"/>
        <v>21</v>
      </c>
      <c r="AD393" t="str">
        <f t="shared" ca="1" si="161"/>
        <v>T18:21:00</v>
      </c>
      <c r="AE393" s="1" t="str">
        <f t="shared" ca="1" si="162"/>
        <v>2014-04-22T18:21:00</v>
      </c>
    </row>
    <row r="394" spans="10:31">
      <c r="J394" t="str">
        <f t="shared" ca="1" si="141"/>
        <v>Australia-England</v>
      </c>
      <c r="K394" t="str">
        <f t="shared" ca="1" si="142"/>
        <v>Australia</v>
      </c>
      <c r="L394">
        <f t="shared" ca="1" si="143"/>
        <v>101</v>
      </c>
      <c r="M394">
        <f t="shared" ca="1" si="144"/>
        <v>5</v>
      </c>
      <c r="N394" t="str">
        <f t="shared" ca="1" si="145"/>
        <v>005</v>
      </c>
      <c r="O394" t="str">
        <f t="shared" ca="1" si="146"/>
        <v>England</v>
      </c>
      <c r="P394" t="str">
        <f t="shared" ca="1" si="147"/>
        <v>Sydney-London</v>
      </c>
      <c r="Q394">
        <f t="shared" ca="1" si="148"/>
        <v>101</v>
      </c>
      <c r="R394">
        <f t="shared" ca="1" si="149"/>
        <v>6</v>
      </c>
      <c r="S394" t="str">
        <f t="shared" ca="1" si="150"/>
        <v>006</v>
      </c>
      <c r="T394" t="str">
        <f t="shared" ca="1" si="151"/>
        <v>Sydney</v>
      </c>
      <c r="U394">
        <f t="shared" ca="1" si="152"/>
        <v>105</v>
      </c>
      <c r="V394">
        <f t="shared" ca="1" si="153"/>
        <v>11</v>
      </c>
      <c r="W394" t="str">
        <f t="shared" ca="1" si="154"/>
        <v>011</v>
      </c>
      <c r="X394" t="str">
        <f t="shared" ca="1" si="155"/>
        <v>London</v>
      </c>
      <c r="Y394" s="7" t="str">
        <f t="shared" ca="1" si="156"/>
        <v>04</v>
      </c>
      <c r="Z394">
        <f t="shared" ca="1" si="157"/>
        <v>27</v>
      </c>
      <c r="AA394" t="str">
        <f t="shared" ca="1" si="158"/>
        <v>2014-04-27</v>
      </c>
      <c r="AB394" t="str">
        <f t="shared" ca="1" si="159"/>
        <v>08</v>
      </c>
      <c r="AC394">
        <f t="shared" ca="1" si="160"/>
        <v>0</v>
      </c>
      <c r="AD394" t="str">
        <f t="shared" ca="1" si="161"/>
        <v>T08:00:00</v>
      </c>
      <c r="AE394" s="1" t="str">
        <f t="shared" ca="1" si="162"/>
        <v>2014-04-27T08:00:00</v>
      </c>
    </row>
    <row r="395" spans="10:31">
      <c r="J395" t="str">
        <f t="shared" ca="1" si="141"/>
        <v>France-France</v>
      </c>
      <c r="K395" t="str">
        <f t="shared" ca="1" si="142"/>
        <v>France</v>
      </c>
      <c r="L395">
        <f t="shared" ca="1" si="143"/>
        <v>106</v>
      </c>
      <c r="M395">
        <f t="shared" ca="1" si="144"/>
        <v>35</v>
      </c>
      <c r="N395" t="str">
        <f t="shared" ca="1" si="145"/>
        <v>035</v>
      </c>
      <c r="O395" t="str">
        <f t="shared" ca="1" si="146"/>
        <v>France</v>
      </c>
      <c r="P395" t="str">
        <f t="shared" ca="1" si="147"/>
        <v>Paris-Paris</v>
      </c>
      <c r="Q395">
        <f t="shared" ca="1" si="148"/>
        <v>106</v>
      </c>
      <c r="R395">
        <f t="shared" ca="1" si="149"/>
        <v>9</v>
      </c>
      <c r="S395" t="str">
        <f t="shared" ca="1" si="150"/>
        <v>009</v>
      </c>
      <c r="T395" t="str">
        <f t="shared" ca="1" si="151"/>
        <v>Paris</v>
      </c>
      <c r="U395">
        <f t="shared" ca="1" si="152"/>
        <v>106</v>
      </c>
      <c r="V395">
        <f t="shared" ca="1" si="153"/>
        <v>42</v>
      </c>
      <c r="W395" t="str">
        <f t="shared" ca="1" si="154"/>
        <v>042</v>
      </c>
      <c r="X395" t="str">
        <f t="shared" ca="1" si="155"/>
        <v>Paris</v>
      </c>
      <c r="Y395" s="7" t="str">
        <f t="shared" ca="1" si="156"/>
        <v>04</v>
      </c>
      <c r="Z395">
        <f t="shared" ca="1" si="157"/>
        <v>26</v>
      </c>
      <c r="AA395" t="str">
        <f t="shared" ca="1" si="158"/>
        <v>2014-04-26</v>
      </c>
      <c r="AB395" t="str">
        <f t="shared" ca="1" si="159"/>
        <v>09</v>
      </c>
      <c r="AC395">
        <f t="shared" ca="1" si="160"/>
        <v>47</v>
      </c>
      <c r="AD395" t="str">
        <f t="shared" ca="1" si="161"/>
        <v>T09:47:00</v>
      </c>
      <c r="AE395" s="1" t="str">
        <f t="shared" ca="1" si="162"/>
        <v>2014-04-26T09:47:00</v>
      </c>
    </row>
    <row r="396" spans="10:31">
      <c r="J396" t="str">
        <f t="shared" ca="1" si="141"/>
        <v>Germany-USA</v>
      </c>
      <c r="K396" t="str">
        <f t="shared" ca="1" si="142"/>
        <v>Germany</v>
      </c>
      <c r="L396">
        <f t="shared" ca="1" si="143"/>
        <v>107</v>
      </c>
      <c r="M396">
        <f t="shared" ca="1" si="144"/>
        <v>51</v>
      </c>
      <c r="N396" t="str">
        <f t="shared" ca="1" si="145"/>
        <v>051</v>
      </c>
      <c r="O396" t="str">
        <f t="shared" ca="1" si="146"/>
        <v>USA</v>
      </c>
      <c r="P396" t="str">
        <f t="shared" ca="1" si="147"/>
        <v>München-San Francisco</v>
      </c>
      <c r="Q396">
        <f t="shared" ca="1" si="148"/>
        <v>107</v>
      </c>
      <c r="R396">
        <f t="shared" ca="1" si="149"/>
        <v>56</v>
      </c>
      <c r="S396" t="str">
        <f t="shared" ca="1" si="150"/>
        <v>056</v>
      </c>
      <c r="T396" t="str">
        <f t="shared" ca="1" si="151"/>
        <v>München</v>
      </c>
      <c r="U396">
        <f t="shared" ca="1" si="152"/>
        <v>121</v>
      </c>
      <c r="V396">
        <f t="shared" ca="1" si="153"/>
        <v>74</v>
      </c>
      <c r="W396" t="str">
        <f t="shared" ca="1" si="154"/>
        <v>074</v>
      </c>
      <c r="X396" t="str">
        <f t="shared" ca="1" si="155"/>
        <v>San Francisco</v>
      </c>
      <c r="Y396" s="7" t="str">
        <f t="shared" ca="1" si="156"/>
        <v>04</v>
      </c>
      <c r="Z396">
        <f t="shared" ca="1" si="157"/>
        <v>18</v>
      </c>
      <c r="AA396" t="str">
        <f t="shared" ca="1" si="158"/>
        <v>2014-04-18</v>
      </c>
      <c r="AB396" t="str">
        <f t="shared" ca="1" si="159"/>
        <v>03</v>
      </c>
      <c r="AC396">
        <f t="shared" ca="1" si="160"/>
        <v>38</v>
      </c>
      <c r="AD396" t="str">
        <f t="shared" ca="1" si="161"/>
        <v>T03:38:00</v>
      </c>
      <c r="AE396" s="1" t="str">
        <f t="shared" ca="1" si="162"/>
        <v>2014-04-18T03:38:00</v>
      </c>
    </row>
    <row r="397" spans="10:31">
      <c r="J397" t="str">
        <f t="shared" ca="1" si="141"/>
        <v>France-USA</v>
      </c>
      <c r="K397" t="str">
        <f t="shared" ca="1" si="142"/>
        <v>France</v>
      </c>
      <c r="L397">
        <f t="shared" ca="1" si="143"/>
        <v>106</v>
      </c>
      <c r="M397">
        <f t="shared" ca="1" si="144"/>
        <v>33</v>
      </c>
      <c r="N397" t="str">
        <f t="shared" ca="1" si="145"/>
        <v>033</v>
      </c>
      <c r="O397" t="str">
        <f t="shared" ca="1" si="146"/>
        <v>USA</v>
      </c>
      <c r="P397" t="str">
        <f t="shared" ca="1" si="147"/>
        <v>Paris-New York</v>
      </c>
      <c r="Q397">
        <f t="shared" ca="1" si="148"/>
        <v>106</v>
      </c>
      <c r="R397">
        <f t="shared" ca="1" si="149"/>
        <v>18</v>
      </c>
      <c r="S397" t="str">
        <f t="shared" ca="1" si="150"/>
        <v>018</v>
      </c>
      <c r="T397" t="str">
        <f t="shared" ca="1" si="151"/>
        <v>Paris</v>
      </c>
      <c r="U397">
        <f t="shared" ca="1" si="152"/>
        <v>121</v>
      </c>
      <c r="V397">
        <f t="shared" ca="1" si="153"/>
        <v>36</v>
      </c>
      <c r="W397" t="str">
        <f t="shared" ca="1" si="154"/>
        <v>036</v>
      </c>
      <c r="X397" t="str">
        <f t="shared" ca="1" si="155"/>
        <v>New York</v>
      </c>
      <c r="Y397" s="7" t="str">
        <f t="shared" ca="1" si="156"/>
        <v>04</v>
      </c>
      <c r="Z397">
        <f t="shared" ca="1" si="157"/>
        <v>19</v>
      </c>
      <c r="AA397" t="str">
        <f t="shared" ca="1" si="158"/>
        <v>2014-04-19</v>
      </c>
      <c r="AB397" t="str">
        <f t="shared" ca="1" si="159"/>
        <v>20</v>
      </c>
      <c r="AC397">
        <f t="shared" ca="1" si="160"/>
        <v>22</v>
      </c>
      <c r="AD397" t="str">
        <f t="shared" ca="1" si="161"/>
        <v>T20:22:00</v>
      </c>
      <c r="AE397" s="1" t="str">
        <f t="shared" ca="1" si="162"/>
        <v>2014-04-19T20:22:00</v>
      </c>
    </row>
    <row r="398" spans="10:31">
      <c r="J398" t="str">
        <f t="shared" ca="1" si="141"/>
        <v>USA-USA</v>
      </c>
      <c r="K398" t="str">
        <f t="shared" ca="1" si="142"/>
        <v>USA</v>
      </c>
      <c r="L398">
        <f t="shared" ca="1" si="143"/>
        <v>121</v>
      </c>
      <c r="M398">
        <f t="shared" ca="1" si="144"/>
        <v>15</v>
      </c>
      <c r="N398" t="str">
        <f t="shared" ca="1" si="145"/>
        <v>015</v>
      </c>
      <c r="O398" t="str">
        <f t="shared" ca="1" si="146"/>
        <v>USA</v>
      </c>
      <c r="P398" t="str">
        <f t="shared" ca="1" si="147"/>
        <v>Dallas-Los Angeles</v>
      </c>
      <c r="Q398">
        <f t="shared" ca="1" si="148"/>
        <v>121</v>
      </c>
      <c r="R398">
        <f t="shared" ca="1" si="149"/>
        <v>51</v>
      </c>
      <c r="S398" t="str">
        <f t="shared" ca="1" si="150"/>
        <v>051</v>
      </c>
      <c r="T398" t="str">
        <f t="shared" ca="1" si="151"/>
        <v>Dallas</v>
      </c>
      <c r="U398">
        <f t="shared" ca="1" si="152"/>
        <v>121</v>
      </c>
      <c r="V398">
        <f t="shared" ca="1" si="153"/>
        <v>96</v>
      </c>
      <c r="W398" t="str">
        <f t="shared" ca="1" si="154"/>
        <v>096</v>
      </c>
      <c r="X398" t="str">
        <f t="shared" ca="1" si="155"/>
        <v>Los Angeles</v>
      </c>
      <c r="Y398" s="7" t="str">
        <f t="shared" ca="1" si="156"/>
        <v>04</v>
      </c>
      <c r="Z398">
        <f t="shared" ca="1" si="157"/>
        <v>19</v>
      </c>
      <c r="AA398" t="str">
        <f t="shared" ca="1" si="158"/>
        <v>2014-04-19</v>
      </c>
      <c r="AB398" t="str">
        <f t="shared" ca="1" si="159"/>
        <v>12</v>
      </c>
      <c r="AC398">
        <f t="shared" ca="1" si="160"/>
        <v>43</v>
      </c>
      <c r="AD398" t="str">
        <f t="shared" ca="1" si="161"/>
        <v>T12:43:00</v>
      </c>
      <c r="AE398" s="1" t="str">
        <f t="shared" ca="1" si="162"/>
        <v>2014-04-19T12:43:00</v>
      </c>
    </row>
    <row r="399" spans="10:31">
      <c r="J399" t="str">
        <f t="shared" ca="1" si="141"/>
        <v>Australia-USA</v>
      </c>
      <c r="K399" t="str">
        <f t="shared" ca="1" si="142"/>
        <v>Australia</v>
      </c>
      <c r="L399">
        <f t="shared" ca="1" si="143"/>
        <v>101</v>
      </c>
      <c r="M399">
        <f t="shared" ca="1" si="144"/>
        <v>11</v>
      </c>
      <c r="N399" t="str">
        <f t="shared" ca="1" si="145"/>
        <v>011</v>
      </c>
      <c r="O399" t="str">
        <f t="shared" ca="1" si="146"/>
        <v>USA</v>
      </c>
      <c r="P399" t="str">
        <f t="shared" ca="1" si="147"/>
        <v>Sydney-Seattle</v>
      </c>
      <c r="Q399">
        <f t="shared" ca="1" si="148"/>
        <v>101</v>
      </c>
      <c r="R399">
        <f t="shared" ca="1" si="149"/>
        <v>6</v>
      </c>
      <c r="S399" t="str">
        <f t="shared" ca="1" si="150"/>
        <v>006</v>
      </c>
      <c r="T399" t="str">
        <f t="shared" ca="1" si="151"/>
        <v>Sydney</v>
      </c>
      <c r="U399">
        <f t="shared" ca="1" si="152"/>
        <v>121</v>
      </c>
      <c r="V399">
        <f t="shared" ca="1" si="153"/>
        <v>114</v>
      </c>
      <c r="W399">
        <f t="shared" ca="1" si="154"/>
        <v>114</v>
      </c>
      <c r="X399" t="str">
        <f t="shared" ca="1" si="155"/>
        <v>Seattle</v>
      </c>
      <c r="Y399" s="7" t="str">
        <f t="shared" ca="1" si="156"/>
        <v>04</v>
      </c>
      <c r="Z399">
        <f t="shared" ca="1" si="157"/>
        <v>26</v>
      </c>
      <c r="AA399" t="str">
        <f t="shared" ca="1" si="158"/>
        <v>2014-04-26</v>
      </c>
      <c r="AB399" t="str">
        <f t="shared" ca="1" si="159"/>
        <v>22</v>
      </c>
      <c r="AC399">
        <f t="shared" ca="1" si="160"/>
        <v>56</v>
      </c>
      <c r="AD399" t="str">
        <f t="shared" ca="1" si="161"/>
        <v>T22:56:00</v>
      </c>
      <c r="AE399" s="1" t="str">
        <f t="shared" ca="1" si="162"/>
        <v>2014-04-26T22:56:00</v>
      </c>
    </row>
    <row r="400" spans="10:31">
      <c r="J400" t="str">
        <f t="shared" ca="1" si="141"/>
        <v>France-Canada</v>
      </c>
      <c r="K400" t="str">
        <f t="shared" ca="1" si="142"/>
        <v>France</v>
      </c>
      <c r="L400">
        <f t="shared" ca="1" si="143"/>
        <v>106</v>
      </c>
      <c r="M400">
        <f t="shared" ca="1" si="144"/>
        <v>16</v>
      </c>
      <c r="N400" t="str">
        <f t="shared" ca="1" si="145"/>
        <v>016</v>
      </c>
      <c r="O400" t="str">
        <f t="shared" ca="1" si="146"/>
        <v>Canada</v>
      </c>
      <c r="P400" t="str">
        <f t="shared" ca="1" si="147"/>
        <v>Marseille-Vancouver</v>
      </c>
      <c r="Q400">
        <f t="shared" ca="1" si="148"/>
        <v>106</v>
      </c>
      <c r="R400">
        <f t="shared" ca="1" si="149"/>
        <v>71</v>
      </c>
      <c r="S400" t="str">
        <f t="shared" ca="1" si="150"/>
        <v>071</v>
      </c>
      <c r="T400" t="str">
        <f t="shared" ca="1" si="151"/>
        <v>Marseille</v>
      </c>
      <c r="U400">
        <f t="shared" ca="1" si="152"/>
        <v>103</v>
      </c>
      <c r="V400">
        <f t="shared" ca="1" si="153"/>
        <v>122</v>
      </c>
      <c r="W400">
        <f t="shared" ca="1" si="154"/>
        <v>122</v>
      </c>
      <c r="X400" t="str">
        <f t="shared" ca="1" si="155"/>
        <v>Vancouver</v>
      </c>
      <c r="Y400" s="7" t="str">
        <f t="shared" ca="1" si="156"/>
        <v>04</v>
      </c>
      <c r="Z400">
        <f t="shared" ca="1" si="157"/>
        <v>15</v>
      </c>
      <c r="AA400" t="str">
        <f t="shared" ca="1" si="158"/>
        <v>2014-04-15</v>
      </c>
      <c r="AB400" t="str">
        <f t="shared" ca="1" si="159"/>
        <v>18</v>
      </c>
      <c r="AC400">
        <f t="shared" ca="1" si="160"/>
        <v>11</v>
      </c>
      <c r="AD400" t="str">
        <f t="shared" ca="1" si="161"/>
        <v>T18:11:00</v>
      </c>
      <c r="AE400" s="1" t="str">
        <f t="shared" ca="1" si="162"/>
        <v>2014-04-15T18:11:00</v>
      </c>
    </row>
    <row r="401" spans="10:31">
      <c r="J401" t="str">
        <f t="shared" ca="1" si="141"/>
        <v>Canada-France</v>
      </c>
      <c r="K401" t="str">
        <f t="shared" ca="1" si="142"/>
        <v>Canada</v>
      </c>
      <c r="L401">
        <f t="shared" ca="1" si="143"/>
        <v>103</v>
      </c>
      <c r="M401">
        <f t="shared" ca="1" si="144"/>
        <v>7</v>
      </c>
      <c r="N401" t="str">
        <f t="shared" ca="1" si="145"/>
        <v>007</v>
      </c>
      <c r="O401" t="str">
        <f t="shared" ca="1" si="146"/>
        <v>France</v>
      </c>
      <c r="P401" t="str">
        <f t="shared" ca="1" si="147"/>
        <v>Toronto-Paris</v>
      </c>
      <c r="Q401">
        <f t="shared" ca="1" si="148"/>
        <v>103</v>
      </c>
      <c r="R401">
        <f t="shared" ca="1" si="149"/>
        <v>82</v>
      </c>
      <c r="S401" t="str">
        <f t="shared" ca="1" si="150"/>
        <v>082</v>
      </c>
      <c r="T401" t="str">
        <f t="shared" ca="1" si="151"/>
        <v>Toronto</v>
      </c>
      <c r="U401">
        <f t="shared" ca="1" si="152"/>
        <v>106</v>
      </c>
      <c r="V401">
        <f t="shared" ca="1" si="153"/>
        <v>42</v>
      </c>
      <c r="W401" t="str">
        <f t="shared" ca="1" si="154"/>
        <v>042</v>
      </c>
      <c r="X401" t="str">
        <f t="shared" ca="1" si="155"/>
        <v>Paris</v>
      </c>
      <c r="Y401" s="7" t="str">
        <f t="shared" ca="1" si="156"/>
        <v>04</v>
      </c>
      <c r="Z401">
        <f t="shared" ca="1" si="157"/>
        <v>20</v>
      </c>
      <c r="AA401" t="str">
        <f t="shared" ca="1" si="158"/>
        <v>2014-04-20</v>
      </c>
      <c r="AB401" t="str">
        <f t="shared" ca="1" si="159"/>
        <v>09</v>
      </c>
      <c r="AC401">
        <f t="shared" ca="1" si="160"/>
        <v>35</v>
      </c>
      <c r="AD401" t="str">
        <f t="shared" ca="1" si="161"/>
        <v>T09:35:00</v>
      </c>
      <c r="AE401" s="1" t="str">
        <f t="shared" ca="1" si="162"/>
        <v>2014-04-20T09:35:00</v>
      </c>
    </row>
    <row r="402" spans="10:31">
      <c r="J402" t="str">
        <f t="shared" ca="1" si="141"/>
        <v>France-Canada</v>
      </c>
      <c r="K402" t="str">
        <f t="shared" ca="1" si="142"/>
        <v>France</v>
      </c>
      <c r="L402">
        <f t="shared" ca="1" si="143"/>
        <v>106</v>
      </c>
      <c r="M402">
        <f t="shared" ca="1" si="144"/>
        <v>11</v>
      </c>
      <c r="N402" t="str">
        <f t="shared" ca="1" si="145"/>
        <v>011</v>
      </c>
      <c r="O402" t="str">
        <f t="shared" ca="1" si="146"/>
        <v>Canada</v>
      </c>
      <c r="P402" t="str">
        <f t="shared" ca="1" si="147"/>
        <v>Paris-Montreal</v>
      </c>
      <c r="Q402">
        <f t="shared" ca="1" si="148"/>
        <v>106</v>
      </c>
      <c r="R402">
        <f t="shared" ca="1" si="149"/>
        <v>37</v>
      </c>
      <c r="S402" t="str">
        <f t="shared" ca="1" si="150"/>
        <v>037</v>
      </c>
      <c r="T402" t="str">
        <f t="shared" ca="1" si="151"/>
        <v>Paris</v>
      </c>
      <c r="U402">
        <f t="shared" ca="1" si="152"/>
        <v>103</v>
      </c>
      <c r="V402">
        <f t="shared" ca="1" si="153"/>
        <v>16</v>
      </c>
      <c r="W402" t="str">
        <f t="shared" ca="1" si="154"/>
        <v>016</v>
      </c>
      <c r="X402" t="str">
        <f t="shared" ca="1" si="155"/>
        <v>Montreal</v>
      </c>
      <c r="Y402" s="7" t="str">
        <f t="shared" ca="1" si="156"/>
        <v>04</v>
      </c>
      <c r="Z402">
        <f t="shared" ca="1" si="157"/>
        <v>27</v>
      </c>
      <c r="AA402" t="str">
        <f t="shared" ca="1" si="158"/>
        <v>2014-04-27</v>
      </c>
      <c r="AB402" t="str">
        <f t="shared" ca="1" si="159"/>
        <v>17</v>
      </c>
      <c r="AC402">
        <f t="shared" ca="1" si="160"/>
        <v>0</v>
      </c>
      <c r="AD402" t="str">
        <f t="shared" ca="1" si="161"/>
        <v>T17:00:00</v>
      </c>
      <c r="AE402" s="1" t="str">
        <f t="shared" ca="1" si="162"/>
        <v>2014-04-27T17:00:00</v>
      </c>
    </row>
    <row r="403" spans="10:31">
      <c r="J403" t="str">
        <f t="shared" ca="1" si="141"/>
        <v>Australia-France</v>
      </c>
      <c r="K403" t="str">
        <f t="shared" ca="1" si="142"/>
        <v>Australia</v>
      </c>
      <c r="L403">
        <f t="shared" ca="1" si="143"/>
        <v>101</v>
      </c>
      <c r="M403">
        <f t="shared" ca="1" si="144"/>
        <v>6</v>
      </c>
      <c r="N403" t="str">
        <f t="shared" ca="1" si="145"/>
        <v>006</v>
      </c>
      <c r="O403" t="str">
        <f t="shared" ca="1" si="146"/>
        <v>France</v>
      </c>
      <c r="P403" t="str">
        <f t="shared" ca="1" si="147"/>
        <v>Sydney-Paris</v>
      </c>
      <c r="Q403">
        <f t="shared" ca="1" si="148"/>
        <v>101</v>
      </c>
      <c r="R403">
        <f t="shared" ca="1" si="149"/>
        <v>6</v>
      </c>
      <c r="S403" t="str">
        <f t="shared" ca="1" si="150"/>
        <v>006</v>
      </c>
      <c r="T403" t="str">
        <f t="shared" ca="1" si="151"/>
        <v>Sydney</v>
      </c>
      <c r="U403">
        <f t="shared" ca="1" si="152"/>
        <v>106</v>
      </c>
      <c r="V403">
        <f t="shared" ca="1" si="153"/>
        <v>7</v>
      </c>
      <c r="W403" t="str">
        <f t="shared" ca="1" si="154"/>
        <v>007</v>
      </c>
      <c r="X403" t="str">
        <f t="shared" ca="1" si="155"/>
        <v>Paris</v>
      </c>
      <c r="Y403" s="7" t="str">
        <f t="shared" ca="1" si="156"/>
        <v>05</v>
      </c>
      <c r="Z403">
        <f t="shared" ca="1" si="157"/>
        <v>2</v>
      </c>
      <c r="AA403" t="str">
        <f t="shared" ca="1" si="158"/>
        <v>2014-05-02</v>
      </c>
      <c r="AB403" t="str">
        <f t="shared" ca="1" si="159"/>
        <v>11</v>
      </c>
      <c r="AC403">
        <f t="shared" ca="1" si="160"/>
        <v>0</v>
      </c>
      <c r="AD403" t="str">
        <f t="shared" ca="1" si="161"/>
        <v>T11:00:00</v>
      </c>
      <c r="AE403" s="1" t="str">
        <f t="shared" ca="1" si="162"/>
        <v>2014-05-02T11:00:00</v>
      </c>
    </row>
    <row r="404" spans="10:31">
      <c r="J404" t="str">
        <f t="shared" ca="1" si="141"/>
        <v>Australia-USA</v>
      </c>
      <c r="K404" t="str">
        <f t="shared" ca="1" si="142"/>
        <v>Australia</v>
      </c>
      <c r="L404">
        <f t="shared" ca="1" si="143"/>
        <v>101</v>
      </c>
      <c r="M404">
        <f t="shared" ca="1" si="144"/>
        <v>11</v>
      </c>
      <c r="N404" t="str">
        <f t="shared" ca="1" si="145"/>
        <v>011</v>
      </c>
      <c r="O404" t="str">
        <f t="shared" ca="1" si="146"/>
        <v>USA</v>
      </c>
      <c r="P404" t="str">
        <f t="shared" ca="1" si="147"/>
        <v>Sydney-San Francisco</v>
      </c>
      <c r="Q404">
        <f t="shared" ca="1" si="148"/>
        <v>101</v>
      </c>
      <c r="R404">
        <f t="shared" ca="1" si="149"/>
        <v>6</v>
      </c>
      <c r="S404" t="str">
        <f t="shared" ca="1" si="150"/>
        <v>006</v>
      </c>
      <c r="T404" t="str">
        <f t="shared" ca="1" si="151"/>
        <v>Sydney</v>
      </c>
      <c r="U404">
        <f t="shared" ca="1" si="152"/>
        <v>121</v>
      </c>
      <c r="V404">
        <f t="shared" ca="1" si="153"/>
        <v>70</v>
      </c>
      <c r="W404" t="str">
        <f t="shared" ca="1" si="154"/>
        <v>070</v>
      </c>
      <c r="X404" t="str">
        <f t="shared" ca="1" si="155"/>
        <v>San Francisco</v>
      </c>
      <c r="Y404" s="7" t="str">
        <f t="shared" ca="1" si="156"/>
        <v>04</v>
      </c>
      <c r="Z404">
        <f t="shared" ca="1" si="157"/>
        <v>30</v>
      </c>
      <c r="AA404" t="str">
        <f t="shared" ca="1" si="158"/>
        <v>2014-04-30</v>
      </c>
      <c r="AB404" t="str">
        <f t="shared" ca="1" si="159"/>
        <v>10</v>
      </c>
      <c r="AC404">
        <f t="shared" ca="1" si="160"/>
        <v>40</v>
      </c>
      <c r="AD404" t="str">
        <f t="shared" ca="1" si="161"/>
        <v>T10:40:00</v>
      </c>
      <c r="AE404" s="1" t="str">
        <f t="shared" ca="1" si="162"/>
        <v>2014-04-30T10:40:00</v>
      </c>
    </row>
    <row r="405" spans="10:31">
      <c r="J405" t="str">
        <f t="shared" ca="1" si="141"/>
        <v>Australia-France</v>
      </c>
      <c r="K405" t="str">
        <f t="shared" ca="1" si="142"/>
        <v>Australia</v>
      </c>
      <c r="L405">
        <f t="shared" ca="1" si="143"/>
        <v>101</v>
      </c>
      <c r="M405">
        <f t="shared" ca="1" si="144"/>
        <v>7</v>
      </c>
      <c r="N405" t="str">
        <f t="shared" ca="1" si="145"/>
        <v>007</v>
      </c>
      <c r="O405" t="str">
        <f t="shared" ca="1" si="146"/>
        <v>France</v>
      </c>
      <c r="P405" t="str">
        <f t="shared" ca="1" si="147"/>
        <v>Brisbane-Paris</v>
      </c>
      <c r="Q405">
        <f t="shared" ca="1" si="148"/>
        <v>101</v>
      </c>
      <c r="R405">
        <f t="shared" ca="1" si="149"/>
        <v>1</v>
      </c>
      <c r="S405" t="str">
        <f t="shared" ca="1" si="150"/>
        <v>001</v>
      </c>
      <c r="T405" t="str">
        <f t="shared" ca="1" si="151"/>
        <v>Brisbane</v>
      </c>
      <c r="U405">
        <f t="shared" ca="1" si="152"/>
        <v>106</v>
      </c>
      <c r="V405">
        <f t="shared" ca="1" si="153"/>
        <v>13</v>
      </c>
      <c r="W405" t="str">
        <f t="shared" ca="1" si="154"/>
        <v>013</v>
      </c>
      <c r="X405" t="str">
        <f t="shared" ca="1" si="155"/>
        <v>Paris</v>
      </c>
      <c r="Y405" s="7" t="str">
        <f t="shared" ca="1" si="156"/>
        <v>04</v>
      </c>
      <c r="Z405">
        <f t="shared" ca="1" si="157"/>
        <v>19</v>
      </c>
      <c r="AA405" t="str">
        <f t="shared" ca="1" si="158"/>
        <v>2014-04-19</v>
      </c>
      <c r="AB405" t="str">
        <f t="shared" ca="1" si="159"/>
        <v>23</v>
      </c>
      <c r="AC405">
        <f t="shared" ca="1" si="160"/>
        <v>3</v>
      </c>
      <c r="AD405" t="str">
        <f t="shared" ca="1" si="161"/>
        <v>T23:03:00</v>
      </c>
      <c r="AE405" s="1" t="str">
        <f t="shared" ca="1" si="162"/>
        <v>2014-04-19T23:03:00</v>
      </c>
    </row>
    <row r="406" spans="10:31">
      <c r="J406" t="str">
        <f t="shared" ca="1" si="141"/>
        <v>Canada-Germany</v>
      </c>
      <c r="K406" t="str">
        <f t="shared" ca="1" si="142"/>
        <v>Canada</v>
      </c>
      <c r="L406">
        <f t="shared" ca="1" si="143"/>
        <v>103</v>
      </c>
      <c r="M406">
        <f t="shared" ca="1" si="144"/>
        <v>8</v>
      </c>
      <c r="N406" t="str">
        <f t="shared" ca="1" si="145"/>
        <v>008</v>
      </c>
      <c r="O406" t="str">
        <f t="shared" ca="1" si="146"/>
        <v>Germany</v>
      </c>
      <c r="P406" t="str">
        <f t="shared" ca="1" si="147"/>
        <v>Calagary-Frankfurt</v>
      </c>
      <c r="Q406">
        <f t="shared" ca="1" si="148"/>
        <v>103</v>
      </c>
      <c r="R406">
        <f t="shared" ca="1" si="149"/>
        <v>192</v>
      </c>
      <c r="S406">
        <f t="shared" ca="1" si="150"/>
        <v>192</v>
      </c>
      <c r="T406" t="str">
        <f t="shared" ca="1" si="151"/>
        <v>Calagary</v>
      </c>
      <c r="U406">
        <f t="shared" ca="1" si="152"/>
        <v>107</v>
      </c>
      <c r="V406">
        <f t="shared" ca="1" si="153"/>
        <v>23</v>
      </c>
      <c r="W406" t="str">
        <f t="shared" ca="1" si="154"/>
        <v>023</v>
      </c>
      <c r="X406" t="str">
        <f t="shared" ca="1" si="155"/>
        <v>Frankfurt</v>
      </c>
      <c r="Y406" s="7" t="str">
        <f t="shared" ca="1" si="156"/>
        <v>05</v>
      </c>
      <c r="Z406">
        <f t="shared" ca="1" si="157"/>
        <v>3</v>
      </c>
      <c r="AA406" t="str">
        <f t="shared" ca="1" si="158"/>
        <v>2014-05-03</v>
      </c>
      <c r="AB406" t="str">
        <f t="shared" ca="1" si="159"/>
        <v>11</v>
      </c>
      <c r="AC406">
        <f t="shared" ca="1" si="160"/>
        <v>37</v>
      </c>
      <c r="AD406" t="str">
        <f t="shared" ca="1" si="161"/>
        <v>T11:37:00</v>
      </c>
      <c r="AE406" s="1" t="str">
        <f t="shared" ca="1" si="162"/>
        <v>2014-05-03T11:37:00</v>
      </c>
    </row>
    <row r="407" spans="10:31">
      <c r="J407" t="str">
        <f t="shared" ca="1" si="141"/>
        <v>USA-Germany</v>
      </c>
      <c r="K407" t="str">
        <f t="shared" ca="1" si="142"/>
        <v>USA</v>
      </c>
      <c r="L407">
        <f t="shared" ca="1" si="143"/>
        <v>121</v>
      </c>
      <c r="M407">
        <f t="shared" ca="1" si="144"/>
        <v>12</v>
      </c>
      <c r="N407" t="str">
        <f t="shared" ca="1" si="145"/>
        <v>012</v>
      </c>
      <c r="O407" t="str">
        <f t="shared" ca="1" si="146"/>
        <v>Germany</v>
      </c>
      <c r="P407" t="str">
        <f t="shared" ca="1" si="147"/>
        <v>New York-München</v>
      </c>
      <c r="Q407">
        <f t="shared" ca="1" si="148"/>
        <v>121</v>
      </c>
      <c r="R407">
        <f t="shared" ca="1" si="149"/>
        <v>32</v>
      </c>
      <c r="S407" t="str">
        <f t="shared" ca="1" si="150"/>
        <v>032</v>
      </c>
      <c r="T407" t="str">
        <f t="shared" ca="1" si="151"/>
        <v>New York</v>
      </c>
      <c r="U407">
        <f t="shared" ca="1" si="152"/>
        <v>107</v>
      </c>
      <c r="V407">
        <f t="shared" ca="1" si="153"/>
        <v>44</v>
      </c>
      <c r="W407" t="str">
        <f t="shared" ca="1" si="154"/>
        <v>044</v>
      </c>
      <c r="X407" t="str">
        <f t="shared" ca="1" si="155"/>
        <v>München</v>
      </c>
      <c r="Y407" s="7" t="str">
        <f t="shared" ca="1" si="156"/>
        <v>04</v>
      </c>
      <c r="Z407">
        <f t="shared" ca="1" si="157"/>
        <v>19</v>
      </c>
      <c r="AA407" t="str">
        <f t="shared" ca="1" si="158"/>
        <v>2014-04-19</v>
      </c>
      <c r="AB407" t="str">
        <f t="shared" ca="1" si="159"/>
        <v>17</v>
      </c>
      <c r="AC407">
        <f t="shared" ca="1" si="160"/>
        <v>56</v>
      </c>
      <c r="AD407" t="str">
        <f t="shared" ca="1" si="161"/>
        <v>T17:56:00</v>
      </c>
      <c r="AE407" s="1" t="str">
        <f t="shared" ca="1" si="162"/>
        <v>2014-04-19T17:56:00</v>
      </c>
    </row>
    <row r="408" spans="10:31">
      <c r="J408" t="str">
        <f t="shared" ca="1" si="141"/>
        <v>England-Canada</v>
      </c>
      <c r="K408" t="str">
        <f t="shared" ca="1" si="142"/>
        <v>England</v>
      </c>
      <c r="L408">
        <f t="shared" ca="1" si="143"/>
        <v>105</v>
      </c>
      <c r="M408">
        <f t="shared" ca="1" si="144"/>
        <v>11</v>
      </c>
      <c r="N408" t="str">
        <f t="shared" ca="1" si="145"/>
        <v>011</v>
      </c>
      <c r="O408" t="str">
        <f t="shared" ca="1" si="146"/>
        <v>Canada</v>
      </c>
      <c r="P408" t="str">
        <f t="shared" ca="1" si="147"/>
        <v>Belfast-Vancouver</v>
      </c>
      <c r="Q408">
        <f t="shared" ca="1" si="148"/>
        <v>105</v>
      </c>
      <c r="R408">
        <f t="shared" ca="1" si="149"/>
        <v>42</v>
      </c>
      <c r="S408" t="str">
        <f t="shared" ca="1" si="150"/>
        <v>042</v>
      </c>
      <c r="T408" t="str">
        <f t="shared" ca="1" si="151"/>
        <v>Belfast</v>
      </c>
      <c r="U408">
        <f t="shared" ca="1" si="152"/>
        <v>103</v>
      </c>
      <c r="V408">
        <f t="shared" ca="1" si="153"/>
        <v>116</v>
      </c>
      <c r="W408">
        <f t="shared" ca="1" si="154"/>
        <v>116</v>
      </c>
      <c r="X408" t="str">
        <f t="shared" ca="1" si="155"/>
        <v>Vancouver</v>
      </c>
      <c r="Y408" s="7" t="str">
        <f t="shared" ca="1" si="156"/>
        <v>04</v>
      </c>
      <c r="Z408">
        <f t="shared" ca="1" si="157"/>
        <v>25</v>
      </c>
      <c r="AA408" t="str">
        <f t="shared" ca="1" si="158"/>
        <v>2014-04-25</v>
      </c>
      <c r="AB408" t="str">
        <f t="shared" ca="1" si="159"/>
        <v>17</v>
      </c>
      <c r="AC408">
        <f t="shared" ca="1" si="160"/>
        <v>47</v>
      </c>
      <c r="AD408" t="str">
        <f t="shared" ca="1" si="161"/>
        <v>T17:47:00</v>
      </c>
      <c r="AE408" s="1" t="str">
        <f t="shared" ca="1" si="162"/>
        <v>2014-04-25T17:47:00</v>
      </c>
    </row>
    <row r="409" spans="10:31">
      <c r="J409" t="str">
        <f t="shared" ca="1" si="141"/>
        <v>Canada-Germany</v>
      </c>
      <c r="K409" t="str">
        <f t="shared" ca="1" si="142"/>
        <v>Canada</v>
      </c>
      <c r="L409">
        <f t="shared" ca="1" si="143"/>
        <v>103</v>
      </c>
      <c r="M409">
        <f t="shared" ca="1" si="144"/>
        <v>9</v>
      </c>
      <c r="N409" t="str">
        <f t="shared" ca="1" si="145"/>
        <v>009</v>
      </c>
      <c r="O409" t="str">
        <f t="shared" ca="1" si="146"/>
        <v>Germany</v>
      </c>
      <c r="P409" t="str">
        <f t="shared" ca="1" si="147"/>
        <v>Vancouver-Frankfurt</v>
      </c>
      <c r="Q409">
        <f t="shared" ca="1" si="148"/>
        <v>103</v>
      </c>
      <c r="R409">
        <f t="shared" ca="1" si="149"/>
        <v>164</v>
      </c>
      <c r="S409">
        <f t="shared" ca="1" si="150"/>
        <v>164</v>
      </c>
      <c r="T409" t="str">
        <f t="shared" ca="1" si="151"/>
        <v>Vancouver</v>
      </c>
      <c r="U409">
        <f t="shared" ca="1" si="152"/>
        <v>107</v>
      </c>
      <c r="V409">
        <f t="shared" ca="1" si="153"/>
        <v>23</v>
      </c>
      <c r="W409" t="str">
        <f t="shared" ca="1" si="154"/>
        <v>023</v>
      </c>
      <c r="X409" t="str">
        <f t="shared" ca="1" si="155"/>
        <v>Frankfurt</v>
      </c>
      <c r="Y409" s="7" t="str">
        <f t="shared" ca="1" si="156"/>
        <v>04</v>
      </c>
      <c r="Z409">
        <f t="shared" ca="1" si="157"/>
        <v>16</v>
      </c>
      <c r="AA409" t="str">
        <f t="shared" ca="1" si="158"/>
        <v>2014-04-16</v>
      </c>
      <c r="AB409" t="str">
        <f t="shared" ca="1" si="159"/>
        <v>09</v>
      </c>
      <c r="AC409">
        <f t="shared" ca="1" si="160"/>
        <v>48</v>
      </c>
      <c r="AD409" t="str">
        <f t="shared" ca="1" si="161"/>
        <v>T09:48:00</v>
      </c>
      <c r="AE409" s="1" t="str">
        <f t="shared" ca="1" si="162"/>
        <v>2014-04-16T09:48:00</v>
      </c>
    </row>
    <row r="410" spans="10:31">
      <c r="J410" t="str">
        <f t="shared" ca="1" si="141"/>
        <v>Australia-Australia</v>
      </c>
      <c r="K410" t="str">
        <f t="shared" ca="1" si="142"/>
        <v>Australia</v>
      </c>
      <c r="L410">
        <f t="shared" ca="1" si="143"/>
        <v>101</v>
      </c>
      <c r="M410">
        <f t="shared" ca="1" si="144"/>
        <v>15</v>
      </c>
      <c r="N410" t="str">
        <f t="shared" ca="1" si="145"/>
        <v>015</v>
      </c>
      <c r="O410" t="str">
        <f t="shared" ca="1" si="146"/>
        <v>Australia</v>
      </c>
      <c r="P410" t="str">
        <f t="shared" ca="1" si="147"/>
        <v>Brisbane-Melbourne</v>
      </c>
      <c r="Q410">
        <f t="shared" ca="1" si="148"/>
        <v>101</v>
      </c>
      <c r="R410">
        <f t="shared" ca="1" si="149"/>
        <v>3</v>
      </c>
      <c r="S410" t="str">
        <f t="shared" ca="1" si="150"/>
        <v>003</v>
      </c>
      <c r="T410" t="str">
        <f t="shared" ca="1" si="151"/>
        <v>Brisbane</v>
      </c>
      <c r="U410">
        <f t="shared" ca="1" si="152"/>
        <v>101</v>
      </c>
      <c r="V410">
        <f t="shared" ca="1" si="153"/>
        <v>11</v>
      </c>
      <c r="W410" t="str">
        <f t="shared" ca="1" si="154"/>
        <v>011</v>
      </c>
      <c r="X410" t="str">
        <f t="shared" ca="1" si="155"/>
        <v>Melbourne</v>
      </c>
      <c r="Y410" s="7" t="str">
        <f t="shared" ca="1" si="156"/>
        <v>05</v>
      </c>
      <c r="Z410">
        <f t="shared" ca="1" si="157"/>
        <v>2</v>
      </c>
      <c r="AA410" t="str">
        <f t="shared" ca="1" si="158"/>
        <v>2014-05-02</v>
      </c>
      <c r="AB410" t="str">
        <f t="shared" ca="1" si="159"/>
        <v>14</v>
      </c>
      <c r="AC410">
        <f t="shared" ca="1" si="160"/>
        <v>57</v>
      </c>
      <c r="AD410" t="str">
        <f t="shared" ca="1" si="161"/>
        <v>T14:57:00</v>
      </c>
      <c r="AE410" s="1" t="str">
        <f t="shared" ca="1" si="162"/>
        <v>2014-05-02T14:57:00</v>
      </c>
    </row>
    <row r="411" spans="10:31">
      <c r="J411" t="str">
        <f t="shared" ca="1" si="141"/>
        <v>France-Australia</v>
      </c>
      <c r="K411" t="str">
        <f t="shared" ca="1" si="142"/>
        <v>France</v>
      </c>
      <c r="L411">
        <f t="shared" ca="1" si="143"/>
        <v>106</v>
      </c>
      <c r="M411">
        <f t="shared" ca="1" si="144"/>
        <v>7</v>
      </c>
      <c r="N411" t="str">
        <f t="shared" ca="1" si="145"/>
        <v>007</v>
      </c>
      <c r="O411" t="str">
        <f t="shared" ca="1" si="146"/>
        <v>Australia</v>
      </c>
      <c r="P411" t="str">
        <f t="shared" ca="1" si="147"/>
        <v>Paris-Perth</v>
      </c>
      <c r="Q411">
        <f t="shared" ca="1" si="148"/>
        <v>106</v>
      </c>
      <c r="R411">
        <f t="shared" ca="1" si="149"/>
        <v>39</v>
      </c>
      <c r="S411" t="str">
        <f t="shared" ca="1" si="150"/>
        <v>039</v>
      </c>
      <c r="T411" t="str">
        <f t="shared" ca="1" si="151"/>
        <v>Paris</v>
      </c>
      <c r="U411">
        <f t="shared" ca="1" si="152"/>
        <v>101</v>
      </c>
      <c r="V411">
        <f t="shared" ca="1" si="153"/>
        <v>14</v>
      </c>
      <c r="W411" t="str">
        <f t="shared" ca="1" si="154"/>
        <v>014</v>
      </c>
      <c r="X411" t="str">
        <f t="shared" ca="1" si="155"/>
        <v>Perth</v>
      </c>
      <c r="Y411" s="7" t="str">
        <f t="shared" ca="1" si="156"/>
        <v>04</v>
      </c>
      <c r="Z411">
        <f t="shared" ca="1" si="157"/>
        <v>25</v>
      </c>
      <c r="AA411" t="str">
        <f t="shared" ca="1" si="158"/>
        <v>2014-04-25</v>
      </c>
      <c r="AB411" t="str">
        <f t="shared" ca="1" si="159"/>
        <v>11</v>
      </c>
      <c r="AC411">
        <f t="shared" ca="1" si="160"/>
        <v>48</v>
      </c>
      <c r="AD411" t="str">
        <f t="shared" ca="1" si="161"/>
        <v>T11:48:00</v>
      </c>
      <c r="AE411" s="1" t="str">
        <f t="shared" ca="1" si="162"/>
        <v>2014-04-25T11:48:00</v>
      </c>
    </row>
    <row r="412" spans="10:31">
      <c r="J412" t="str">
        <f t="shared" ca="1" si="141"/>
        <v>USA-Australia</v>
      </c>
      <c r="K412" t="str">
        <f t="shared" ca="1" si="142"/>
        <v>USA</v>
      </c>
      <c r="L412">
        <f t="shared" ca="1" si="143"/>
        <v>121</v>
      </c>
      <c r="M412">
        <f t="shared" ca="1" si="144"/>
        <v>4</v>
      </c>
      <c r="N412" t="str">
        <f t="shared" ca="1" si="145"/>
        <v>004</v>
      </c>
      <c r="O412" t="str">
        <f t="shared" ca="1" si="146"/>
        <v>Australia</v>
      </c>
      <c r="P412" t="str">
        <f t="shared" ca="1" si="147"/>
        <v>Los Angeles-Sydney</v>
      </c>
      <c r="Q412">
        <f t="shared" ca="1" si="148"/>
        <v>121</v>
      </c>
      <c r="R412">
        <f t="shared" ca="1" si="149"/>
        <v>98</v>
      </c>
      <c r="S412" t="str">
        <f t="shared" ca="1" si="150"/>
        <v>098</v>
      </c>
      <c r="T412" t="str">
        <f t="shared" ca="1" si="151"/>
        <v>Los Angeles</v>
      </c>
      <c r="U412">
        <f t="shared" ca="1" si="152"/>
        <v>101</v>
      </c>
      <c r="V412">
        <f t="shared" ca="1" si="153"/>
        <v>5</v>
      </c>
      <c r="W412" t="str">
        <f t="shared" ca="1" si="154"/>
        <v>005</v>
      </c>
      <c r="X412" t="str">
        <f t="shared" ca="1" si="155"/>
        <v>Sydney</v>
      </c>
      <c r="Y412" s="7" t="str">
        <f t="shared" ca="1" si="156"/>
        <v>04</v>
      </c>
      <c r="Z412">
        <f t="shared" ca="1" si="157"/>
        <v>20</v>
      </c>
      <c r="AA412" t="str">
        <f t="shared" ca="1" si="158"/>
        <v>2014-04-20</v>
      </c>
      <c r="AB412" t="str">
        <f t="shared" ca="1" si="159"/>
        <v>06</v>
      </c>
      <c r="AC412">
        <f t="shared" ca="1" si="160"/>
        <v>55</v>
      </c>
      <c r="AD412" t="str">
        <f t="shared" ca="1" si="161"/>
        <v>T06:55:00</v>
      </c>
      <c r="AE412" s="1" t="str">
        <f t="shared" ca="1" si="162"/>
        <v>2014-04-20T06:55:00</v>
      </c>
    </row>
    <row r="413" spans="10:31">
      <c r="J413" t="str">
        <f t="shared" ca="1" si="141"/>
        <v>USA-Germany</v>
      </c>
      <c r="K413" t="str">
        <f t="shared" ca="1" si="142"/>
        <v>USA</v>
      </c>
      <c r="L413">
        <f t="shared" ca="1" si="143"/>
        <v>121</v>
      </c>
      <c r="M413">
        <f t="shared" ca="1" si="144"/>
        <v>12</v>
      </c>
      <c r="N413" t="str">
        <f t="shared" ca="1" si="145"/>
        <v>012</v>
      </c>
      <c r="O413" t="str">
        <f t="shared" ca="1" si="146"/>
        <v>Germany</v>
      </c>
      <c r="P413" t="str">
        <f t="shared" ca="1" si="147"/>
        <v>Las Vegas-München</v>
      </c>
      <c r="Q413">
        <f t="shared" ca="1" si="148"/>
        <v>121</v>
      </c>
      <c r="R413">
        <f t="shared" ca="1" si="149"/>
        <v>106</v>
      </c>
      <c r="S413">
        <f t="shared" ca="1" si="150"/>
        <v>106</v>
      </c>
      <c r="T413" t="str">
        <f t="shared" ca="1" si="151"/>
        <v>Las Vegas</v>
      </c>
      <c r="U413">
        <f t="shared" ca="1" si="152"/>
        <v>107</v>
      </c>
      <c r="V413">
        <f t="shared" ca="1" si="153"/>
        <v>41</v>
      </c>
      <c r="W413" t="str">
        <f t="shared" ca="1" si="154"/>
        <v>041</v>
      </c>
      <c r="X413" t="str">
        <f t="shared" ca="1" si="155"/>
        <v>München</v>
      </c>
      <c r="Y413" s="7" t="str">
        <f t="shared" ca="1" si="156"/>
        <v>05</v>
      </c>
      <c r="Z413">
        <f t="shared" ca="1" si="157"/>
        <v>4</v>
      </c>
      <c r="AA413" t="str">
        <f t="shared" ca="1" si="158"/>
        <v>2014-05-04</v>
      </c>
      <c r="AB413" t="str">
        <f t="shared" ca="1" si="159"/>
        <v>17</v>
      </c>
      <c r="AC413">
        <f t="shared" ca="1" si="160"/>
        <v>30</v>
      </c>
      <c r="AD413" t="str">
        <f t="shared" ca="1" si="161"/>
        <v>T17:30:00</v>
      </c>
      <c r="AE413" s="1" t="str">
        <f t="shared" ca="1" si="162"/>
        <v>2014-05-04T17:30:00</v>
      </c>
    </row>
    <row r="414" spans="10:31">
      <c r="J414" t="str">
        <f t="shared" ca="1" si="141"/>
        <v>England-USA</v>
      </c>
      <c r="K414" t="str">
        <f t="shared" ca="1" si="142"/>
        <v>England</v>
      </c>
      <c r="L414">
        <f t="shared" ca="1" si="143"/>
        <v>105</v>
      </c>
      <c r="M414">
        <f t="shared" ca="1" si="144"/>
        <v>28</v>
      </c>
      <c r="N414" t="str">
        <f t="shared" ca="1" si="145"/>
        <v>028</v>
      </c>
      <c r="O414" t="str">
        <f t="shared" ca="1" si="146"/>
        <v>USA</v>
      </c>
      <c r="P414" t="str">
        <f t="shared" ca="1" si="147"/>
        <v>Dublin-Los Angeles</v>
      </c>
      <c r="Q414">
        <f t="shared" ca="1" si="148"/>
        <v>105</v>
      </c>
      <c r="R414">
        <f t="shared" ca="1" si="149"/>
        <v>79</v>
      </c>
      <c r="S414" t="str">
        <f t="shared" ca="1" si="150"/>
        <v>079</v>
      </c>
      <c r="T414" t="str">
        <f t="shared" ca="1" si="151"/>
        <v>Dublin</v>
      </c>
      <c r="U414">
        <f t="shared" ca="1" si="152"/>
        <v>121</v>
      </c>
      <c r="V414">
        <f t="shared" ca="1" si="153"/>
        <v>92</v>
      </c>
      <c r="W414" t="str">
        <f t="shared" ca="1" si="154"/>
        <v>092</v>
      </c>
      <c r="X414" t="str">
        <f t="shared" ca="1" si="155"/>
        <v>Los Angeles</v>
      </c>
      <c r="Y414" s="7" t="str">
        <f t="shared" ca="1" si="156"/>
        <v>05</v>
      </c>
      <c r="Z414">
        <f t="shared" ca="1" si="157"/>
        <v>1</v>
      </c>
      <c r="AA414" t="str">
        <f t="shared" ca="1" si="158"/>
        <v>2014-05-01</v>
      </c>
      <c r="AB414" t="str">
        <f t="shared" ca="1" si="159"/>
        <v>20</v>
      </c>
      <c r="AC414">
        <f t="shared" ca="1" si="160"/>
        <v>57</v>
      </c>
      <c r="AD414" t="str">
        <f t="shared" ca="1" si="161"/>
        <v>T20:57:00</v>
      </c>
      <c r="AE414" s="1" t="str">
        <f t="shared" ca="1" si="162"/>
        <v>2014-05-01T20:57:00</v>
      </c>
    </row>
    <row r="415" spans="10:31">
      <c r="J415" t="str">
        <f t="shared" ca="1" si="141"/>
        <v>England-USA</v>
      </c>
      <c r="K415" t="str">
        <f t="shared" ca="1" si="142"/>
        <v>England</v>
      </c>
      <c r="L415">
        <f t="shared" ca="1" si="143"/>
        <v>105</v>
      </c>
      <c r="M415">
        <f t="shared" ca="1" si="144"/>
        <v>34</v>
      </c>
      <c r="N415" t="str">
        <f t="shared" ca="1" si="145"/>
        <v>034</v>
      </c>
      <c r="O415" t="str">
        <f t="shared" ca="1" si="146"/>
        <v>USA</v>
      </c>
      <c r="P415" t="str">
        <f t="shared" ca="1" si="147"/>
        <v>Bristol-Los Angeles</v>
      </c>
      <c r="Q415">
        <f t="shared" ca="1" si="148"/>
        <v>105</v>
      </c>
      <c r="R415">
        <f t="shared" ca="1" si="149"/>
        <v>34</v>
      </c>
      <c r="S415" t="str">
        <f t="shared" ca="1" si="150"/>
        <v>034</v>
      </c>
      <c r="T415" t="str">
        <f t="shared" ca="1" si="151"/>
        <v>Bristol</v>
      </c>
      <c r="U415">
        <f t="shared" ca="1" si="152"/>
        <v>121</v>
      </c>
      <c r="V415">
        <f t="shared" ca="1" si="153"/>
        <v>86</v>
      </c>
      <c r="W415" t="str">
        <f t="shared" ca="1" si="154"/>
        <v>086</v>
      </c>
      <c r="X415" t="str">
        <f t="shared" ca="1" si="155"/>
        <v>Los Angeles</v>
      </c>
      <c r="Y415" s="7" t="str">
        <f t="shared" ca="1" si="156"/>
        <v>04</v>
      </c>
      <c r="Z415">
        <f t="shared" ca="1" si="157"/>
        <v>20</v>
      </c>
      <c r="AA415" t="str">
        <f t="shared" ca="1" si="158"/>
        <v>2014-04-20</v>
      </c>
      <c r="AB415" t="str">
        <f t="shared" ca="1" si="159"/>
        <v>18</v>
      </c>
      <c r="AC415">
        <f t="shared" ca="1" si="160"/>
        <v>56</v>
      </c>
      <c r="AD415" t="str">
        <f t="shared" ca="1" si="161"/>
        <v>T18:56:00</v>
      </c>
      <c r="AE415" s="1" t="str">
        <f t="shared" ca="1" si="162"/>
        <v>2014-04-20T18:56:00</v>
      </c>
    </row>
    <row r="416" spans="10:31">
      <c r="J416" t="str">
        <f t="shared" ca="1" si="141"/>
        <v>USA-England</v>
      </c>
      <c r="K416" t="str">
        <f t="shared" ca="1" si="142"/>
        <v>USA</v>
      </c>
      <c r="L416">
        <f t="shared" ca="1" si="143"/>
        <v>121</v>
      </c>
      <c r="M416">
        <f t="shared" ca="1" si="144"/>
        <v>8</v>
      </c>
      <c r="N416" t="str">
        <f t="shared" ca="1" si="145"/>
        <v>008</v>
      </c>
      <c r="O416" t="str">
        <f t="shared" ca="1" si="146"/>
        <v>England</v>
      </c>
      <c r="P416" t="str">
        <f t="shared" ca="1" si="147"/>
        <v>New York-London</v>
      </c>
      <c r="Q416">
        <f t="shared" ca="1" si="148"/>
        <v>121</v>
      </c>
      <c r="R416">
        <f t="shared" ca="1" si="149"/>
        <v>33</v>
      </c>
      <c r="S416" t="str">
        <f t="shared" ca="1" si="150"/>
        <v>033</v>
      </c>
      <c r="T416" t="str">
        <f t="shared" ca="1" si="151"/>
        <v>New York</v>
      </c>
      <c r="U416">
        <f t="shared" ca="1" si="152"/>
        <v>105</v>
      </c>
      <c r="V416">
        <f t="shared" ca="1" si="153"/>
        <v>22</v>
      </c>
      <c r="W416" t="str">
        <f t="shared" ca="1" si="154"/>
        <v>022</v>
      </c>
      <c r="X416" t="str">
        <f t="shared" ca="1" si="155"/>
        <v>London</v>
      </c>
      <c r="Y416" s="7" t="str">
        <f t="shared" ca="1" si="156"/>
        <v>04</v>
      </c>
      <c r="Z416">
        <f t="shared" ca="1" si="157"/>
        <v>19</v>
      </c>
      <c r="AA416" t="str">
        <f t="shared" ca="1" si="158"/>
        <v>2014-04-19</v>
      </c>
      <c r="AB416" t="str">
        <f t="shared" ca="1" si="159"/>
        <v>21</v>
      </c>
      <c r="AC416">
        <f t="shared" ca="1" si="160"/>
        <v>33</v>
      </c>
      <c r="AD416" t="str">
        <f t="shared" ca="1" si="161"/>
        <v>T21:33:00</v>
      </c>
      <c r="AE416" s="1" t="str">
        <f t="shared" ca="1" si="162"/>
        <v>2014-04-19T21:33:00</v>
      </c>
    </row>
    <row r="417" spans="10:31">
      <c r="J417" t="str">
        <f t="shared" ca="1" si="141"/>
        <v>USA-Canada</v>
      </c>
      <c r="K417" t="str">
        <f t="shared" ca="1" si="142"/>
        <v>USA</v>
      </c>
      <c r="L417">
        <f t="shared" ca="1" si="143"/>
        <v>121</v>
      </c>
      <c r="M417">
        <f t="shared" ca="1" si="144"/>
        <v>6</v>
      </c>
      <c r="N417" t="str">
        <f t="shared" ca="1" si="145"/>
        <v>006</v>
      </c>
      <c r="O417" t="str">
        <f t="shared" ca="1" si="146"/>
        <v>Canada</v>
      </c>
      <c r="P417" t="str">
        <f t="shared" ca="1" si="147"/>
        <v>Dallas-Montreal</v>
      </c>
      <c r="Q417">
        <f t="shared" ca="1" si="148"/>
        <v>121</v>
      </c>
      <c r="R417">
        <f t="shared" ca="1" si="149"/>
        <v>47</v>
      </c>
      <c r="S417" t="str">
        <f t="shared" ca="1" si="150"/>
        <v>047</v>
      </c>
      <c r="T417" t="str">
        <f t="shared" ca="1" si="151"/>
        <v>Dallas</v>
      </c>
      <c r="U417">
        <f t="shared" ca="1" si="152"/>
        <v>103</v>
      </c>
      <c r="V417">
        <f t="shared" ca="1" si="153"/>
        <v>11</v>
      </c>
      <c r="W417" t="str">
        <f t="shared" ca="1" si="154"/>
        <v>011</v>
      </c>
      <c r="X417" t="str">
        <f t="shared" ca="1" si="155"/>
        <v>Montreal</v>
      </c>
      <c r="Y417" s="7" t="str">
        <f t="shared" ca="1" si="156"/>
        <v>04</v>
      </c>
      <c r="Z417">
        <f t="shared" ca="1" si="157"/>
        <v>18</v>
      </c>
      <c r="AA417" t="str">
        <f t="shared" ca="1" si="158"/>
        <v>2014-04-18</v>
      </c>
      <c r="AB417" t="str">
        <f t="shared" ca="1" si="159"/>
        <v>15</v>
      </c>
      <c r="AC417">
        <f t="shared" ca="1" si="160"/>
        <v>28</v>
      </c>
      <c r="AD417" t="str">
        <f t="shared" ca="1" si="161"/>
        <v>T15:28:00</v>
      </c>
      <c r="AE417" s="1" t="str">
        <f t="shared" ca="1" si="162"/>
        <v>2014-04-18T15:28:00</v>
      </c>
    </row>
    <row r="418" spans="10:31">
      <c r="J418" t="str">
        <f t="shared" ca="1" si="141"/>
        <v>USA-France</v>
      </c>
      <c r="K418" t="str">
        <f t="shared" ca="1" si="142"/>
        <v>USA</v>
      </c>
      <c r="L418">
        <f t="shared" ca="1" si="143"/>
        <v>121</v>
      </c>
      <c r="M418">
        <f t="shared" ca="1" si="144"/>
        <v>10</v>
      </c>
      <c r="N418" t="str">
        <f t="shared" ca="1" si="145"/>
        <v>010</v>
      </c>
      <c r="O418" t="str">
        <f t="shared" ca="1" si="146"/>
        <v>France</v>
      </c>
      <c r="P418" t="str">
        <f t="shared" ca="1" si="147"/>
        <v>Los Angeles-Paris</v>
      </c>
      <c r="Q418">
        <f t="shared" ca="1" si="148"/>
        <v>121</v>
      </c>
      <c r="R418">
        <f t="shared" ca="1" si="149"/>
        <v>82</v>
      </c>
      <c r="S418" t="str">
        <f t="shared" ca="1" si="150"/>
        <v>082</v>
      </c>
      <c r="T418" t="str">
        <f t="shared" ca="1" si="151"/>
        <v>Los Angeles</v>
      </c>
      <c r="U418">
        <f t="shared" ca="1" si="152"/>
        <v>106</v>
      </c>
      <c r="V418">
        <f t="shared" ca="1" si="153"/>
        <v>5</v>
      </c>
      <c r="W418" t="str">
        <f t="shared" ca="1" si="154"/>
        <v>005</v>
      </c>
      <c r="X418" t="str">
        <f t="shared" ca="1" si="155"/>
        <v>Paris</v>
      </c>
      <c r="Y418" s="7" t="str">
        <f t="shared" ca="1" si="156"/>
        <v>04</v>
      </c>
      <c r="Z418">
        <f t="shared" ca="1" si="157"/>
        <v>27</v>
      </c>
      <c r="AA418" t="str">
        <f t="shared" ca="1" si="158"/>
        <v>2014-04-27</v>
      </c>
      <c r="AB418" t="str">
        <f t="shared" ca="1" si="159"/>
        <v>18</v>
      </c>
      <c r="AC418">
        <f t="shared" ca="1" si="160"/>
        <v>47</v>
      </c>
      <c r="AD418" t="str">
        <f t="shared" ca="1" si="161"/>
        <v>T18:47:00</v>
      </c>
      <c r="AE418" s="1" t="str">
        <f t="shared" ca="1" si="162"/>
        <v>2014-04-27T18:47:00</v>
      </c>
    </row>
    <row r="419" spans="10:31">
      <c r="J419" t="str">
        <f t="shared" ca="1" si="141"/>
        <v>Australia-Germany</v>
      </c>
      <c r="K419" t="str">
        <f t="shared" ca="1" si="142"/>
        <v>Australia</v>
      </c>
      <c r="L419">
        <f t="shared" ca="1" si="143"/>
        <v>101</v>
      </c>
      <c r="M419">
        <f t="shared" ca="1" si="144"/>
        <v>10</v>
      </c>
      <c r="N419" t="str">
        <f t="shared" ca="1" si="145"/>
        <v>010</v>
      </c>
      <c r="O419" t="str">
        <f t="shared" ca="1" si="146"/>
        <v>Germany</v>
      </c>
      <c r="P419" t="str">
        <f t="shared" ca="1" si="147"/>
        <v>Sydney-Hamburg</v>
      </c>
      <c r="Q419">
        <f t="shared" ca="1" si="148"/>
        <v>101</v>
      </c>
      <c r="R419">
        <f t="shared" ca="1" si="149"/>
        <v>8</v>
      </c>
      <c r="S419" t="str">
        <f t="shared" ca="1" si="150"/>
        <v>008</v>
      </c>
      <c r="T419" t="str">
        <f t="shared" ca="1" si="151"/>
        <v>Sydney</v>
      </c>
      <c r="U419">
        <f t="shared" ca="1" si="152"/>
        <v>107</v>
      </c>
      <c r="V419">
        <f t="shared" ca="1" si="153"/>
        <v>76</v>
      </c>
      <c r="W419" t="str">
        <f t="shared" ca="1" si="154"/>
        <v>076</v>
      </c>
      <c r="X419" t="str">
        <f t="shared" ca="1" si="155"/>
        <v>Hamburg</v>
      </c>
      <c r="Y419" s="7" t="str">
        <f t="shared" ca="1" si="156"/>
        <v>04</v>
      </c>
      <c r="Z419">
        <f t="shared" ca="1" si="157"/>
        <v>19</v>
      </c>
      <c r="AA419" t="str">
        <f t="shared" ca="1" si="158"/>
        <v>2014-04-19</v>
      </c>
      <c r="AB419" t="str">
        <f t="shared" ca="1" si="159"/>
        <v>14</v>
      </c>
      <c r="AC419">
        <f t="shared" ca="1" si="160"/>
        <v>48</v>
      </c>
      <c r="AD419" t="str">
        <f t="shared" ca="1" si="161"/>
        <v>T14:48:00</v>
      </c>
      <c r="AE419" s="1" t="str">
        <f t="shared" ca="1" si="162"/>
        <v>2014-04-19T14:48:00</v>
      </c>
    </row>
    <row r="420" spans="10:31">
      <c r="J420" t="str">
        <f t="shared" ca="1" si="141"/>
        <v>England-Australia</v>
      </c>
      <c r="K420" t="str">
        <f t="shared" ca="1" si="142"/>
        <v>England</v>
      </c>
      <c r="L420">
        <f t="shared" ca="1" si="143"/>
        <v>105</v>
      </c>
      <c r="M420">
        <f t="shared" ca="1" si="144"/>
        <v>3</v>
      </c>
      <c r="N420" t="str">
        <f t="shared" ca="1" si="145"/>
        <v>003</v>
      </c>
      <c r="O420" t="str">
        <f t="shared" ca="1" si="146"/>
        <v>Australia</v>
      </c>
      <c r="P420" t="str">
        <f t="shared" ca="1" si="147"/>
        <v>Belfast-Sydney</v>
      </c>
      <c r="Q420">
        <f t="shared" ca="1" si="148"/>
        <v>105</v>
      </c>
      <c r="R420">
        <f t="shared" ca="1" si="149"/>
        <v>42</v>
      </c>
      <c r="S420" t="str">
        <f t="shared" ca="1" si="150"/>
        <v>042</v>
      </c>
      <c r="T420" t="str">
        <f t="shared" ca="1" si="151"/>
        <v>Belfast</v>
      </c>
      <c r="U420">
        <f t="shared" ca="1" si="152"/>
        <v>101</v>
      </c>
      <c r="V420">
        <f t="shared" ca="1" si="153"/>
        <v>6</v>
      </c>
      <c r="W420" t="str">
        <f t="shared" ca="1" si="154"/>
        <v>006</v>
      </c>
      <c r="X420" t="str">
        <f t="shared" ca="1" si="155"/>
        <v>Sydney</v>
      </c>
      <c r="Y420" s="7" t="str">
        <f t="shared" ca="1" si="156"/>
        <v>05</v>
      </c>
      <c r="Z420">
        <f t="shared" ca="1" si="157"/>
        <v>1</v>
      </c>
      <c r="AA420" t="str">
        <f t="shared" ca="1" si="158"/>
        <v>2014-05-01</v>
      </c>
      <c r="AB420" t="str">
        <f t="shared" ca="1" si="159"/>
        <v>12</v>
      </c>
      <c r="AC420">
        <f t="shared" ca="1" si="160"/>
        <v>6</v>
      </c>
      <c r="AD420" t="str">
        <f t="shared" ca="1" si="161"/>
        <v>T12:06:00</v>
      </c>
      <c r="AE420" s="1" t="str">
        <f t="shared" ca="1" si="162"/>
        <v>2014-05-01T12:06:00</v>
      </c>
    </row>
    <row r="421" spans="10:31">
      <c r="J421" t="str">
        <f t="shared" ca="1" si="141"/>
        <v>Canada-Germany</v>
      </c>
      <c r="K421" t="str">
        <f t="shared" ca="1" si="142"/>
        <v>Canada</v>
      </c>
      <c r="L421">
        <f t="shared" ca="1" si="143"/>
        <v>103</v>
      </c>
      <c r="M421">
        <f t="shared" ca="1" si="144"/>
        <v>11</v>
      </c>
      <c r="N421" t="str">
        <f t="shared" ca="1" si="145"/>
        <v>011</v>
      </c>
      <c r="O421" t="str">
        <f t="shared" ca="1" si="146"/>
        <v>Germany</v>
      </c>
      <c r="P421" t="str">
        <f t="shared" ca="1" si="147"/>
        <v>Ottawa-Frankfurt</v>
      </c>
      <c r="Q421">
        <f t="shared" ca="1" si="148"/>
        <v>103</v>
      </c>
      <c r="R421">
        <f t="shared" ca="1" si="149"/>
        <v>58</v>
      </c>
      <c r="S421" t="str">
        <f t="shared" ca="1" si="150"/>
        <v>058</v>
      </c>
      <c r="T421" t="str">
        <f t="shared" ca="1" si="151"/>
        <v>Ottawa</v>
      </c>
      <c r="U421">
        <f t="shared" ca="1" si="152"/>
        <v>107</v>
      </c>
      <c r="V421">
        <f t="shared" ca="1" si="153"/>
        <v>12</v>
      </c>
      <c r="W421" t="str">
        <f t="shared" ca="1" si="154"/>
        <v>012</v>
      </c>
      <c r="X421" t="str">
        <f t="shared" ca="1" si="155"/>
        <v>Frankfurt</v>
      </c>
      <c r="Y421" s="7" t="str">
        <f t="shared" ca="1" si="156"/>
        <v>04</v>
      </c>
      <c r="Z421">
        <f t="shared" ca="1" si="157"/>
        <v>14</v>
      </c>
      <c r="AA421" t="str">
        <f t="shared" ca="1" si="158"/>
        <v>2014-04-14</v>
      </c>
      <c r="AB421" t="str">
        <f t="shared" ca="1" si="159"/>
        <v>11</v>
      </c>
      <c r="AC421">
        <f t="shared" ca="1" si="160"/>
        <v>22</v>
      </c>
      <c r="AD421" t="str">
        <f t="shared" ca="1" si="161"/>
        <v>T11:22:00</v>
      </c>
      <c r="AE421" s="1" t="str">
        <f t="shared" ca="1" si="162"/>
        <v>2014-04-14T11:22:00</v>
      </c>
    </row>
    <row r="422" spans="10:31">
      <c r="J422" t="str">
        <f t="shared" ca="1" si="141"/>
        <v>England-Canada</v>
      </c>
      <c r="K422" t="str">
        <f t="shared" ca="1" si="142"/>
        <v>England</v>
      </c>
      <c r="L422">
        <f t="shared" ca="1" si="143"/>
        <v>105</v>
      </c>
      <c r="M422">
        <f t="shared" ca="1" si="144"/>
        <v>20</v>
      </c>
      <c r="N422" t="str">
        <f t="shared" ca="1" si="145"/>
        <v>020</v>
      </c>
      <c r="O422" t="str">
        <f t="shared" ca="1" si="146"/>
        <v>Canada</v>
      </c>
      <c r="P422" t="str">
        <f t="shared" ca="1" si="147"/>
        <v>Edinburgh-Toronto</v>
      </c>
      <c r="Q422">
        <f t="shared" ca="1" si="148"/>
        <v>105</v>
      </c>
      <c r="R422">
        <f t="shared" ca="1" si="149"/>
        <v>61</v>
      </c>
      <c r="S422" t="str">
        <f t="shared" ca="1" si="150"/>
        <v>061</v>
      </c>
      <c r="T422" t="str">
        <f t="shared" ca="1" si="151"/>
        <v>Edinburgh</v>
      </c>
      <c r="U422">
        <f t="shared" ca="1" si="152"/>
        <v>103</v>
      </c>
      <c r="V422">
        <f t="shared" ca="1" si="153"/>
        <v>83</v>
      </c>
      <c r="W422" t="str">
        <f t="shared" ca="1" si="154"/>
        <v>083</v>
      </c>
      <c r="X422" t="str">
        <f t="shared" ca="1" si="155"/>
        <v>Toronto</v>
      </c>
      <c r="Y422" s="7" t="str">
        <f t="shared" ca="1" si="156"/>
        <v>05</v>
      </c>
      <c r="Z422">
        <f t="shared" ca="1" si="157"/>
        <v>3</v>
      </c>
      <c r="AA422" t="str">
        <f t="shared" ca="1" si="158"/>
        <v>2014-05-03</v>
      </c>
      <c r="AB422" t="str">
        <f t="shared" ca="1" si="159"/>
        <v>14</v>
      </c>
      <c r="AC422">
        <f t="shared" ca="1" si="160"/>
        <v>58</v>
      </c>
      <c r="AD422" t="str">
        <f t="shared" ca="1" si="161"/>
        <v>T14:58:00</v>
      </c>
      <c r="AE422" s="1" t="str">
        <f t="shared" ca="1" si="162"/>
        <v>2014-05-03T14:58:00</v>
      </c>
    </row>
    <row r="423" spans="10:31">
      <c r="J423" t="str">
        <f t="shared" ca="1" si="141"/>
        <v>Canada-Australia</v>
      </c>
      <c r="K423" t="str">
        <f t="shared" ca="1" si="142"/>
        <v>Canada</v>
      </c>
      <c r="L423">
        <f t="shared" ca="1" si="143"/>
        <v>103</v>
      </c>
      <c r="M423">
        <f t="shared" ca="1" si="144"/>
        <v>3</v>
      </c>
      <c r="N423" t="str">
        <f t="shared" ca="1" si="145"/>
        <v>003</v>
      </c>
      <c r="O423" t="str">
        <f t="shared" ca="1" si="146"/>
        <v>Australia</v>
      </c>
      <c r="P423" t="str">
        <f t="shared" ca="1" si="147"/>
        <v>Edmonton-Brisbane</v>
      </c>
      <c r="Q423">
        <f t="shared" ca="1" si="148"/>
        <v>103</v>
      </c>
      <c r="R423">
        <f t="shared" ca="1" si="149"/>
        <v>179</v>
      </c>
      <c r="S423">
        <f t="shared" ca="1" si="150"/>
        <v>179</v>
      </c>
      <c r="T423" t="str">
        <f t="shared" ca="1" si="151"/>
        <v>Edmonton</v>
      </c>
      <c r="U423">
        <f t="shared" ca="1" si="152"/>
        <v>101</v>
      </c>
      <c r="V423">
        <f t="shared" ca="1" si="153"/>
        <v>3</v>
      </c>
      <c r="W423" t="str">
        <f t="shared" ca="1" si="154"/>
        <v>003</v>
      </c>
      <c r="X423" t="str">
        <f t="shared" ca="1" si="155"/>
        <v>Brisbane</v>
      </c>
      <c r="Y423" s="7" t="str">
        <f t="shared" ca="1" si="156"/>
        <v>05</v>
      </c>
      <c r="Z423">
        <f t="shared" ca="1" si="157"/>
        <v>3</v>
      </c>
      <c r="AA423" t="str">
        <f t="shared" ca="1" si="158"/>
        <v>2014-05-03</v>
      </c>
      <c r="AB423" t="str">
        <f t="shared" ca="1" si="159"/>
        <v>21</v>
      </c>
      <c r="AC423">
        <f t="shared" ca="1" si="160"/>
        <v>29</v>
      </c>
      <c r="AD423" t="str">
        <f t="shared" ca="1" si="161"/>
        <v>T21:29:00</v>
      </c>
      <c r="AE423" s="1" t="str">
        <f t="shared" ca="1" si="162"/>
        <v>2014-05-03T21:29:00</v>
      </c>
    </row>
    <row r="424" spans="10:31">
      <c r="J424" t="str">
        <f t="shared" ca="1" si="141"/>
        <v>USA-France</v>
      </c>
      <c r="K424" t="str">
        <f t="shared" ca="1" si="142"/>
        <v>USA</v>
      </c>
      <c r="L424">
        <f t="shared" ca="1" si="143"/>
        <v>121</v>
      </c>
      <c r="M424">
        <f t="shared" ca="1" si="144"/>
        <v>10</v>
      </c>
      <c r="N424" t="str">
        <f t="shared" ca="1" si="145"/>
        <v>010</v>
      </c>
      <c r="O424" t="str">
        <f t="shared" ca="1" si="146"/>
        <v>France</v>
      </c>
      <c r="P424" t="str">
        <f t="shared" ca="1" si="147"/>
        <v>Washington-Marseille</v>
      </c>
      <c r="Q424">
        <f t="shared" ca="1" si="148"/>
        <v>121</v>
      </c>
      <c r="R424">
        <f t="shared" ca="1" si="149"/>
        <v>3</v>
      </c>
      <c r="S424" t="str">
        <f t="shared" ca="1" si="150"/>
        <v>003</v>
      </c>
      <c r="T424" t="str">
        <f t="shared" ca="1" si="151"/>
        <v>Washington</v>
      </c>
      <c r="U424">
        <f t="shared" ca="1" si="152"/>
        <v>106</v>
      </c>
      <c r="V424">
        <f t="shared" ca="1" si="153"/>
        <v>72</v>
      </c>
      <c r="W424" t="str">
        <f t="shared" ca="1" si="154"/>
        <v>072</v>
      </c>
      <c r="X424" t="str">
        <f t="shared" ca="1" si="155"/>
        <v>Marseille</v>
      </c>
      <c r="Y424" s="7" t="str">
        <f t="shared" ca="1" si="156"/>
        <v>04</v>
      </c>
      <c r="Z424">
        <f t="shared" ca="1" si="157"/>
        <v>18</v>
      </c>
      <c r="AA424" t="str">
        <f t="shared" ca="1" si="158"/>
        <v>2014-04-18</v>
      </c>
      <c r="AB424" t="str">
        <f t="shared" ca="1" si="159"/>
        <v>12</v>
      </c>
      <c r="AC424">
        <f t="shared" ca="1" si="160"/>
        <v>48</v>
      </c>
      <c r="AD424" t="str">
        <f t="shared" ca="1" si="161"/>
        <v>T12:48:00</v>
      </c>
      <c r="AE424" s="1" t="str">
        <f t="shared" ca="1" si="162"/>
        <v>2014-04-18T12:48:00</v>
      </c>
    </row>
    <row r="425" spans="10:31">
      <c r="J425" t="str">
        <f t="shared" ca="1" si="141"/>
        <v>France-Australia</v>
      </c>
      <c r="K425" t="str">
        <f t="shared" ca="1" si="142"/>
        <v>France</v>
      </c>
      <c r="L425">
        <f t="shared" ca="1" si="143"/>
        <v>106</v>
      </c>
      <c r="M425">
        <f t="shared" ca="1" si="144"/>
        <v>7</v>
      </c>
      <c r="N425" t="str">
        <f t="shared" ca="1" si="145"/>
        <v>007</v>
      </c>
      <c r="O425" t="str">
        <f t="shared" ca="1" si="146"/>
        <v>Australia</v>
      </c>
      <c r="P425" t="str">
        <f t="shared" ca="1" si="147"/>
        <v>Paris-Adelaide</v>
      </c>
      <c r="Q425">
        <f t="shared" ca="1" si="148"/>
        <v>106</v>
      </c>
      <c r="R425">
        <f t="shared" ca="1" si="149"/>
        <v>44</v>
      </c>
      <c r="S425" t="str">
        <f t="shared" ca="1" si="150"/>
        <v>044</v>
      </c>
      <c r="T425" t="str">
        <f t="shared" ca="1" si="151"/>
        <v>Paris</v>
      </c>
      <c r="U425">
        <f t="shared" ca="1" si="152"/>
        <v>101</v>
      </c>
      <c r="V425">
        <f t="shared" ca="1" si="153"/>
        <v>15</v>
      </c>
      <c r="W425" t="str">
        <f t="shared" ca="1" si="154"/>
        <v>015</v>
      </c>
      <c r="X425" t="str">
        <f t="shared" ca="1" si="155"/>
        <v>Adelaide</v>
      </c>
      <c r="Y425" s="7" t="str">
        <f t="shared" ca="1" si="156"/>
        <v>04</v>
      </c>
      <c r="Z425">
        <f t="shared" ca="1" si="157"/>
        <v>20</v>
      </c>
      <c r="AA425" t="str">
        <f t="shared" ca="1" si="158"/>
        <v>2014-04-20</v>
      </c>
      <c r="AB425" t="str">
        <f t="shared" ca="1" si="159"/>
        <v>13</v>
      </c>
      <c r="AC425">
        <f t="shared" ca="1" si="160"/>
        <v>57</v>
      </c>
      <c r="AD425" t="str">
        <f t="shared" ca="1" si="161"/>
        <v>T13:57:00</v>
      </c>
      <c r="AE425" s="1" t="str">
        <f t="shared" ca="1" si="162"/>
        <v>2014-04-20T13:57:00</v>
      </c>
    </row>
    <row r="426" spans="10:31">
      <c r="J426" t="str">
        <f t="shared" ca="1" si="141"/>
        <v>Germany-USA</v>
      </c>
      <c r="K426" t="str">
        <f t="shared" ca="1" si="142"/>
        <v>Germany</v>
      </c>
      <c r="L426">
        <f t="shared" ca="1" si="143"/>
        <v>107</v>
      </c>
      <c r="M426">
        <f t="shared" ca="1" si="144"/>
        <v>41</v>
      </c>
      <c r="N426" t="str">
        <f t="shared" ca="1" si="145"/>
        <v>041</v>
      </c>
      <c r="O426" t="str">
        <f t="shared" ca="1" si="146"/>
        <v>USA</v>
      </c>
      <c r="P426" t="str">
        <f t="shared" ca="1" si="147"/>
        <v>Köln-Los Angeles</v>
      </c>
      <c r="Q426">
        <f t="shared" ca="1" si="148"/>
        <v>107</v>
      </c>
      <c r="R426">
        <f t="shared" ca="1" si="149"/>
        <v>79</v>
      </c>
      <c r="S426" t="str">
        <f t="shared" ca="1" si="150"/>
        <v>079</v>
      </c>
      <c r="T426" t="str">
        <f t="shared" ca="1" si="151"/>
        <v>Köln</v>
      </c>
      <c r="U426">
        <f t="shared" ca="1" si="152"/>
        <v>121</v>
      </c>
      <c r="V426">
        <f t="shared" ca="1" si="153"/>
        <v>97</v>
      </c>
      <c r="W426" t="str">
        <f t="shared" ca="1" si="154"/>
        <v>097</v>
      </c>
      <c r="X426" t="str">
        <f t="shared" ca="1" si="155"/>
        <v>Los Angeles</v>
      </c>
      <c r="Y426" s="7" t="str">
        <f t="shared" ca="1" si="156"/>
        <v>04</v>
      </c>
      <c r="Z426">
        <f t="shared" ca="1" si="157"/>
        <v>27</v>
      </c>
      <c r="AA426" t="str">
        <f t="shared" ca="1" si="158"/>
        <v>2014-04-27</v>
      </c>
      <c r="AB426" t="str">
        <f t="shared" ca="1" si="159"/>
        <v>20</v>
      </c>
      <c r="AC426">
        <f t="shared" ca="1" si="160"/>
        <v>33</v>
      </c>
      <c r="AD426" t="str">
        <f t="shared" ca="1" si="161"/>
        <v>T20:33:00</v>
      </c>
      <c r="AE426" s="1" t="str">
        <f t="shared" ca="1" si="162"/>
        <v>2014-04-27T20:33:00</v>
      </c>
    </row>
    <row r="427" spans="10:31">
      <c r="J427" t="str">
        <f t="shared" ca="1" si="141"/>
        <v>USA-Germany</v>
      </c>
      <c r="K427" t="str">
        <f t="shared" ca="1" si="142"/>
        <v>USA</v>
      </c>
      <c r="L427">
        <f t="shared" ca="1" si="143"/>
        <v>121</v>
      </c>
      <c r="M427">
        <f t="shared" ca="1" si="144"/>
        <v>12</v>
      </c>
      <c r="N427" t="str">
        <f t="shared" ca="1" si="145"/>
        <v>012</v>
      </c>
      <c r="O427" t="str">
        <f t="shared" ca="1" si="146"/>
        <v>Germany</v>
      </c>
      <c r="P427" t="str">
        <f t="shared" ca="1" si="147"/>
        <v>Washington-Frankfurt</v>
      </c>
      <c r="Q427">
        <f t="shared" ca="1" si="148"/>
        <v>121</v>
      </c>
      <c r="R427">
        <f t="shared" ca="1" si="149"/>
        <v>11</v>
      </c>
      <c r="S427" t="str">
        <f t="shared" ca="1" si="150"/>
        <v>011</v>
      </c>
      <c r="T427" t="str">
        <f t="shared" ca="1" si="151"/>
        <v>Washington</v>
      </c>
      <c r="U427">
        <f t="shared" ca="1" si="152"/>
        <v>107</v>
      </c>
      <c r="V427">
        <f t="shared" ca="1" si="153"/>
        <v>4</v>
      </c>
      <c r="W427" t="str">
        <f t="shared" ca="1" si="154"/>
        <v>004</v>
      </c>
      <c r="X427" t="str">
        <f t="shared" ca="1" si="155"/>
        <v>Frankfurt</v>
      </c>
      <c r="Y427" s="7" t="str">
        <f t="shared" ca="1" si="156"/>
        <v>04</v>
      </c>
      <c r="Z427">
        <f t="shared" ca="1" si="157"/>
        <v>20</v>
      </c>
      <c r="AA427" t="str">
        <f t="shared" ca="1" si="158"/>
        <v>2014-04-20</v>
      </c>
      <c r="AB427" t="str">
        <f t="shared" ca="1" si="159"/>
        <v>12</v>
      </c>
      <c r="AC427">
        <f t="shared" ca="1" si="160"/>
        <v>13</v>
      </c>
      <c r="AD427" t="str">
        <f t="shared" ca="1" si="161"/>
        <v>T12:13:00</v>
      </c>
      <c r="AE427" s="1" t="str">
        <f t="shared" ca="1" si="162"/>
        <v>2014-04-20T12:13:00</v>
      </c>
    </row>
    <row r="428" spans="10:31">
      <c r="J428" t="str">
        <f t="shared" ca="1" si="141"/>
        <v>USA-Australia</v>
      </c>
      <c r="K428" t="str">
        <f t="shared" ca="1" si="142"/>
        <v>USA</v>
      </c>
      <c r="L428">
        <f t="shared" ca="1" si="143"/>
        <v>121</v>
      </c>
      <c r="M428">
        <f t="shared" ca="1" si="144"/>
        <v>4</v>
      </c>
      <c r="N428" t="str">
        <f t="shared" ca="1" si="145"/>
        <v>004</v>
      </c>
      <c r="O428" t="str">
        <f t="shared" ca="1" si="146"/>
        <v>Australia</v>
      </c>
      <c r="P428" t="str">
        <f t="shared" ca="1" si="147"/>
        <v>New York-Sydney</v>
      </c>
      <c r="Q428">
        <f t="shared" ca="1" si="148"/>
        <v>121</v>
      </c>
      <c r="R428">
        <f t="shared" ca="1" si="149"/>
        <v>23</v>
      </c>
      <c r="S428" t="str">
        <f t="shared" ca="1" si="150"/>
        <v>023</v>
      </c>
      <c r="T428" t="str">
        <f t="shared" ca="1" si="151"/>
        <v>New York</v>
      </c>
      <c r="U428">
        <f t="shared" ca="1" si="152"/>
        <v>101</v>
      </c>
      <c r="V428">
        <f t="shared" ca="1" si="153"/>
        <v>6</v>
      </c>
      <c r="W428" t="str">
        <f t="shared" ca="1" si="154"/>
        <v>006</v>
      </c>
      <c r="X428" t="str">
        <f t="shared" ca="1" si="155"/>
        <v>Sydney</v>
      </c>
      <c r="Y428" s="7" t="str">
        <f t="shared" ca="1" si="156"/>
        <v>05</v>
      </c>
      <c r="Z428">
        <f t="shared" ca="1" si="157"/>
        <v>1</v>
      </c>
      <c r="AA428" t="str">
        <f t="shared" ca="1" si="158"/>
        <v>2014-05-01</v>
      </c>
      <c r="AB428" t="str">
        <f t="shared" ca="1" si="159"/>
        <v>08</v>
      </c>
      <c r="AC428">
        <f t="shared" ca="1" si="160"/>
        <v>49</v>
      </c>
      <c r="AD428" t="str">
        <f t="shared" ca="1" si="161"/>
        <v>T08:49:00</v>
      </c>
      <c r="AE428" s="1" t="str">
        <f t="shared" ca="1" si="162"/>
        <v>2014-05-01T08:49:00</v>
      </c>
    </row>
    <row r="429" spans="10:31">
      <c r="J429" t="str">
        <f t="shared" ca="1" si="141"/>
        <v>Australia-Germany</v>
      </c>
      <c r="K429" t="str">
        <f t="shared" ca="1" si="142"/>
        <v>Australia</v>
      </c>
      <c r="L429">
        <f t="shared" ca="1" si="143"/>
        <v>101</v>
      </c>
      <c r="M429">
        <f t="shared" ca="1" si="144"/>
        <v>9</v>
      </c>
      <c r="N429" t="str">
        <f t="shared" ca="1" si="145"/>
        <v>009</v>
      </c>
      <c r="O429" t="str">
        <f t="shared" ca="1" si="146"/>
        <v>Germany</v>
      </c>
      <c r="P429" t="str">
        <f t="shared" ca="1" si="147"/>
        <v>Adelaide-München</v>
      </c>
      <c r="Q429">
        <f t="shared" ca="1" si="148"/>
        <v>101</v>
      </c>
      <c r="R429">
        <f t="shared" ca="1" si="149"/>
        <v>15</v>
      </c>
      <c r="S429" t="str">
        <f t="shared" ca="1" si="150"/>
        <v>015</v>
      </c>
      <c r="T429" t="str">
        <f t="shared" ca="1" si="151"/>
        <v>Adelaide</v>
      </c>
      <c r="U429">
        <f t="shared" ca="1" si="152"/>
        <v>107</v>
      </c>
      <c r="V429">
        <f t="shared" ca="1" si="153"/>
        <v>44</v>
      </c>
      <c r="W429" t="str">
        <f t="shared" ca="1" si="154"/>
        <v>044</v>
      </c>
      <c r="X429" t="str">
        <f t="shared" ca="1" si="155"/>
        <v>München</v>
      </c>
      <c r="Y429" s="7" t="str">
        <f t="shared" ca="1" si="156"/>
        <v>04</v>
      </c>
      <c r="Z429">
        <f t="shared" ca="1" si="157"/>
        <v>15</v>
      </c>
      <c r="AA429" t="str">
        <f t="shared" ca="1" si="158"/>
        <v>2014-04-15</v>
      </c>
      <c r="AB429" t="str">
        <f t="shared" ca="1" si="159"/>
        <v>13</v>
      </c>
      <c r="AC429">
        <f t="shared" ca="1" si="160"/>
        <v>54</v>
      </c>
      <c r="AD429" t="str">
        <f t="shared" ca="1" si="161"/>
        <v>T13:54:00</v>
      </c>
      <c r="AE429" s="1" t="str">
        <f t="shared" ca="1" si="162"/>
        <v>2014-04-15T13:54:00</v>
      </c>
    </row>
    <row r="430" spans="10:31">
      <c r="J430" t="str">
        <f t="shared" ca="1" si="141"/>
        <v>England-USA</v>
      </c>
      <c r="K430" t="str">
        <f t="shared" ca="1" si="142"/>
        <v>England</v>
      </c>
      <c r="L430">
        <f t="shared" ca="1" si="143"/>
        <v>105</v>
      </c>
      <c r="M430">
        <f t="shared" ca="1" si="144"/>
        <v>27</v>
      </c>
      <c r="N430" t="str">
        <f t="shared" ca="1" si="145"/>
        <v>027</v>
      </c>
      <c r="O430" t="str">
        <f t="shared" ca="1" si="146"/>
        <v>USA</v>
      </c>
      <c r="P430" t="str">
        <f t="shared" ca="1" si="147"/>
        <v>Belfast-Los Angeles</v>
      </c>
      <c r="Q430">
        <f t="shared" ca="1" si="148"/>
        <v>105</v>
      </c>
      <c r="R430">
        <f t="shared" ca="1" si="149"/>
        <v>43</v>
      </c>
      <c r="S430" t="str">
        <f t="shared" ca="1" si="150"/>
        <v>043</v>
      </c>
      <c r="T430" t="str">
        <f t="shared" ca="1" si="151"/>
        <v>Belfast</v>
      </c>
      <c r="U430">
        <f t="shared" ca="1" si="152"/>
        <v>121</v>
      </c>
      <c r="V430">
        <f t="shared" ca="1" si="153"/>
        <v>84</v>
      </c>
      <c r="W430" t="str">
        <f t="shared" ca="1" si="154"/>
        <v>084</v>
      </c>
      <c r="X430" t="str">
        <f t="shared" ca="1" si="155"/>
        <v>Los Angeles</v>
      </c>
      <c r="Y430" s="7" t="str">
        <f t="shared" ca="1" si="156"/>
        <v>04</v>
      </c>
      <c r="Z430">
        <f t="shared" ca="1" si="157"/>
        <v>18</v>
      </c>
      <c r="AA430" t="str">
        <f t="shared" ca="1" si="158"/>
        <v>2014-04-18</v>
      </c>
      <c r="AB430" t="str">
        <f t="shared" ca="1" si="159"/>
        <v>20</v>
      </c>
      <c r="AC430">
        <f t="shared" ca="1" si="160"/>
        <v>22</v>
      </c>
      <c r="AD430" t="str">
        <f t="shared" ca="1" si="161"/>
        <v>T20:22:00</v>
      </c>
      <c r="AE430" s="1" t="str">
        <f t="shared" ca="1" si="162"/>
        <v>2014-04-18T20:22:00</v>
      </c>
    </row>
    <row r="431" spans="10:31">
      <c r="J431" t="str">
        <f t="shared" ca="1" si="141"/>
        <v>Germany-England</v>
      </c>
      <c r="K431" t="str">
        <f t="shared" ca="1" si="142"/>
        <v>Germany</v>
      </c>
      <c r="L431">
        <f t="shared" ca="1" si="143"/>
        <v>107</v>
      </c>
      <c r="M431">
        <f t="shared" ca="1" si="144"/>
        <v>37</v>
      </c>
      <c r="N431" t="str">
        <f t="shared" ca="1" si="145"/>
        <v>037</v>
      </c>
      <c r="O431" t="str">
        <f t="shared" ca="1" si="146"/>
        <v>England</v>
      </c>
      <c r="P431" t="str">
        <f t="shared" ca="1" si="147"/>
        <v>Frankfurt-London</v>
      </c>
      <c r="Q431">
        <f t="shared" ca="1" si="148"/>
        <v>107</v>
      </c>
      <c r="R431">
        <f t="shared" ca="1" si="149"/>
        <v>4</v>
      </c>
      <c r="S431" t="str">
        <f t="shared" ca="1" si="150"/>
        <v>004</v>
      </c>
      <c r="T431" t="str">
        <f t="shared" ca="1" si="151"/>
        <v>Frankfurt</v>
      </c>
      <c r="U431">
        <f t="shared" ca="1" si="152"/>
        <v>105</v>
      </c>
      <c r="V431">
        <f t="shared" ca="1" si="153"/>
        <v>1</v>
      </c>
      <c r="W431" t="str">
        <f t="shared" ca="1" si="154"/>
        <v>001</v>
      </c>
      <c r="X431" t="str">
        <f t="shared" ca="1" si="155"/>
        <v>London</v>
      </c>
      <c r="Y431" s="7" t="str">
        <f t="shared" ca="1" si="156"/>
        <v>04</v>
      </c>
      <c r="Z431">
        <f t="shared" ca="1" si="157"/>
        <v>19</v>
      </c>
      <c r="AA431" t="str">
        <f t="shared" ca="1" si="158"/>
        <v>2014-04-19</v>
      </c>
      <c r="AB431" t="str">
        <f t="shared" ca="1" si="159"/>
        <v>16</v>
      </c>
      <c r="AC431">
        <f t="shared" ca="1" si="160"/>
        <v>49</v>
      </c>
      <c r="AD431" t="str">
        <f t="shared" ca="1" si="161"/>
        <v>T16:49:00</v>
      </c>
      <c r="AE431" s="1" t="str">
        <f t="shared" ca="1" si="162"/>
        <v>2014-04-19T16:49:00</v>
      </c>
    </row>
    <row r="432" spans="10:31">
      <c r="J432" t="str">
        <f t="shared" ca="1" si="141"/>
        <v>Australia-Canada</v>
      </c>
      <c r="K432" t="str">
        <f t="shared" ca="1" si="142"/>
        <v>Australia</v>
      </c>
      <c r="L432">
        <f t="shared" ca="1" si="143"/>
        <v>101</v>
      </c>
      <c r="M432">
        <f t="shared" ca="1" si="144"/>
        <v>1</v>
      </c>
      <c r="N432" t="str">
        <f t="shared" ca="1" si="145"/>
        <v>001</v>
      </c>
      <c r="O432" t="str">
        <f t="shared" ca="1" si="146"/>
        <v>Canada</v>
      </c>
      <c r="P432" t="str">
        <f t="shared" ca="1" si="147"/>
        <v>Melbourne-Ottawa</v>
      </c>
      <c r="Q432">
        <f t="shared" ca="1" si="148"/>
        <v>101</v>
      </c>
      <c r="R432">
        <f t="shared" ca="1" si="149"/>
        <v>9</v>
      </c>
      <c r="S432" t="str">
        <f t="shared" ca="1" si="150"/>
        <v>009</v>
      </c>
      <c r="T432" t="str">
        <f t="shared" ca="1" si="151"/>
        <v>Melbourne</v>
      </c>
      <c r="U432">
        <f t="shared" ca="1" si="152"/>
        <v>103</v>
      </c>
      <c r="V432">
        <f t="shared" ca="1" si="153"/>
        <v>53</v>
      </c>
      <c r="W432" t="str">
        <f t="shared" ca="1" si="154"/>
        <v>053</v>
      </c>
      <c r="X432" t="str">
        <f t="shared" ca="1" si="155"/>
        <v>Ottawa</v>
      </c>
      <c r="Y432" s="7" t="str">
        <f t="shared" ca="1" si="156"/>
        <v>04</v>
      </c>
      <c r="Z432">
        <f t="shared" ca="1" si="157"/>
        <v>26</v>
      </c>
      <c r="AA432" t="str">
        <f t="shared" ca="1" si="158"/>
        <v>2014-04-26</v>
      </c>
      <c r="AB432" t="str">
        <f t="shared" ca="1" si="159"/>
        <v>17</v>
      </c>
      <c r="AC432">
        <f t="shared" ca="1" si="160"/>
        <v>5</v>
      </c>
      <c r="AD432" t="str">
        <f t="shared" ca="1" si="161"/>
        <v>T17:05:00</v>
      </c>
      <c r="AE432" s="1" t="str">
        <f t="shared" ca="1" si="162"/>
        <v>2014-04-26T17:05:00</v>
      </c>
    </row>
    <row r="433" spans="10:31">
      <c r="J433" t="str">
        <f t="shared" ca="1" si="141"/>
        <v>Canada-Australia</v>
      </c>
      <c r="K433" t="str">
        <f t="shared" ca="1" si="142"/>
        <v>Canada</v>
      </c>
      <c r="L433">
        <f t="shared" ca="1" si="143"/>
        <v>103</v>
      </c>
      <c r="M433">
        <f t="shared" ca="1" si="144"/>
        <v>1</v>
      </c>
      <c r="N433" t="str">
        <f t="shared" ca="1" si="145"/>
        <v>001</v>
      </c>
      <c r="O433" t="str">
        <f t="shared" ca="1" si="146"/>
        <v>Australia</v>
      </c>
      <c r="P433" t="str">
        <f t="shared" ca="1" si="147"/>
        <v>Calagary-Brisbane</v>
      </c>
      <c r="Q433">
        <f t="shared" ca="1" si="148"/>
        <v>103</v>
      </c>
      <c r="R433">
        <f t="shared" ca="1" si="149"/>
        <v>194</v>
      </c>
      <c r="S433">
        <f t="shared" ca="1" si="150"/>
        <v>194</v>
      </c>
      <c r="T433" t="str">
        <f t="shared" ca="1" si="151"/>
        <v>Calagary</v>
      </c>
      <c r="U433">
        <f t="shared" ca="1" si="152"/>
        <v>101</v>
      </c>
      <c r="V433">
        <f t="shared" ca="1" si="153"/>
        <v>3</v>
      </c>
      <c r="W433" t="str">
        <f t="shared" ca="1" si="154"/>
        <v>003</v>
      </c>
      <c r="X433" t="str">
        <f t="shared" ca="1" si="155"/>
        <v>Brisbane</v>
      </c>
      <c r="Y433" s="7" t="str">
        <f t="shared" ca="1" si="156"/>
        <v>04</v>
      </c>
      <c r="Z433">
        <f t="shared" ca="1" si="157"/>
        <v>20</v>
      </c>
      <c r="AA433" t="str">
        <f t="shared" ca="1" si="158"/>
        <v>2014-04-20</v>
      </c>
      <c r="AB433" t="str">
        <f t="shared" ca="1" si="159"/>
        <v>16</v>
      </c>
      <c r="AC433">
        <f t="shared" ca="1" si="160"/>
        <v>49</v>
      </c>
      <c r="AD433" t="str">
        <f t="shared" ca="1" si="161"/>
        <v>T16:49:00</v>
      </c>
      <c r="AE433" s="1" t="str">
        <f t="shared" ca="1" si="162"/>
        <v>2014-04-20T16:49:00</v>
      </c>
    </row>
    <row r="434" spans="10:31">
      <c r="J434" t="str">
        <f t="shared" ca="1" si="141"/>
        <v>USA-England</v>
      </c>
      <c r="K434" t="str">
        <f t="shared" ca="1" si="142"/>
        <v>USA</v>
      </c>
      <c r="L434">
        <f t="shared" ca="1" si="143"/>
        <v>121</v>
      </c>
      <c r="M434">
        <f t="shared" ca="1" si="144"/>
        <v>8</v>
      </c>
      <c r="N434" t="str">
        <f t="shared" ca="1" si="145"/>
        <v>008</v>
      </c>
      <c r="O434" t="str">
        <f t="shared" ca="1" si="146"/>
        <v>England</v>
      </c>
      <c r="P434" t="str">
        <f t="shared" ca="1" si="147"/>
        <v>Denver-London</v>
      </c>
      <c r="Q434">
        <f t="shared" ca="1" si="148"/>
        <v>121</v>
      </c>
      <c r="R434">
        <f t="shared" ca="1" si="149"/>
        <v>58</v>
      </c>
      <c r="S434" t="str">
        <f t="shared" ca="1" si="150"/>
        <v>058</v>
      </c>
      <c r="T434" t="str">
        <f t="shared" ca="1" si="151"/>
        <v>Denver</v>
      </c>
      <c r="U434">
        <f t="shared" ca="1" si="152"/>
        <v>105</v>
      </c>
      <c r="V434">
        <f t="shared" ca="1" si="153"/>
        <v>2</v>
      </c>
      <c r="W434" t="str">
        <f t="shared" ca="1" si="154"/>
        <v>002</v>
      </c>
      <c r="X434" t="str">
        <f t="shared" ca="1" si="155"/>
        <v>London</v>
      </c>
      <c r="Y434" s="7" t="str">
        <f t="shared" ca="1" si="156"/>
        <v>04</v>
      </c>
      <c r="Z434">
        <f t="shared" ca="1" si="157"/>
        <v>19</v>
      </c>
      <c r="AA434" t="str">
        <f t="shared" ca="1" si="158"/>
        <v>2014-04-19</v>
      </c>
      <c r="AB434" t="str">
        <f t="shared" ca="1" si="159"/>
        <v>22</v>
      </c>
      <c r="AC434">
        <f t="shared" ca="1" si="160"/>
        <v>38</v>
      </c>
      <c r="AD434" t="str">
        <f t="shared" ca="1" si="161"/>
        <v>T22:38:00</v>
      </c>
      <c r="AE434" s="1" t="str">
        <f t="shared" ca="1" si="162"/>
        <v>2014-04-19T22:38:00</v>
      </c>
    </row>
    <row r="435" spans="10:31">
      <c r="J435" t="str">
        <f t="shared" ca="1" si="141"/>
        <v>Australia-Canada</v>
      </c>
      <c r="K435" t="str">
        <f t="shared" ca="1" si="142"/>
        <v>Australia</v>
      </c>
      <c r="L435">
        <f t="shared" ca="1" si="143"/>
        <v>101</v>
      </c>
      <c r="M435">
        <f t="shared" ca="1" si="144"/>
        <v>2</v>
      </c>
      <c r="N435" t="str">
        <f t="shared" ca="1" si="145"/>
        <v>002</v>
      </c>
      <c r="O435" t="str">
        <f t="shared" ca="1" si="146"/>
        <v>Canada</v>
      </c>
      <c r="P435" t="str">
        <f t="shared" ca="1" si="147"/>
        <v>Melbourne-Regina</v>
      </c>
      <c r="Q435">
        <f t="shared" ca="1" si="148"/>
        <v>101</v>
      </c>
      <c r="R435">
        <f t="shared" ca="1" si="149"/>
        <v>10</v>
      </c>
      <c r="S435" t="str">
        <f t="shared" ca="1" si="150"/>
        <v>010</v>
      </c>
      <c r="T435" t="str">
        <f t="shared" ca="1" si="151"/>
        <v>Melbourne</v>
      </c>
      <c r="U435">
        <f t="shared" ca="1" si="152"/>
        <v>103</v>
      </c>
      <c r="V435">
        <f t="shared" ca="1" si="153"/>
        <v>113</v>
      </c>
      <c r="W435">
        <f t="shared" ca="1" si="154"/>
        <v>113</v>
      </c>
      <c r="X435" t="str">
        <f t="shared" ca="1" si="155"/>
        <v>Regina</v>
      </c>
      <c r="Y435" s="7" t="str">
        <f t="shared" ca="1" si="156"/>
        <v>04</v>
      </c>
      <c r="Z435">
        <f t="shared" ca="1" si="157"/>
        <v>23</v>
      </c>
      <c r="AA435" t="str">
        <f t="shared" ca="1" si="158"/>
        <v>2014-04-23</v>
      </c>
      <c r="AB435" t="str">
        <f t="shared" ca="1" si="159"/>
        <v>10</v>
      </c>
      <c r="AC435">
        <f t="shared" ca="1" si="160"/>
        <v>38</v>
      </c>
      <c r="AD435" t="str">
        <f t="shared" ca="1" si="161"/>
        <v>T10:38:00</v>
      </c>
      <c r="AE435" s="1" t="str">
        <f t="shared" ca="1" si="162"/>
        <v>2014-04-23T10:38:00</v>
      </c>
    </row>
    <row r="436" spans="10:31">
      <c r="J436" t="str">
        <f t="shared" ca="1" si="141"/>
        <v>Germany-Canada</v>
      </c>
      <c r="K436" t="str">
        <f t="shared" ca="1" si="142"/>
        <v>Germany</v>
      </c>
      <c r="L436">
        <f t="shared" ca="1" si="143"/>
        <v>107</v>
      </c>
      <c r="M436">
        <f t="shared" ca="1" si="144"/>
        <v>22</v>
      </c>
      <c r="N436" t="str">
        <f t="shared" ca="1" si="145"/>
        <v>022</v>
      </c>
      <c r="O436" t="str">
        <f t="shared" ca="1" si="146"/>
        <v>Canada</v>
      </c>
      <c r="P436" t="str">
        <f t="shared" ca="1" si="147"/>
        <v>Frankfurt-Ottawa</v>
      </c>
      <c r="Q436">
        <f t="shared" ca="1" si="148"/>
        <v>107</v>
      </c>
      <c r="R436">
        <f t="shared" ca="1" si="149"/>
        <v>18</v>
      </c>
      <c r="S436" t="str">
        <f t="shared" ca="1" si="150"/>
        <v>018</v>
      </c>
      <c r="T436" t="str">
        <f t="shared" ca="1" si="151"/>
        <v>Frankfurt</v>
      </c>
      <c r="U436">
        <f t="shared" ca="1" si="152"/>
        <v>103</v>
      </c>
      <c r="V436">
        <f t="shared" ca="1" si="153"/>
        <v>56</v>
      </c>
      <c r="W436" t="str">
        <f t="shared" ca="1" si="154"/>
        <v>056</v>
      </c>
      <c r="X436" t="str">
        <f t="shared" ca="1" si="155"/>
        <v>Ottawa</v>
      </c>
      <c r="Y436" s="7" t="str">
        <f t="shared" ca="1" si="156"/>
        <v>04</v>
      </c>
      <c r="Z436">
        <f t="shared" ca="1" si="157"/>
        <v>22</v>
      </c>
      <c r="AA436" t="str">
        <f t="shared" ca="1" si="158"/>
        <v>2014-04-22</v>
      </c>
      <c r="AB436" t="str">
        <f t="shared" ca="1" si="159"/>
        <v>19</v>
      </c>
      <c r="AC436">
        <f t="shared" ca="1" si="160"/>
        <v>6</v>
      </c>
      <c r="AD436" t="str">
        <f t="shared" ca="1" si="161"/>
        <v>T19:06:00</v>
      </c>
      <c r="AE436" s="1" t="str">
        <f t="shared" ca="1" si="162"/>
        <v>2014-04-22T19:06:00</v>
      </c>
    </row>
    <row r="437" spans="10:31">
      <c r="J437" t="str">
        <f t="shared" ca="1" si="141"/>
        <v>France-USA</v>
      </c>
      <c r="K437" t="str">
        <f t="shared" ca="1" si="142"/>
        <v>France</v>
      </c>
      <c r="L437">
        <f t="shared" ca="1" si="143"/>
        <v>106</v>
      </c>
      <c r="M437">
        <f t="shared" ca="1" si="144"/>
        <v>28</v>
      </c>
      <c r="N437" t="str">
        <f t="shared" ca="1" si="145"/>
        <v>028</v>
      </c>
      <c r="O437" t="str">
        <f t="shared" ca="1" si="146"/>
        <v>USA</v>
      </c>
      <c r="P437" t="str">
        <f t="shared" ca="1" si="147"/>
        <v>Paris-Los Angeles</v>
      </c>
      <c r="Q437">
        <f t="shared" ca="1" si="148"/>
        <v>106</v>
      </c>
      <c r="R437">
        <f t="shared" ca="1" si="149"/>
        <v>10</v>
      </c>
      <c r="S437" t="str">
        <f t="shared" ca="1" si="150"/>
        <v>010</v>
      </c>
      <c r="T437" t="str">
        <f t="shared" ca="1" si="151"/>
        <v>Paris</v>
      </c>
      <c r="U437">
        <f t="shared" ca="1" si="152"/>
        <v>121</v>
      </c>
      <c r="V437">
        <f t="shared" ca="1" si="153"/>
        <v>93</v>
      </c>
      <c r="W437" t="str">
        <f t="shared" ca="1" si="154"/>
        <v>093</v>
      </c>
      <c r="X437" t="str">
        <f t="shared" ca="1" si="155"/>
        <v>Los Angeles</v>
      </c>
      <c r="Y437" s="7" t="str">
        <f t="shared" ca="1" si="156"/>
        <v>04</v>
      </c>
      <c r="Z437">
        <f t="shared" ca="1" si="157"/>
        <v>19</v>
      </c>
      <c r="AA437" t="str">
        <f t="shared" ca="1" si="158"/>
        <v>2014-04-19</v>
      </c>
      <c r="AB437" t="str">
        <f t="shared" ca="1" si="159"/>
        <v>16</v>
      </c>
      <c r="AC437">
        <f t="shared" ca="1" si="160"/>
        <v>18</v>
      </c>
      <c r="AD437" t="str">
        <f t="shared" ca="1" si="161"/>
        <v>T16:18:00</v>
      </c>
      <c r="AE437" s="1" t="str">
        <f t="shared" ca="1" si="162"/>
        <v>2014-04-19T16:18:00</v>
      </c>
    </row>
    <row r="438" spans="10:31">
      <c r="J438" t="str">
        <f t="shared" ca="1" si="141"/>
        <v>USA-England</v>
      </c>
      <c r="K438" t="str">
        <f t="shared" ca="1" si="142"/>
        <v>USA</v>
      </c>
      <c r="L438">
        <f t="shared" ca="1" si="143"/>
        <v>121</v>
      </c>
      <c r="M438">
        <f t="shared" ca="1" si="144"/>
        <v>8</v>
      </c>
      <c r="N438" t="str">
        <f t="shared" ca="1" si="145"/>
        <v>008</v>
      </c>
      <c r="O438" t="str">
        <f t="shared" ca="1" si="146"/>
        <v>England</v>
      </c>
      <c r="P438" t="str">
        <f t="shared" ca="1" si="147"/>
        <v>Los Angeles-Bristol</v>
      </c>
      <c r="Q438">
        <f t="shared" ca="1" si="148"/>
        <v>121</v>
      </c>
      <c r="R438">
        <f t="shared" ca="1" si="149"/>
        <v>101</v>
      </c>
      <c r="S438">
        <f t="shared" ca="1" si="150"/>
        <v>101</v>
      </c>
      <c r="T438" t="str">
        <f t="shared" ca="1" si="151"/>
        <v>Los Angeles</v>
      </c>
      <c r="U438">
        <f t="shared" ca="1" si="152"/>
        <v>105</v>
      </c>
      <c r="V438">
        <f t="shared" ca="1" si="153"/>
        <v>32</v>
      </c>
      <c r="W438" t="str">
        <f t="shared" ca="1" si="154"/>
        <v>032</v>
      </c>
      <c r="X438" t="str">
        <f t="shared" ca="1" si="155"/>
        <v>Bristol</v>
      </c>
      <c r="Y438" s="7" t="str">
        <f t="shared" ca="1" si="156"/>
        <v>04</v>
      </c>
      <c r="Z438">
        <f t="shared" ca="1" si="157"/>
        <v>19</v>
      </c>
      <c r="AA438" t="str">
        <f t="shared" ca="1" si="158"/>
        <v>2014-04-19</v>
      </c>
      <c r="AB438" t="str">
        <f t="shared" ca="1" si="159"/>
        <v>20</v>
      </c>
      <c r="AC438">
        <f t="shared" ca="1" si="160"/>
        <v>12</v>
      </c>
      <c r="AD438" t="str">
        <f t="shared" ca="1" si="161"/>
        <v>T20:12:00</v>
      </c>
      <c r="AE438" s="1" t="str">
        <f t="shared" ca="1" si="162"/>
        <v>2014-04-19T20:12:00</v>
      </c>
    </row>
    <row r="439" spans="10:31">
      <c r="J439" t="str">
        <f t="shared" ca="1" si="141"/>
        <v>Australia-USA</v>
      </c>
      <c r="K439" t="str">
        <f t="shared" ca="1" si="142"/>
        <v>Australia</v>
      </c>
      <c r="L439">
        <f t="shared" ca="1" si="143"/>
        <v>101</v>
      </c>
      <c r="M439">
        <f t="shared" ca="1" si="144"/>
        <v>11</v>
      </c>
      <c r="N439" t="str">
        <f t="shared" ca="1" si="145"/>
        <v>011</v>
      </c>
      <c r="O439" t="str">
        <f t="shared" ca="1" si="146"/>
        <v>USA</v>
      </c>
      <c r="P439" t="str">
        <f t="shared" ca="1" si="147"/>
        <v>Sydney-San Francisco</v>
      </c>
      <c r="Q439">
        <f t="shared" ca="1" si="148"/>
        <v>101</v>
      </c>
      <c r="R439">
        <f t="shared" ca="1" si="149"/>
        <v>5</v>
      </c>
      <c r="S439" t="str">
        <f t="shared" ca="1" si="150"/>
        <v>005</v>
      </c>
      <c r="T439" t="str">
        <f t="shared" ca="1" si="151"/>
        <v>Sydney</v>
      </c>
      <c r="U439">
        <f t="shared" ca="1" si="152"/>
        <v>121</v>
      </c>
      <c r="V439">
        <f t="shared" ca="1" si="153"/>
        <v>62</v>
      </c>
      <c r="W439" t="str">
        <f t="shared" ca="1" si="154"/>
        <v>062</v>
      </c>
      <c r="X439" t="str">
        <f t="shared" ca="1" si="155"/>
        <v>San Francisco</v>
      </c>
      <c r="Y439" s="7" t="str">
        <f t="shared" ca="1" si="156"/>
        <v>04</v>
      </c>
      <c r="Z439">
        <f t="shared" ca="1" si="157"/>
        <v>27</v>
      </c>
      <c r="AA439" t="str">
        <f t="shared" ca="1" si="158"/>
        <v>2014-04-27</v>
      </c>
      <c r="AB439" t="str">
        <f t="shared" ca="1" si="159"/>
        <v>17</v>
      </c>
      <c r="AC439">
        <f t="shared" ca="1" si="160"/>
        <v>52</v>
      </c>
      <c r="AD439" t="str">
        <f t="shared" ca="1" si="161"/>
        <v>T17:52:00</v>
      </c>
      <c r="AE439" s="1" t="str">
        <f t="shared" ca="1" si="162"/>
        <v>2014-04-27T17:52:00</v>
      </c>
    </row>
    <row r="440" spans="10:31">
      <c r="J440" t="str">
        <f t="shared" ca="1" si="141"/>
        <v>England-England</v>
      </c>
      <c r="K440" t="str">
        <f t="shared" ca="1" si="142"/>
        <v>England</v>
      </c>
      <c r="L440">
        <f t="shared" ca="1" si="143"/>
        <v>105</v>
      </c>
      <c r="M440">
        <f t="shared" ca="1" si="144"/>
        <v>35</v>
      </c>
      <c r="N440" t="str">
        <f t="shared" ca="1" si="145"/>
        <v>035</v>
      </c>
      <c r="O440" t="str">
        <f t="shared" ca="1" si="146"/>
        <v>England</v>
      </c>
      <c r="P440" t="str">
        <f t="shared" ca="1" si="147"/>
        <v>Belfast-Belfast</v>
      </c>
      <c r="Q440">
        <f t="shared" ca="1" si="148"/>
        <v>105</v>
      </c>
      <c r="R440">
        <f t="shared" ca="1" si="149"/>
        <v>43</v>
      </c>
      <c r="S440" t="str">
        <f t="shared" ca="1" si="150"/>
        <v>043</v>
      </c>
      <c r="T440" t="str">
        <f t="shared" ca="1" si="151"/>
        <v>Belfast</v>
      </c>
      <c r="U440">
        <f t="shared" ca="1" si="152"/>
        <v>105</v>
      </c>
      <c r="V440">
        <f t="shared" ca="1" si="153"/>
        <v>45</v>
      </c>
      <c r="W440" t="str">
        <f t="shared" ca="1" si="154"/>
        <v>045</v>
      </c>
      <c r="X440" t="str">
        <f t="shared" ca="1" si="155"/>
        <v>Belfast</v>
      </c>
      <c r="Y440" s="7" t="str">
        <f t="shared" ca="1" si="156"/>
        <v>04</v>
      </c>
      <c r="Z440">
        <f t="shared" ca="1" si="157"/>
        <v>21</v>
      </c>
      <c r="AA440" t="str">
        <f t="shared" ca="1" si="158"/>
        <v>2014-04-21</v>
      </c>
      <c r="AB440" t="str">
        <f t="shared" ca="1" si="159"/>
        <v>13</v>
      </c>
      <c r="AC440">
        <f t="shared" ca="1" si="160"/>
        <v>9</v>
      </c>
      <c r="AD440" t="str">
        <f t="shared" ca="1" si="161"/>
        <v>T13:09:00</v>
      </c>
      <c r="AE440" s="1" t="str">
        <f t="shared" ca="1" si="162"/>
        <v>2014-04-21T13:09:00</v>
      </c>
    </row>
    <row r="441" spans="10:31">
      <c r="J441" t="str">
        <f t="shared" ca="1" si="141"/>
        <v>Australia-USA</v>
      </c>
      <c r="K441" t="str">
        <f t="shared" ca="1" si="142"/>
        <v>Australia</v>
      </c>
      <c r="L441">
        <f t="shared" ca="1" si="143"/>
        <v>101</v>
      </c>
      <c r="M441">
        <f t="shared" ca="1" si="144"/>
        <v>11</v>
      </c>
      <c r="N441" t="str">
        <f t="shared" ca="1" si="145"/>
        <v>011</v>
      </c>
      <c r="O441" t="str">
        <f t="shared" ca="1" si="146"/>
        <v>USA</v>
      </c>
      <c r="P441" t="str">
        <f t="shared" ca="1" si="147"/>
        <v>Sydney-New York</v>
      </c>
      <c r="Q441">
        <f t="shared" ca="1" si="148"/>
        <v>101</v>
      </c>
      <c r="R441">
        <f t="shared" ca="1" si="149"/>
        <v>6</v>
      </c>
      <c r="S441" t="str">
        <f t="shared" ca="1" si="150"/>
        <v>006</v>
      </c>
      <c r="T441" t="str">
        <f t="shared" ca="1" si="151"/>
        <v>Sydney</v>
      </c>
      <c r="U441">
        <f t="shared" ca="1" si="152"/>
        <v>121</v>
      </c>
      <c r="V441">
        <f t="shared" ca="1" si="153"/>
        <v>26</v>
      </c>
      <c r="W441" t="str">
        <f t="shared" ca="1" si="154"/>
        <v>026</v>
      </c>
      <c r="X441" t="str">
        <f t="shared" ca="1" si="155"/>
        <v>New York</v>
      </c>
      <c r="Y441" s="7" t="str">
        <f t="shared" ca="1" si="156"/>
        <v>04</v>
      </c>
      <c r="Z441">
        <f t="shared" ca="1" si="157"/>
        <v>19</v>
      </c>
      <c r="AA441" t="str">
        <f t="shared" ca="1" si="158"/>
        <v>2014-04-19</v>
      </c>
      <c r="AB441" t="str">
        <f t="shared" ca="1" si="159"/>
        <v>14</v>
      </c>
      <c r="AC441">
        <f t="shared" ca="1" si="160"/>
        <v>9</v>
      </c>
      <c r="AD441" t="str">
        <f t="shared" ca="1" si="161"/>
        <v>T14:09:00</v>
      </c>
      <c r="AE441" s="1" t="str">
        <f t="shared" ca="1" si="162"/>
        <v>2014-04-19T14:09:00</v>
      </c>
    </row>
    <row r="442" spans="10:31">
      <c r="J442" t="str">
        <f t="shared" ca="1" si="141"/>
        <v>USA-France</v>
      </c>
      <c r="K442" t="str">
        <f t="shared" ca="1" si="142"/>
        <v>USA</v>
      </c>
      <c r="L442">
        <f t="shared" ca="1" si="143"/>
        <v>121</v>
      </c>
      <c r="M442">
        <f t="shared" ca="1" si="144"/>
        <v>10</v>
      </c>
      <c r="N442" t="str">
        <f t="shared" ca="1" si="145"/>
        <v>010</v>
      </c>
      <c r="O442" t="str">
        <f t="shared" ca="1" si="146"/>
        <v>France</v>
      </c>
      <c r="P442" t="str">
        <f t="shared" ca="1" si="147"/>
        <v>New York-Paris</v>
      </c>
      <c r="Q442">
        <f t="shared" ca="1" si="148"/>
        <v>121</v>
      </c>
      <c r="R442">
        <f t="shared" ca="1" si="149"/>
        <v>35</v>
      </c>
      <c r="S442" t="str">
        <f t="shared" ca="1" si="150"/>
        <v>035</v>
      </c>
      <c r="T442" t="str">
        <f t="shared" ca="1" si="151"/>
        <v>New York</v>
      </c>
      <c r="U442">
        <f t="shared" ca="1" si="152"/>
        <v>106</v>
      </c>
      <c r="V442">
        <f t="shared" ca="1" si="153"/>
        <v>32</v>
      </c>
      <c r="W442" t="str">
        <f t="shared" ca="1" si="154"/>
        <v>032</v>
      </c>
      <c r="X442" t="str">
        <f t="shared" ca="1" si="155"/>
        <v>Paris</v>
      </c>
      <c r="Y442" s="7" t="str">
        <f t="shared" ca="1" si="156"/>
        <v>04</v>
      </c>
      <c r="Z442">
        <f t="shared" ca="1" si="157"/>
        <v>27</v>
      </c>
      <c r="AA442" t="str">
        <f t="shared" ca="1" si="158"/>
        <v>2014-04-27</v>
      </c>
      <c r="AB442" t="str">
        <f t="shared" ca="1" si="159"/>
        <v>10</v>
      </c>
      <c r="AC442">
        <f t="shared" ca="1" si="160"/>
        <v>13</v>
      </c>
      <c r="AD442" t="str">
        <f t="shared" ca="1" si="161"/>
        <v>T10:13:00</v>
      </c>
      <c r="AE442" s="1" t="str">
        <f t="shared" ca="1" si="162"/>
        <v>2014-04-27T10:13:00</v>
      </c>
    </row>
    <row r="443" spans="10:31">
      <c r="J443" t="str">
        <f t="shared" ca="1" si="141"/>
        <v>Germany-France</v>
      </c>
      <c r="K443" t="str">
        <f t="shared" ca="1" si="142"/>
        <v>Germany</v>
      </c>
      <c r="L443">
        <f t="shared" ca="1" si="143"/>
        <v>107</v>
      </c>
      <c r="M443">
        <f t="shared" ca="1" si="144"/>
        <v>38</v>
      </c>
      <c r="N443" t="str">
        <f t="shared" ca="1" si="145"/>
        <v>038</v>
      </c>
      <c r="O443" t="str">
        <f t="shared" ca="1" si="146"/>
        <v>France</v>
      </c>
      <c r="P443" t="str">
        <f t="shared" ca="1" si="147"/>
        <v>Frankfurt-Paris</v>
      </c>
      <c r="Q443">
        <f t="shared" ca="1" si="148"/>
        <v>107</v>
      </c>
      <c r="R443">
        <f t="shared" ca="1" si="149"/>
        <v>20</v>
      </c>
      <c r="S443" t="str">
        <f t="shared" ca="1" si="150"/>
        <v>020</v>
      </c>
      <c r="T443" t="str">
        <f t="shared" ca="1" si="151"/>
        <v>Frankfurt</v>
      </c>
      <c r="U443">
        <f t="shared" ca="1" si="152"/>
        <v>106</v>
      </c>
      <c r="V443">
        <f t="shared" ca="1" si="153"/>
        <v>30</v>
      </c>
      <c r="W443" t="str">
        <f t="shared" ca="1" si="154"/>
        <v>030</v>
      </c>
      <c r="X443" t="str">
        <f t="shared" ca="1" si="155"/>
        <v>Paris</v>
      </c>
      <c r="Y443" s="7" t="str">
        <f t="shared" ca="1" si="156"/>
        <v>05</v>
      </c>
      <c r="Z443">
        <f t="shared" ca="1" si="157"/>
        <v>1</v>
      </c>
      <c r="AA443" t="str">
        <f t="shared" ca="1" si="158"/>
        <v>2014-05-01</v>
      </c>
      <c r="AB443" t="str">
        <f t="shared" ca="1" si="159"/>
        <v>10</v>
      </c>
      <c r="AC443">
        <f t="shared" ca="1" si="160"/>
        <v>10</v>
      </c>
      <c r="AD443" t="str">
        <f t="shared" ca="1" si="161"/>
        <v>T10:10:00</v>
      </c>
      <c r="AE443" s="1" t="str">
        <f t="shared" ca="1" si="162"/>
        <v>2014-05-01T10:10:00</v>
      </c>
    </row>
    <row r="444" spans="10:31">
      <c r="J444" t="str">
        <f t="shared" ca="1" si="141"/>
        <v>USA-Germany</v>
      </c>
      <c r="K444" t="str">
        <f t="shared" ca="1" si="142"/>
        <v>USA</v>
      </c>
      <c r="L444">
        <f t="shared" ca="1" si="143"/>
        <v>121</v>
      </c>
      <c r="M444">
        <f t="shared" ca="1" si="144"/>
        <v>12</v>
      </c>
      <c r="N444" t="str">
        <f t="shared" ca="1" si="145"/>
        <v>012</v>
      </c>
      <c r="O444" t="str">
        <f t="shared" ca="1" si="146"/>
        <v>Germany</v>
      </c>
      <c r="P444" t="str">
        <f t="shared" ca="1" si="147"/>
        <v>San Francisco-München</v>
      </c>
      <c r="Q444">
        <f t="shared" ca="1" si="148"/>
        <v>121</v>
      </c>
      <c r="R444">
        <f t="shared" ca="1" si="149"/>
        <v>62</v>
      </c>
      <c r="S444" t="str">
        <f t="shared" ca="1" si="150"/>
        <v>062</v>
      </c>
      <c r="T444" t="str">
        <f t="shared" ca="1" si="151"/>
        <v>San Francisco</v>
      </c>
      <c r="U444">
        <f t="shared" ca="1" si="152"/>
        <v>107</v>
      </c>
      <c r="V444">
        <f t="shared" ca="1" si="153"/>
        <v>56</v>
      </c>
      <c r="W444" t="str">
        <f t="shared" ca="1" si="154"/>
        <v>056</v>
      </c>
      <c r="X444" t="str">
        <f t="shared" ca="1" si="155"/>
        <v>München</v>
      </c>
      <c r="Y444" s="7" t="str">
        <f t="shared" ca="1" si="156"/>
        <v>04</v>
      </c>
      <c r="Z444">
        <f t="shared" ca="1" si="157"/>
        <v>19</v>
      </c>
      <c r="AA444" t="str">
        <f t="shared" ca="1" si="158"/>
        <v>2014-04-19</v>
      </c>
      <c r="AB444" t="str">
        <f t="shared" ca="1" si="159"/>
        <v>18</v>
      </c>
      <c r="AC444">
        <f t="shared" ca="1" si="160"/>
        <v>45</v>
      </c>
      <c r="AD444" t="str">
        <f t="shared" ca="1" si="161"/>
        <v>T18:45:00</v>
      </c>
      <c r="AE444" s="1" t="str">
        <f t="shared" ca="1" si="162"/>
        <v>2014-04-19T18:45:00</v>
      </c>
    </row>
    <row r="445" spans="10:31">
      <c r="J445" t="str">
        <f t="shared" ca="1" si="141"/>
        <v>Germany-USA</v>
      </c>
      <c r="K445" t="str">
        <f t="shared" ca="1" si="142"/>
        <v>Germany</v>
      </c>
      <c r="L445">
        <f t="shared" ca="1" si="143"/>
        <v>107</v>
      </c>
      <c r="M445">
        <f t="shared" ca="1" si="144"/>
        <v>46</v>
      </c>
      <c r="N445" t="str">
        <f t="shared" ca="1" si="145"/>
        <v>046</v>
      </c>
      <c r="O445" t="str">
        <f t="shared" ca="1" si="146"/>
        <v>USA</v>
      </c>
      <c r="P445" t="str">
        <f t="shared" ca="1" si="147"/>
        <v>Frankfurt-Los Angeles</v>
      </c>
      <c r="Q445">
        <f t="shared" ca="1" si="148"/>
        <v>107</v>
      </c>
      <c r="R445">
        <f t="shared" ca="1" si="149"/>
        <v>28</v>
      </c>
      <c r="S445" t="str">
        <f t="shared" ca="1" si="150"/>
        <v>028</v>
      </c>
      <c r="T445" t="str">
        <f t="shared" ca="1" si="151"/>
        <v>Frankfurt</v>
      </c>
      <c r="U445">
        <f t="shared" ca="1" si="152"/>
        <v>121</v>
      </c>
      <c r="V445">
        <f t="shared" ca="1" si="153"/>
        <v>98</v>
      </c>
      <c r="W445" t="str">
        <f t="shared" ca="1" si="154"/>
        <v>098</v>
      </c>
      <c r="X445" t="str">
        <f t="shared" ca="1" si="155"/>
        <v>Los Angeles</v>
      </c>
      <c r="Y445" s="7" t="str">
        <f t="shared" ca="1" si="156"/>
        <v>04</v>
      </c>
      <c r="Z445">
        <f t="shared" ca="1" si="157"/>
        <v>27</v>
      </c>
      <c r="AA445" t="str">
        <f t="shared" ca="1" si="158"/>
        <v>2014-04-27</v>
      </c>
      <c r="AB445" t="str">
        <f t="shared" ca="1" si="159"/>
        <v>21</v>
      </c>
      <c r="AC445">
        <f t="shared" ca="1" si="160"/>
        <v>26</v>
      </c>
      <c r="AD445" t="str">
        <f t="shared" ca="1" si="161"/>
        <v>T21:26:00</v>
      </c>
      <c r="AE445" s="1" t="str">
        <f t="shared" ca="1" si="162"/>
        <v>2014-04-27T21:26:00</v>
      </c>
    </row>
    <row r="446" spans="10:31">
      <c r="J446" t="str">
        <f t="shared" ca="1" si="141"/>
        <v>England-Germany</v>
      </c>
      <c r="K446" t="str">
        <f t="shared" ca="1" si="142"/>
        <v>England</v>
      </c>
      <c r="L446">
        <f t="shared" ca="1" si="143"/>
        <v>105</v>
      </c>
      <c r="M446">
        <f t="shared" ca="1" si="144"/>
        <v>24</v>
      </c>
      <c r="N446" t="str">
        <f t="shared" ca="1" si="145"/>
        <v>024</v>
      </c>
      <c r="O446" t="str">
        <f t="shared" ca="1" si="146"/>
        <v>Germany</v>
      </c>
      <c r="P446" t="str">
        <f t="shared" ca="1" si="147"/>
        <v>Belfast-München</v>
      </c>
      <c r="Q446">
        <f t="shared" ca="1" si="148"/>
        <v>105</v>
      </c>
      <c r="R446">
        <f t="shared" ca="1" si="149"/>
        <v>39</v>
      </c>
      <c r="S446" t="str">
        <f t="shared" ca="1" si="150"/>
        <v>039</v>
      </c>
      <c r="T446" t="str">
        <f t="shared" ca="1" si="151"/>
        <v>Belfast</v>
      </c>
      <c r="U446">
        <f t="shared" ca="1" si="152"/>
        <v>107</v>
      </c>
      <c r="V446">
        <f t="shared" ca="1" si="153"/>
        <v>44</v>
      </c>
      <c r="W446" t="str">
        <f t="shared" ca="1" si="154"/>
        <v>044</v>
      </c>
      <c r="X446" t="str">
        <f t="shared" ca="1" si="155"/>
        <v>München</v>
      </c>
      <c r="Y446" s="7" t="str">
        <f t="shared" ca="1" si="156"/>
        <v>04</v>
      </c>
      <c r="Z446">
        <f t="shared" ca="1" si="157"/>
        <v>19</v>
      </c>
      <c r="AA446" t="str">
        <f t="shared" ca="1" si="158"/>
        <v>2014-04-19</v>
      </c>
      <c r="AB446" t="str">
        <f t="shared" ca="1" si="159"/>
        <v>09</v>
      </c>
      <c r="AC446">
        <f t="shared" ca="1" si="160"/>
        <v>0</v>
      </c>
      <c r="AD446" t="str">
        <f t="shared" ca="1" si="161"/>
        <v>T09:00:00</v>
      </c>
      <c r="AE446" s="1" t="str">
        <f t="shared" ca="1" si="162"/>
        <v>2014-04-19T09:00:00</v>
      </c>
    </row>
    <row r="447" spans="10:31">
      <c r="J447" t="str">
        <f t="shared" ca="1" si="141"/>
        <v>Canada-France</v>
      </c>
      <c r="K447" t="str">
        <f t="shared" ca="1" si="142"/>
        <v>Canada</v>
      </c>
      <c r="L447">
        <f t="shared" ca="1" si="143"/>
        <v>103</v>
      </c>
      <c r="M447">
        <f t="shared" ca="1" si="144"/>
        <v>7</v>
      </c>
      <c r="N447" t="str">
        <f t="shared" ca="1" si="145"/>
        <v>007</v>
      </c>
      <c r="O447" t="str">
        <f t="shared" ca="1" si="146"/>
        <v>France</v>
      </c>
      <c r="P447" t="str">
        <f t="shared" ca="1" si="147"/>
        <v>Vancouver-Paris</v>
      </c>
      <c r="Q447">
        <f t="shared" ca="1" si="148"/>
        <v>103</v>
      </c>
      <c r="R447">
        <f t="shared" ca="1" si="149"/>
        <v>127</v>
      </c>
      <c r="S447">
        <f t="shared" ca="1" si="150"/>
        <v>127</v>
      </c>
      <c r="T447" t="str">
        <f t="shared" ca="1" si="151"/>
        <v>Vancouver</v>
      </c>
      <c r="U447">
        <f t="shared" ca="1" si="152"/>
        <v>106</v>
      </c>
      <c r="V447">
        <f t="shared" ca="1" si="153"/>
        <v>15</v>
      </c>
      <c r="W447" t="str">
        <f t="shared" ca="1" si="154"/>
        <v>015</v>
      </c>
      <c r="X447" t="str">
        <f t="shared" ca="1" si="155"/>
        <v>Paris</v>
      </c>
      <c r="Y447" s="7" t="str">
        <f t="shared" ca="1" si="156"/>
        <v>04</v>
      </c>
      <c r="Z447">
        <f t="shared" ca="1" si="157"/>
        <v>19</v>
      </c>
      <c r="AA447" t="str">
        <f t="shared" ca="1" si="158"/>
        <v>2014-04-19</v>
      </c>
      <c r="AB447" t="str">
        <f t="shared" ca="1" si="159"/>
        <v>22</v>
      </c>
      <c r="AC447">
        <f t="shared" ca="1" si="160"/>
        <v>3</v>
      </c>
      <c r="AD447" t="str">
        <f t="shared" ca="1" si="161"/>
        <v>T22:03:00</v>
      </c>
      <c r="AE447" s="1" t="str">
        <f t="shared" ca="1" si="162"/>
        <v>2014-04-19T22:03:00</v>
      </c>
    </row>
    <row r="448" spans="10:31">
      <c r="J448" t="str">
        <f t="shared" ca="1" si="141"/>
        <v>USA-Australia</v>
      </c>
      <c r="K448" t="str">
        <f t="shared" ca="1" si="142"/>
        <v>USA</v>
      </c>
      <c r="L448">
        <f t="shared" ca="1" si="143"/>
        <v>121</v>
      </c>
      <c r="M448">
        <f t="shared" ca="1" si="144"/>
        <v>4</v>
      </c>
      <c r="N448" t="str">
        <f t="shared" ca="1" si="145"/>
        <v>004</v>
      </c>
      <c r="O448" t="str">
        <f t="shared" ca="1" si="146"/>
        <v>Australia</v>
      </c>
      <c r="P448" t="str">
        <f t="shared" ca="1" si="147"/>
        <v>New York-Melbourne</v>
      </c>
      <c r="Q448">
        <f t="shared" ca="1" si="148"/>
        <v>121</v>
      </c>
      <c r="R448">
        <f t="shared" ca="1" si="149"/>
        <v>26</v>
      </c>
      <c r="S448" t="str">
        <f t="shared" ca="1" si="150"/>
        <v>026</v>
      </c>
      <c r="T448" t="str">
        <f t="shared" ca="1" si="151"/>
        <v>New York</v>
      </c>
      <c r="U448">
        <f t="shared" ca="1" si="152"/>
        <v>101</v>
      </c>
      <c r="V448">
        <f t="shared" ca="1" si="153"/>
        <v>11</v>
      </c>
      <c r="W448" t="str">
        <f t="shared" ca="1" si="154"/>
        <v>011</v>
      </c>
      <c r="X448" t="str">
        <f t="shared" ca="1" si="155"/>
        <v>Melbourne</v>
      </c>
      <c r="Y448" s="7" t="str">
        <f t="shared" ca="1" si="156"/>
        <v>04</v>
      </c>
      <c r="Z448">
        <f t="shared" ca="1" si="157"/>
        <v>21</v>
      </c>
      <c r="AA448" t="str">
        <f t="shared" ca="1" si="158"/>
        <v>2014-04-21</v>
      </c>
      <c r="AB448" t="str">
        <f t="shared" ca="1" si="159"/>
        <v>12</v>
      </c>
      <c r="AC448">
        <f t="shared" ca="1" si="160"/>
        <v>40</v>
      </c>
      <c r="AD448" t="str">
        <f t="shared" ca="1" si="161"/>
        <v>T12:40:00</v>
      </c>
      <c r="AE448" s="1" t="str">
        <f t="shared" ca="1" si="162"/>
        <v>2014-04-21T12:40:00</v>
      </c>
    </row>
    <row r="449" spans="10:31">
      <c r="J449" t="str">
        <f t="shared" ca="1" si="141"/>
        <v>Canada-France</v>
      </c>
      <c r="K449" t="str">
        <f t="shared" ca="1" si="142"/>
        <v>Canada</v>
      </c>
      <c r="L449">
        <f t="shared" ca="1" si="143"/>
        <v>103</v>
      </c>
      <c r="M449">
        <f t="shared" ca="1" si="144"/>
        <v>6</v>
      </c>
      <c r="N449" t="str">
        <f t="shared" ca="1" si="145"/>
        <v>006</v>
      </c>
      <c r="O449" t="str">
        <f t="shared" ca="1" si="146"/>
        <v>France</v>
      </c>
      <c r="P449" t="str">
        <f t="shared" ca="1" si="147"/>
        <v>Ottawa-Paris</v>
      </c>
      <c r="Q449">
        <f t="shared" ca="1" si="148"/>
        <v>103</v>
      </c>
      <c r="R449">
        <f t="shared" ca="1" si="149"/>
        <v>49</v>
      </c>
      <c r="S449" t="str">
        <f t="shared" ca="1" si="150"/>
        <v>049</v>
      </c>
      <c r="T449" t="str">
        <f t="shared" ca="1" si="151"/>
        <v>Ottawa</v>
      </c>
      <c r="U449">
        <f t="shared" ca="1" si="152"/>
        <v>106</v>
      </c>
      <c r="V449">
        <f t="shared" ca="1" si="153"/>
        <v>60</v>
      </c>
      <c r="W449" t="str">
        <f t="shared" ca="1" si="154"/>
        <v>060</v>
      </c>
      <c r="X449" t="str">
        <f t="shared" ca="1" si="155"/>
        <v>Paris</v>
      </c>
      <c r="Y449" s="7" t="str">
        <f t="shared" ca="1" si="156"/>
        <v>04</v>
      </c>
      <c r="Z449">
        <f t="shared" ca="1" si="157"/>
        <v>24</v>
      </c>
      <c r="AA449" t="str">
        <f t="shared" ca="1" si="158"/>
        <v>2014-04-24</v>
      </c>
      <c r="AB449" t="str">
        <f t="shared" ca="1" si="159"/>
        <v>11</v>
      </c>
      <c r="AC449">
        <f t="shared" ca="1" si="160"/>
        <v>38</v>
      </c>
      <c r="AD449" t="str">
        <f t="shared" ca="1" si="161"/>
        <v>T11:38:00</v>
      </c>
      <c r="AE449" s="1" t="str">
        <f t="shared" ca="1" si="162"/>
        <v>2014-04-24T11:38:00</v>
      </c>
    </row>
    <row r="450" spans="10:31">
      <c r="J450" t="str">
        <f t="shared" ca="1" si="141"/>
        <v>Canada-USA</v>
      </c>
      <c r="K450" t="str">
        <f t="shared" ca="1" si="142"/>
        <v>Canada</v>
      </c>
      <c r="L450">
        <f t="shared" ca="1" si="143"/>
        <v>103</v>
      </c>
      <c r="M450">
        <f t="shared" ca="1" si="144"/>
        <v>13</v>
      </c>
      <c r="N450" t="str">
        <f t="shared" ca="1" si="145"/>
        <v>013</v>
      </c>
      <c r="O450" t="str">
        <f t="shared" ca="1" si="146"/>
        <v>USA</v>
      </c>
      <c r="P450" t="str">
        <f t="shared" ca="1" si="147"/>
        <v>Ottawa-Los Angeles</v>
      </c>
      <c r="Q450">
        <f t="shared" ca="1" si="148"/>
        <v>103</v>
      </c>
      <c r="R450">
        <f t="shared" ca="1" si="149"/>
        <v>55</v>
      </c>
      <c r="S450" t="str">
        <f t="shared" ca="1" si="150"/>
        <v>055</v>
      </c>
      <c r="T450" t="str">
        <f t="shared" ca="1" si="151"/>
        <v>Ottawa</v>
      </c>
      <c r="U450">
        <f t="shared" ca="1" si="152"/>
        <v>121</v>
      </c>
      <c r="V450">
        <f t="shared" ca="1" si="153"/>
        <v>93</v>
      </c>
      <c r="W450" t="str">
        <f t="shared" ca="1" si="154"/>
        <v>093</v>
      </c>
      <c r="X450" t="str">
        <f t="shared" ca="1" si="155"/>
        <v>Los Angeles</v>
      </c>
      <c r="Y450" s="7" t="str">
        <f t="shared" ca="1" si="156"/>
        <v>04</v>
      </c>
      <c r="Z450">
        <f t="shared" ca="1" si="157"/>
        <v>15</v>
      </c>
      <c r="AA450" t="str">
        <f t="shared" ca="1" si="158"/>
        <v>2014-04-15</v>
      </c>
      <c r="AB450" t="str">
        <f t="shared" ca="1" si="159"/>
        <v>11</v>
      </c>
      <c r="AC450">
        <f t="shared" ca="1" si="160"/>
        <v>43</v>
      </c>
      <c r="AD450" t="str">
        <f t="shared" ca="1" si="161"/>
        <v>T11:43:00</v>
      </c>
      <c r="AE450" s="1" t="str">
        <f t="shared" ca="1" si="162"/>
        <v>2014-04-15T11:43:00</v>
      </c>
    </row>
    <row r="451" spans="10:31">
      <c r="J451" t="str">
        <f t="shared" ref="J451:J514" ca="1" si="163">K451&amp;"-"&amp;O451</f>
        <v>Australia-France</v>
      </c>
      <c r="K451" t="str">
        <f t="shared" ref="K451:K514" ca="1" si="164">VLOOKUP(RANDBETWEEN($A$2,$A$8-1),$A$2:$B$8,2,TRUE)</f>
        <v>Australia</v>
      </c>
      <c r="L451">
        <f t="shared" ref="L451:L514" ca="1" si="165">VLOOKUP(K451,$B$2:$C$8,2,FALSE)</f>
        <v>101</v>
      </c>
      <c r="M451">
        <f t="shared" ref="M451:M514" ca="1" si="166">RANDBETWEEN(1,VLOOKUP(K451,$B$2:$G$7,6,FALSE))</f>
        <v>6</v>
      </c>
      <c r="N451" t="str">
        <f t="shared" ref="N451:N514" ca="1" si="167">IF(LEN(M451)=1,"00"&amp;M451,IF(LEN(M451)=2,"0"&amp;M451,M451))</f>
        <v>006</v>
      </c>
      <c r="O451" t="str">
        <f t="shared" ref="O451:O514" ca="1" si="168">VLOOKUP(L451*1000+N451,$C$91:$D$126,2,TRUE)</f>
        <v>France</v>
      </c>
      <c r="P451" t="str">
        <f t="shared" ref="P451:P514" ca="1" si="169">T451&amp;"-"&amp;X451</f>
        <v>Melbourne-Paris</v>
      </c>
      <c r="Q451">
        <f t="shared" ref="Q451:Q514" ca="1" si="170">VLOOKUP(K451,$B$2:$C$8,2,FALSE)</f>
        <v>101</v>
      </c>
      <c r="R451">
        <f t="shared" ref="R451:R514" ca="1" si="171">RANDBETWEEN(1,VLOOKUP(K451,$B$2:$F$8,5,FALSE))</f>
        <v>11</v>
      </c>
      <c r="S451" t="str">
        <f t="shared" ref="S451:S514" ca="1" si="172">IF(LEN(R451)=1,"00"&amp;R451,IF(LEN(R451)=2,"0"&amp;R451,R451))</f>
        <v>011</v>
      </c>
      <c r="T451" t="str">
        <f t="shared" ref="T451:T514" ca="1" si="173">VLOOKUP(Q451*1000+S451,$C$10:$D$55,2,TRUE)</f>
        <v>Melbourne</v>
      </c>
      <c r="U451">
        <f t="shared" ref="U451:U514" ca="1" si="174">VLOOKUP(O451,$B$2:$C$8,2,FALSE)</f>
        <v>106</v>
      </c>
      <c r="V451">
        <f t="shared" ref="V451:V514" ca="1" si="175">RANDBETWEEN(1,VLOOKUP(O451,$B$2:$F$8,5,FALSE))</f>
        <v>42</v>
      </c>
      <c r="W451" t="str">
        <f t="shared" ref="W451:W514" ca="1" si="176">IF(LEN(V451)=1,"00"&amp;V451,IF(LEN(V451)=2,"0"&amp;V451,V451))</f>
        <v>042</v>
      </c>
      <c r="X451" t="str">
        <f t="shared" ref="X451:X514" ca="1" si="177">VLOOKUP(U451*1000+W451,$C$10:$D$55,2,TRUE)</f>
        <v>Paris</v>
      </c>
      <c r="Y451" s="7" t="str">
        <f t="shared" ref="Y451:Y514" ca="1" si="178">VLOOKUP(RANDBETWEEN($A$58,$A$59),$A$58:$B$59,2,TRUE)</f>
        <v>05</v>
      </c>
      <c r="Z451">
        <f t="shared" ref="Z451:Z514" ca="1" si="179">VLOOKUP(RANDBETWEEN(VLOOKUP(Y451,$B$58:$E$59,3,FALSE),VLOOKUP(Y451,$B$58:$E$59,4,FALSE)),$D$64:$E$85,2,TRUE)</f>
        <v>1</v>
      </c>
      <c r="AA451" t="str">
        <f t="shared" ref="AA451:AA514" ca="1" si="180">"2014"&amp;"-"&amp;Y451&amp;"-"&amp;IF(LEN(Z451)=1,"0"&amp;Z451,Z451)</f>
        <v>2014-05-01</v>
      </c>
      <c r="AB451" t="str">
        <f t="shared" ref="AB451:AB514" ca="1" si="181">VLOOKUP(RANDBETWEEN($A$64,$A$88-1),$A$64:$B$88,2,TRUE)</f>
        <v>15</v>
      </c>
      <c r="AC451">
        <f t="shared" ref="AC451:AC514" ca="1" si="182">RANDBETWEEN(0,59)</f>
        <v>15</v>
      </c>
      <c r="AD451" t="str">
        <f t="shared" ref="AD451:AD514" ca="1" si="183">"T"&amp;AB451&amp;":"&amp;IF(LEN(AC451)=1,"0"&amp;AC451,AC451)&amp;":00"</f>
        <v>T15:15:00</v>
      </c>
      <c r="AE451" s="1" t="str">
        <f t="shared" ref="AE451:AE514" ca="1" si="184">AA451&amp;AD451</f>
        <v>2014-05-01T15:15:00</v>
      </c>
    </row>
    <row r="452" spans="10:31">
      <c r="J452" t="str">
        <f t="shared" ca="1" si="163"/>
        <v>England-Australia</v>
      </c>
      <c r="K452" t="str">
        <f t="shared" ca="1" si="164"/>
        <v>England</v>
      </c>
      <c r="L452">
        <f t="shared" ca="1" si="165"/>
        <v>105</v>
      </c>
      <c r="M452">
        <f t="shared" ca="1" si="166"/>
        <v>7</v>
      </c>
      <c r="N452" t="str">
        <f t="shared" ca="1" si="167"/>
        <v>007</v>
      </c>
      <c r="O452" t="str">
        <f t="shared" ca="1" si="168"/>
        <v>Australia</v>
      </c>
      <c r="P452" t="str">
        <f t="shared" ca="1" si="169"/>
        <v>Glasgow-Sydney</v>
      </c>
      <c r="Q452">
        <f t="shared" ca="1" si="170"/>
        <v>105</v>
      </c>
      <c r="R452">
        <f t="shared" ca="1" si="171"/>
        <v>52</v>
      </c>
      <c r="S452" t="str">
        <f t="shared" ca="1" si="172"/>
        <v>052</v>
      </c>
      <c r="T452" t="str">
        <f t="shared" ca="1" si="173"/>
        <v>Glasgow</v>
      </c>
      <c r="U452">
        <f t="shared" ca="1" si="174"/>
        <v>101</v>
      </c>
      <c r="V452">
        <f t="shared" ca="1" si="175"/>
        <v>4</v>
      </c>
      <c r="W452" t="str">
        <f t="shared" ca="1" si="176"/>
        <v>004</v>
      </c>
      <c r="X452" t="str">
        <f t="shared" ca="1" si="177"/>
        <v>Sydney</v>
      </c>
      <c r="Y452" s="7" t="str">
        <f t="shared" ca="1" si="178"/>
        <v>05</v>
      </c>
      <c r="Z452">
        <f t="shared" ca="1" si="179"/>
        <v>1</v>
      </c>
      <c r="AA452" t="str">
        <f t="shared" ca="1" si="180"/>
        <v>2014-05-01</v>
      </c>
      <c r="AB452" t="str">
        <f t="shared" ca="1" si="181"/>
        <v>19</v>
      </c>
      <c r="AC452">
        <f t="shared" ca="1" si="182"/>
        <v>44</v>
      </c>
      <c r="AD452" t="str">
        <f t="shared" ca="1" si="183"/>
        <v>T19:44:00</v>
      </c>
      <c r="AE452" s="1" t="str">
        <f t="shared" ca="1" si="184"/>
        <v>2014-05-01T19:44:00</v>
      </c>
    </row>
    <row r="453" spans="10:31">
      <c r="J453" t="str">
        <f t="shared" ca="1" si="163"/>
        <v>Canada-Canada</v>
      </c>
      <c r="K453" t="str">
        <f t="shared" ca="1" si="164"/>
        <v>Canada</v>
      </c>
      <c r="L453">
        <f t="shared" ca="1" si="165"/>
        <v>103</v>
      </c>
      <c r="M453">
        <f t="shared" ca="1" si="166"/>
        <v>14</v>
      </c>
      <c r="N453" t="str">
        <f t="shared" ca="1" si="167"/>
        <v>014</v>
      </c>
      <c r="O453" t="str">
        <f t="shared" ca="1" si="168"/>
        <v>Canada</v>
      </c>
      <c r="P453" t="str">
        <f t="shared" ca="1" si="169"/>
        <v>Ottawa-Vancouver</v>
      </c>
      <c r="Q453">
        <f t="shared" ca="1" si="170"/>
        <v>103</v>
      </c>
      <c r="R453">
        <f t="shared" ca="1" si="171"/>
        <v>42</v>
      </c>
      <c r="S453" t="str">
        <f t="shared" ca="1" si="172"/>
        <v>042</v>
      </c>
      <c r="T453" t="str">
        <f t="shared" ca="1" si="173"/>
        <v>Ottawa</v>
      </c>
      <c r="U453">
        <f t="shared" ca="1" si="174"/>
        <v>103</v>
      </c>
      <c r="V453">
        <f t="shared" ca="1" si="175"/>
        <v>168</v>
      </c>
      <c r="W453">
        <f t="shared" ca="1" si="176"/>
        <v>168</v>
      </c>
      <c r="X453" t="str">
        <f t="shared" ca="1" si="177"/>
        <v>Vancouver</v>
      </c>
      <c r="Y453" s="7" t="str">
        <f t="shared" ca="1" si="178"/>
        <v>05</v>
      </c>
      <c r="Z453">
        <f t="shared" ca="1" si="179"/>
        <v>3</v>
      </c>
      <c r="AA453" t="str">
        <f t="shared" ca="1" si="180"/>
        <v>2014-05-03</v>
      </c>
      <c r="AB453" t="str">
        <f t="shared" ca="1" si="181"/>
        <v>12</v>
      </c>
      <c r="AC453">
        <f t="shared" ca="1" si="182"/>
        <v>47</v>
      </c>
      <c r="AD453" t="str">
        <f t="shared" ca="1" si="183"/>
        <v>T12:47:00</v>
      </c>
      <c r="AE453" s="1" t="str">
        <f t="shared" ca="1" si="184"/>
        <v>2014-05-03T12:47:00</v>
      </c>
    </row>
    <row r="454" spans="10:31">
      <c r="J454" t="str">
        <f t="shared" ca="1" si="163"/>
        <v>Australia-Germany</v>
      </c>
      <c r="K454" t="str">
        <f t="shared" ca="1" si="164"/>
        <v>Australia</v>
      </c>
      <c r="L454">
        <f t="shared" ca="1" si="165"/>
        <v>101</v>
      </c>
      <c r="M454">
        <f t="shared" ca="1" si="166"/>
        <v>10</v>
      </c>
      <c r="N454" t="str">
        <f t="shared" ca="1" si="167"/>
        <v>010</v>
      </c>
      <c r="O454" t="str">
        <f t="shared" ca="1" si="168"/>
        <v>Germany</v>
      </c>
      <c r="P454" t="str">
        <f t="shared" ca="1" si="169"/>
        <v>Brisbane-Berlin</v>
      </c>
      <c r="Q454">
        <f t="shared" ca="1" si="170"/>
        <v>101</v>
      </c>
      <c r="R454">
        <f t="shared" ca="1" si="171"/>
        <v>2</v>
      </c>
      <c r="S454" t="str">
        <f t="shared" ca="1" si="172"/>
        <v>002</v>
      </c>
      <c r="T454" t="str">
        <f t="shared" ca="1" si="173"/>
        <v>Brisbane</v>
      </c>
      <c r="U454">
        <f t="shared" ca="1" si="174"/>
        <v>107</v>
      </c>
      <c r="V454">
        <f t="shared" ca="1" si="175"/>
        <v>65</v>
      </c>
      <c r="W454" t="str">
        <f t="shared" ca="1" si="176"/>
        <v>065</v>
      </c>
      <c r="X454" t="str">
        <f t="shared" ca="1" si="177"/>
        <v>Berlin</v>
      </c>
      <c r="Y454" s="7" t="str">
        <f t="shared" ca="1" si="178"/>
        <v>04</v>
      </c>
      <c r="Z454">
        <f t="shared" ca="1" si="179"/>
        <v>20</v>
      </c>
      <c r="AA454" t="str">
        <f t="shared" ca="1" si="180"/>
        <v>2014-04-20</v>
      </c>
      <c r="AB454" t="str">
        <f t="shared" ca="1" si="181"/>
        <v>06</v>
      </c>
      <c r="AC454">
        <f t="shared" ca="1" si="182"/>
        <v>46</v>
      </c>
      <c r="AD454" t="str">
        <f t="shared" ca="1" si="183"/>
        <v>T06:46:00</v>
      </c>
      <c r="AE454" s="1" t="str">
        <f t="shared" ca="1" si="184"/>
        <v>2014-04-20T06:46:00</v>
      </c>
    </row>
    <row r="455" spans="10:31">
      <c r="J455" t="str">
        <f t="shared" ca="1" si="163"/>
        <v>England-USA</v>
      </c>
      <c r="K455" t="str">
        <f t="shared" ca="1" si="164"/>
        <v>England</v>
      </c>
      <c r="L455">
        <f t="shared" ca="1" si="165"/>
        <v>105</v>
      </c>
      <c r="M455">
        <f t="shared" ca="1" si="166"/>
        <v>29</v>
      </c>
      <c r="N455" t="str">
        <f t="shared" ca="1" si="167"/>
        <v>029</v>
      </c>
      <c r="O455" t="str">
        <f t="shared" ca="1" si="168"/>
        <v>USA</v>
      </c>
      <c r="P455" t="str">
        <f t="shared" ca="1" si="169"/>
        <v>Glasgow-Denver</v>
      </c>
      <c r="Q455">
        <f t="shared" ca="1" si="170"/>
        <v>105</v>
      </c>
      <c r="R455">
        <f t="shared" ca="1" si="171"/>
        <v>57</v>
      </c>
      <c r="S455" t="str">
        <f t="shared" ca="1" si="172"/>
        <v>057</v>
      </c>
      <c r="T455" t="str">
        <f t="shared" ca="1" si="173"/>
        <v>Glasgow</v>
      </c>
      <c r="U455">
        <f t="shared" ca="1" si="174"/>
        <v>121</v>
      </c>
      <c r="V455">
        <f t="shared" ca="1" si="175"/>
        <v>60</v>
      </c>
      <c r="W455" t="str">
        <f t="shared" ca="1" si="176"/>
        <v>060</v>
      </c>
      <c r="X455" t="str">
        <f t="shared" ca="1" si="177"/>
        <v>Denver</v>
      </c>
      <c r="Y455" s="7" t="str">
        <f t="shared" ca="1" si="178"/>
        <v>05</v>
      </c>
      <c r="Z455">
        <f t="shared" ca="1" si="179"/>
        <v>1</v>
      </c>
      <c r="AA455" t="str">
        <f t="shared" ca="1" si="180"/>
        <v>2014-05-01</v>
      </c>
      <c r="AB455" t="str">
        <f t="shared" ca="1" si="181"/>
        <v>16</v>
      </c>
      <c r="AC455">
        <f t="shared" ca="1" si="182"/>
        <v>30</v>
      </c>
      <c r="AD455" t="str">
        <f t="shared" ca="1" si="183"/>
        <v>T16:30:00</v>
      </c>
      <c r="AE455" s="1" t="str">
        <f t="shared" ca="1" si="184"/>
        <v>2014-05-01T16:30:00</v>
      </c>
    </row>
    <row r="456" spans="10:31">
      <c r="J456" t="str">
        <f t="shared" ca="1" si="163"/>
        <v>Germany-Australia</v>
      </c>
      <c r="K456" t="str">
        <f t="shared" ca="1" si="164"/>
        <v>Germany</v>
      </c>
      <c r="L456">
        <f t="shared" ca="1" si="165"/>
        <v>107</v>
      </c>
      <c r="M456">
        <f t="shared" ca="1" si="166"/>
        <v>13</v>
      </c>
      <c r="N456" t="str">
        <f t="shared" ca="1" si="167"/>
        <v>013</v>
      </c>
      <c r="O456" t="str">
        <f t="shared" ca="1" si="168"/>
        <v>Australia</v>
      </c>
      <c r="P456" t="str">
        <f t="shared" ca="1" si="169"/>
        <v>München-Melbourne</v>
      </c>
      <c r="Q456">
        <f t="shared" ca="1" si="170"/>
        <v>107</v>
      </c>
      <c r="R456">
        <f t="shared" ca="1" si="171"/>
        <v>43</v>
      </c>
      <c r="S456" t="str">
        <f t="shared" ca="1" si="172"/>
        <v>043</v>
      </c>
      <c r="T456" t="str">
        <f t="shared" ca="1" si="173"/>
        <v>München</v>
      </c>
      <c r="U456">
        <f t="shared" ca="1" si="174"/>
        <v>101</v>
      </c>
      <c r="V456">
        <f t="shared" ca="1" si="175"/>
        <v>12</v>
      </c>
      <c r="W456" t="str">
        <f t="shared" ca="1" si="176"/>
        <v>012</v>
      </c>
      <c r="X456" t="str">
        <f t="shared" ca="1" si="177"/>
        <v>Melbourne</v>
      </c>
      <c r="Y456" s="7" t="str">
        <f t="shared" ca="1" si="178"/>
        <v>04</v>
      </c>
      <c r="Z456">
        <f t="shared" ca="1" si="179"/>
        <v>28</v>
      </c>
      <c r="AA456" t="str">
        <f t="shared" ca="1" si="180"/>
        <v>2014-04-28</v>
      </c>
      <c r="AB456" t="str">
        <f t="shared" ca="1" si="181"/>
        <v>09</v>
      </c>
      <c r="AC456">
        <f t="shared" ca="1" si="182"/>
        <v>32</v>
      </c>
      <c r="AD456" t="str">
        <f t="shared" ca="1" si="183"/>
        <v>T09:32:00</v>
      </c>
      <c r="AE456" s="1" t="str">
        <f t="shared" ca="1" si="184"/>
        <v>2014-04-28T09:32:00</v>
      </c>
    </row>
    <row r="457" spans="10:31">
      <c r="J457" t="str">
        <f t="shared" ca="1" si="163"/>
        <v>England-USA</v>
      </c>
      <c r="K457" t="str">
        <f t="shared" ca="1" si="164"/>
        <v>England</v>
      </c>
      <c r="L457">
        <f t="shared" ca="1" si="165"/>
        <v>105</v>
      </c>
      <c r="M457">
        <f t="shared" ca="1" si="166"/>
        <v>28</v>
      </c>
      <c r="N457" t="str">
        <f t="shared" ca="1" si="167"/>
        <v>028</v>
      </c>
      <c r="O457" t="str">
        <f t="shared" ca="1" si="168"/>
        <v>USA</v>
      </c>
      <c r="P457" t="str">
        <f t="shared" ca="1" si="169"/>
        <v>London-New York</v>
      </c>
      <c r="Q457">
        <f t="shared" ca="1" si="170"/>
        <v>105</v>
      </c>
      <c r="R457">
        <f t="shared" ca="1" si="171"/>
        <v>28</v>
      </c>
      <c r="S457" t="str">
        <f t="shared" ca="1" si="172"/>
        <v>028</v>
      </c>
      <c r="T457" t="str">
        <f t="shared" ca="1" si="173"/>
        <v>London</v>
      </c>
      <c r="U457">
        <f t="shared" ca="1" si="174"/>
        <v>121</v>
      </c>
      <c r="V457">
        <f t="shared" ca="1" si="175"/>
        <v>26</v>
      </c>
      <c r="W457" t="str">
        <f t="shared" ca="1" si="176"/>
        <v>026</v>
      </c>
      <c r="X457" t="str">
        <f t="shared" ca="1" si="177"/>
        <v>New York</v>
      </c>
      <c r="Y457" s="7" t="str">
        <f t="shared" ca="1" si="178"/>
        <v>04</v>
      </c>
      <c r="Z457">
        <f t="shared" ca="1" si="179"/>
        <v>26</v>
      </c>
      <c r="AA457" t="str">
        <f t="shared" ca="1" si="180"/>
        <v>2014-04-26</v>
      </c>
      <c r="AB457" t="str">
        <f t="shared" ca="1" si="181"/>
        <v>22</v>
      </c>
      <c r="AC457">
        <f t="shared" ca="1" si="182"/>
        <v>10</v>
      </c>
      <c r="AD457" t="str">
        <f t="shared" ca="1" si="183"/>
        <v>T22:10:00</v>
      </c>
      <c r="AE457" s="1" t="str">
        <f t="shared" ca="1" si="184"/>
        <v>2014-04-26T22:10:00</v>
      </c>
    </row>
    <row r="458" spans="10:31">
      <c r="J458" t="str">
        <f t="shared" ca="1" si="163"/>
        <v>France-Canada</v>
      </c>
      <c r="K458" t="str">
        <f t="shared" ca="1" si="164"/>
        <v>France</v>
      </c>
      <c r="L458">
        <f t="shared" ca="1" si="165"/>
        <v>106</v>
      </c>
      <c r="M458">
        <f t="shared" ca="1" si="166"/>
        <v>14</v>
      </c>
      <c r="N458" t="str">
        <f t="shared" ca="1" si="167"/>
        <v>014</v>
      </c>
      <c r="O458" t="str">
        <f t="shared" ca="1" si="168"/>
        <v>Canada</v>
      </c>
      <c r="P458" t="str">
        <f t="shared" ca="1" si="169"/>
        <v>Paris-Edmonton</v>
      </c>
      <c r="Q458">
        <f t="shared" ca="1" si="170"/>
        <v>106</v>
      </c>
      <c r="R458">
        <f t="shared" ca="1" si="171"/>
        <v>6</v>
      </c>
      <c r="S458" t="str">
        <f t="shared" ca="1" si="172"/>
        <v>006</v>
      </c>
      <c r="T458" t="str">
        <f t="shared" ca="1" si="173"/>
        <v>Paris</v>
      </c>
      <c r="U458">
        <f t="shared" ca="1" si="174"/>
        <v>103</v>
      </c>
      <c r="V458">
        <f t="shared" ca="1" si="175"/>
        <v>178</v>
      </c>
      <c r="W458">
        <f t="shared" ca="1" si="176"/>
        <v>178</v>
      </c>
      <c r="X458" t="str">
        <f t="shared" ca="1" si="177"/>
        <v>Edmonton</v>
      </c>
      <c r="Y458" s="7" t="str">
        <f t="shared" ca="1" si="178"/>
        <v>04</v>
      </c>
      <c r="Z458">
        <f t="shared" ca="1" si="179"/>
        <v>18</v>
      </c>
      <c r="AA458" t="str">
        <f t="shared" ca="1" si="180"/>
        <v>2014-04-18</v>
      </c>
      <c r="AB458" t="str">
        <f t="shared" ca="1" si="181"/>
        <v>06</v>
      </c>
      <c r="AC458">
        <f t="shared" ca="1" si="182"/>
        <v>2</v>
      </c>
      <c r="AD458" t="str">
        <f t="shared" ca="1" si="183"/>
        <v>T06:02:00</v>
      </c>
      <c r="AE458" s="1" t="str">
        <f t="shared" ca="1" si="184"/>
        <v>2014-04-18T06:02:00</v>
      </c>
    </row>
    <row r="459" spans="10:31">
      <c r="J459" t="str">
        <f t="shared" ca="1" si="163"/>
        <v>Canada-Germany</v>
      </c>
      <c r="K459" t="str">
        <f t="shared" ca="1" si="164"/>
        <v>Canada</v>
      </c>
      <c r="L459">
        <f t="shared" ca="1" si="165"/>
        <v>103</v>
      </c>
      <c r="M459">
        <f t="shared" ca="1" si="166"/>
        <v>11</v>
      </c>
      <c r="N459" t="str">
        <f t="shared" ca="1" si="167"/>
        <v>011</v>
      </c>
      <c r="O459" t="str">
        <f t="shared" ca="1" si="168"/>
        <v>Germany</v>
      </c>
      <c r="P459" t="str">
        <f t="shared" ca="1" si="169"/>
        <v>Edmonton-Berlin</v>
      </c>
      <c r="Q459">
        <f t="shared" ca="1" si="170"/>
        <v>103</v>
      </c>
      <c r="R459">
        <f t="shared" ca="1" si="171"/>
        <v>180</v>
      </c>
      <c r="S459">
        <f t="shared" ca="1" si="172"/>
        <v>180</v>
      </c>
      <c r="T459" t="str">
        <f t="shared" ca="1" si="173"/>
        <v>Edmonton</v>
      </c>
      <c r="U459">
        <f t="shared" ca="1" si="174"/>
        <v>107</v>
      </c>
      <c r="V459">
        <f t="shared" ca="1" si="175"/>
        <v>66</v>
      </c>
      <c r="W459" t="str">
        <f t="shared" ca="1" si="176"/>
        <v>066</v>
      </c>
      <c r="X459" t="str">
        <f t="shared" ca="1" si="177"/>
        <v>Berlin</v>
      </c>
      <c r="Y459" s="7" t="str">
        <f t="shared" ca="1" si="178"/>
        <v>04</v>
      </c>
      <c r="Z459">
        <f t="shared" ca="1" si="179"/>
        <v>21</v>
      </c>
      <c r="AA459" t="str">
        <f t="shared" ca="1" si="180"/>
        <v>2014-04-21</v>
      </c>
      <c r="AB459" t="str">
        <f t="shared" ca="1" si="181"/>
        <v>20</v>
      </c>
      <c r="AC459">
        <f t="shared" ca="1" si="182"/>
        <v>18</v>
      </c>
      <c r="AD459" t="str">
        <f t="shared" ca="1" si="183"/>
        <v>T20:18:00</v>
      </c>
      <c r="AE459" s="1" t="str">
        <f t="shared" ca="1" si="184"/>
        <v>2014-04-21T20:18:00</v>
      </c>
    </row>
    <row r="460" spans="10:31">
      <c r="J460" t="str">
        <f t="shared" ca="1" si="163"/>
        <v>USA-Australia</v>
      </c>
      <c r="K460" t="str">
        <f t="shared" ca="1" si="164"/>
        <v>USA</v>
      </c>
      <c r="L460">
        <f t="shared" ca="1" si="165"/>
        <v>121</v>
      </c>
      <c r="M460">
        <f t="shared" ca="1" si="166"/>
        <v>1</v>
      </c>
      <c r="N460" t="str">
        <f t="shared" ca="1" si="167"/>
        <v>001</v>
      </c>
      <c r="O460" t="str">
        <f t="shared" ca="1" si="168"/>
        <v>Australia</v>
      </c>
      <c r="P460" t="str">
        <f t="shared" ca="1" si="169"/>
        <v>New York-Melbourne</v>
      </c>
      <c r="Q460">
        <f t="shared" ca="1" si="170"/>
        <v>121</v>
      </c>
      <c r="R460">
        <f t="shared" ca="1" si="171"/>
        <v>39</v>
      </c>
      <c r="S460" t="str">
        <f t="shared" ca="1" si="172"/>
        <v>039</v>
      </c>
      <c r="T460" t="str">
        <f t="shared" ca="1" si="173"/>
        <v>New York</v>
      </c>
      <c r="U460">
        <f t="shared" ca="1" si="174"/>
        <v>101</v>
      </c>
      <c r="V460">
        <f t="shared" ca="1" si="175"/>
        <v>9</v>
      </c>
      <c r="W460" t="str">
        <f t="shared" ca="1" si="176"/>
        <v>009</v>
      </c>
      <c r="X460" t="str">
        <f t="shared" ca="1" si="177"/>
        <v>Melbourne</v>
      </c>
      <c r="Y460" s="7" t="str">
        <f t="shared" ca="1" si="178"/>
        <v>04</v>
      </c>
      <c r="Z460">
        <f t="shared" ca="1" si="179"/>
        <v>17</v>
      </c>
      <c r="AA460" t="str">
        <f t="shared" ca="1" si="180"/>
        <v>2014-04-17</v>
      </c>
      <c r="AB460" t="str">
        <f t="shared" ca="1" si="181"/>
        <v>16</v>
      </c>
      <c r="AC460">
        <f t="shared" ca="1" si="182"/>
        <v>32</v>
      </c>
      <c r="AD460" t="str">
        <f t="shared" ca="1" si="183"/>
        <v>T16:32:00</v>
      </c>
      <c r="AE460" s="1" t="str">
        <f t="shared" ca="1" si="184"/>
        <v>2014-04-17T16:32:00</v>
      </c>
    </row>
    <row r="461" spans="10:31">
      <c r="J461" t="str">
        <f t="shared" ca="1" si="163"/>
        <v>Australia-USA</v>
      </c>
      <c r="K461" t="str">
        <f t="shared" ca="1" si="164"/>
        <v>Australia</v>
      </c>
      <c r="L461">
        <f t="shared" ca="1" si="165"/>
        <v>101</v>
      </c>
      <c r="M461">
        <f t="shared" ca="1" si="166"/>
        <v>12</v>
      </c>
      <c r="N461" t="str">
        <f t="shared" ca="1" si="167"/>
        <v>012</v>
      </c>
      <c r="O461" t="str">
        <f t="shared" ca="1" si="168"/>
        <v>USA</v>
      </c>
      <c r="P461" t="str">
        <f t="shared" ca="1" si="169"/>
        <v>Perth-San Francisco</v>
      </c>
      <c r="Q461">
        <f t="shared" ca="1" si="170"/>
        <v>101</v>
      </c>
      <c r="R461">
        <f t="shared" ca="1" si="171"/>
        <v>14</v>
      </c>
      <c r="S461" t="str">
        <f t="shared" ca="1" si="172"/>
        <v>014</v>
      </c>
      <c r="T461" t="str">
        <f t="shared" ca="1" si="173"/>
        <v>Perth</v>
      </c>
      <c r="U461">
        <f t="shared" ca="1" si="174"/>
        <v>121</v>
      </c>
      <c r="V461">
        <f t="shared" ca="1" si="175"/>
        <v>64</v>
      </c>
      <c r="W461" t="str">
        <f t="shared" ca="1" si="176"/>
        <v>064</v>
      </c>
      <c r="X461" t="str">
        <f t="shared" ca="1" si="177"/>
        <v>San Francisco</v>
      </c>
      <c r="Y461" s="7" t="str">
        <f t="shared" ca="1" si="178"/>
        <v>04</v>
      </c>
      <c r="Z461">
        <f t="shared" ca="1" si="179"/>
        <v>19</v>
      </c>
      <c r="AA461" t="str">
        <f t="shared" ca="1" si="180"/>
        <v>2014-04-19</v>
      </c>
      <c r="AB461" t="str">
        <f t="shared" ca="1" si="181"/>
        <v>11</v>
      </c>
      <c r="AC461">
        <f t="shared" ca="1" si="182"/>
        <v>10</v>
      </c>
      <c r="AD461" t="str">
        <f t="shared" ca="1" si="183"/>
        <v>T11:10:00</v>
      </c>
      <c r="AE461" s="1" t="str">
        <f t="shared" ca="1" si="184"/>
        <v>2014-04-19T11:10:00</v>
      </c>
    </row>
    <row r="462" spans="10:31">
      <c r="J462" t="str">
        <f t="shared" ca="1" si="163"/>
        <v>USA-Germany</v>
      </c>
      <c r="K462" t="str">
        <f t="shared" ca="1" si="164"/>
        <v>USA</v>
      </c>
      <c r="L462">
        <f t="shared" ca="1" si="165"/>
        <v>121</v>
      </c>
      <c r="M462">
        <f t="shared" ca="1" si="166"/>
        <v>14</v>
      </c>
      <c r="N462" t="str">
        <f t="shared" ca="1" si="167"/>
        <v>014</v>
      </c>
      <c r="O462" t="str">
        <f t="shared" ca="1" si="168"/>
        <v>Germany</v>
      </c>
      <c r="P462" t="str">
        <f t="shared" ca="1" si="169"/>
        <v>Omaha-Stuttgart</v>
      </c>
      <c r="Q462">
        <f t="shared" ca="1" si="170"/>
        <v>121</v>
      </c>
      <c r="R462">
        <f t="shared" ca="1" si="171"/>
        <v>112</v>
      </c>
      <c r="S462">
        <f t="shared" ca="1" si="172"/>
        <v>112</v>
      </c>
      <c r="T462" t="str">
        <f t="shared" ca="1" si="173"/>
        <v>Omaha</v>
      </c>
      <c r="U462">
        <f t="shared" ca="1" si="174"/>
        <v>107</v>
      </c>
      <c r="V462">
        <f t="shared" ca="1" si="175"/>
        <v>81</v>
      </c>
      <c r="W462" t="str">
        <f t="shared" ca="1" si="176"/>
        <v>081</v>
      </c>
      <c r="X462" t="str">
        <f t="shared" ca="1" si="177"/>
        <v>Stuttgart</v>
      </c>
      <c r="Y462" s="7" t="str">
        <f t="shared" ca="1" si="178"/>
        <v>04</v>
      </c>
      <c r="Z462">
        <f t="shared" ca="1" si="179"/>
        <v>20</v>
      </c>
      <c r="AA462" t="str">
        <f t="shared" ca="1" si="180"/>
        <v>2014-04-20</v>
      </c>
      <c r="AB462" t="str">
        <f t="shared" ca="1" si="181"/>
        <v>13</v>
      </c>
      <c r="AC462">
        <f t="shared" ca="1" si="182"/>
        <v>0</v>
      </c>
      <c r="AD462" t="str">
        <f t="shared" ca="1" si="183"/>
        <v>T13:00:00</v>
      </c>
      <c r="AE462" s="1" t="str">
        <f t="shared" ca="1" si="184"/>
        <v>2014-04-20T13:00:00</v>
      </c>
    </row>
    <row r="463" spans="10:31">
      <c r="J463" t="str">
        <f t="shared" ca="1" si="163"/>
        <v>Germany-Canada</v>
      </c>
      <c r="K463" t="str">
        <f t="shared" ca="1" si="164"/>
        <v>Germany</v>
      </c>
      <c r="L463">
        <f t="shared" ca="1" si="165"/>
        <v>107</v>
      </c>
      <c r="M463">
        <f t="shared" ca="1" si="166"/>
        <v>26</v>
      </c>
      <c r="N463" t="str">
        <f t="shared" ca="1" si="167"/>
        <v>026</v>
      </c>
      <c r="O463" t="str">
        <f t="shared" ca="1" si="168"/>
        <v>Canada</v>
      </c>
      <c r="P463" t="str">
        <f t="shared" ca="1" si="169"/>
        <v>Frankfurt-Edmonton</v>
      </c>
      <c r="Q463">
        <f t="shared" ca="1" si="170"/>
        <v>107</v>
      </c>
      <c r="R463">
        <f t="shared" ca="1" si="171"/>
        <v>28</v>
      </c>
      <c r="S463" t="str">
        <f t="shared" ca="1" si="172"/>
        <v>028</v>
      </c>
      <c r="T463" t="str">
        <f t="shared" ca="1" si="173"/>
        <v>Frankfurt</v>
      </c>
      <c r="U463">
        <f t="shared" ca="1" si="174"/>
        <v>103</v>
      </c>
      <c r="V463">
        <f t="shared" ca="1" si="175"/>
        <v>179</v>
      </c>
      <c r="W463">
        <f t="shared" ca="1" si="176"/>
        <v>179</v>
      </c>
      <c r="X463" t="str">
        <f t="shared" ca="1" si="177"/>
        <v>Edmonton</v>
      </c>
      <c r="Y463" s="7" t="str">
        <f t="shared" ca="1" si="178"/>
        <v>04</v>
      </c>
      <c r="Z463">
        <f t="shared" ca="1" si="179"/>
        <v>27</v>
      </c>
      <c r="AA463" t="str">
        <f t="shared" ca="1" si="180"/>
        <v>2014-04-27</v>
      </c>
      <c r="AB463" t="str">
        <f t="shared" ca="1" si="181"/>
        <v>16</v>
      </c>
      <c r="AC463">
        <f t="shared" ca="1" si="182"/>
        <v>29</v>
      </c>
      <c r="AD463" t="str">
        <f t="shared" ca="1" si="183"/>
        <v>T16:29:00</v>
      </c>
      <c r="AE463" s="1" t="str">
        <f t="shared" ca="1" si="184"/>
        <v>2014-04-27T16:29:00</v>
      </c>
    </row>
    <row r="464" spans="10:31">
      <c r="J464" t="str">
        <f t="shared" ca="1" si="163"/>
        <v>Canada-USA</v>
      </c>
      <c r="K464" t="str">
        <f t="shared" ca="1" si="164"/>
        <v>Canada</v>
      </c>
      <c r="L464">
        <f t="shared" ca="1" si="165"/>
        <v>103</v>
      </c>
      <c r="M464">
        <f t="shared" ca="1" si="166"/>
        <v>13</v>
      </c>
      <c r="N464" t="str">
        <f t="shared" ca="1" si="167"/>
        <v>013</v>
      </c>
      <c r="O464" t="str">
        <f t="shared" ca="1" si="168"/>
        <v>USA</v>
      </c>
      <c r="P464" t="str">
        <f t="shared" ca="1" si="169"/>
        <v>Ottawa-New York</v>
      </c>
      <c r="Q464">
        <f t="shared" ca="1" si="170"/>
        <v>103</v>
      </c>
      <c r="R464">
        <f t="shared" ca="1" si="171"/>
        <v>39</v>
      </c>
      <c r="S464" t="str">
        <f t="shared" ca="1" si="172"/>
        <v>039</v>
      </c>
      <c r="T464" t="str">
        <f t="shared" ca="1" si="173"/>
        <v>Ottawa</v>
      </c>
      <c r="U464">
        <f t="shared" ca="1" si="174"/>
        <v>121</v>
      </c>
      <c r="V464">
        <f t="shared" ca="1" si="175"/>
        <v>25</v>
      </c>
      <c r="W464" t="str">
        <f t="shared" ca="1" si="176"/>
        <v>025</v>
      </c>
      <c r="X464" t="str">
        <f t="shared" ca="1" si="177"/>
        <v>New York</v>
      </c>
      <c r="Y464" s="7" t="str">
        <f t="shared" ca="1" si="178"/>
        <v>04</v>
      </c>
      <c r="Z464">
        <f t="shared" ca="1" si="179"/>
        <v>19</v>
      </c>
      <c r="AA464" t="str">
        <f t="shared" ca="1" si="180"/>
        <v>2014-04-19</v>
      </c>
      <c r="AB464" t="str">
        <f t="shared" ca="1" si="181"/>
        <v>04</v>
      </c>
      <c r="AC464">
        <f t="shared" ca="1" si="182"/>
        <v>27</v>
      </c>
      <c r="AD464" t="str">
        <f t="shared" ca="1" si="183"/>
        <v>T04:27:00</v>
      </c>
      <c r="AE464" s="1" t="str">
        <f t="shared" ca="1" si="184"/>
        <v>2014-04-19T04:27:00</v>
      </c>
    </row>
    <row r="465" spans="10:31">
      <c r="J465" t="str">
        <f t="shared" ca="1" si="163"/>
        <v>Canada-Australia</v>
      </c>
      <c r="K465" t="str">
        <f t="shared" ca="1" si="164"/>
        <v>Canada</v>
      </c>
      <c r="L465">
        <f t="shared" ca="1" si="165"/>
        <v>103</v>
      </c>
      <c r="M465">
        <f t="shared" ca="1" si="166"/>
        <v>3</v>
      </c>
      <c r="N465" t="str">
        <f t="shared" ca="1" si="167"/>
        <v>003</v>
      </c>
      <c r="O465" t="str">
        <f t="shared" ca="1" si="168"/>
        <v>Australia</v>
      </c>
      <c r="P465" t="str">
        <f t="shared" ca="1" si="169"/>
        <v>Vancouver-Melbourne</v>
      </c>
      <c r="Q465">
        <f t="shared" ca="1" si="170"/>
        <v>103</v>
      </c>
      <c r="R465">
        <f t="shared" ca="1" si="171"/>
        <v>128</v>
      </c>
      <c r="S465">
        <f t="shared" ca="1" si="172"/>
        <v>128</v>
      </c>
      <c r="T465" t="str">
        <f t="shared" ca="1" si="173"/>
        <v>Vancouver</v>
      </c>
      <c r="U465">
        <f t="shared" ca="1" si="174"/>
        <v>101</v>
      </c>
      <c r="V465">
        <f t="shared" ca="1" si="175"/>
        <v>12</v>
      </c>
      <c r="W465" t="str">
        <f t="shared" ca="1" si="176"/>
        <v>012</v>
      </c>
      <c r="X465" t="str">
        <f t="shared" ca="1" si="177"/>
        <v>Melbourne</v>
      </c>
      <c r="Y465" s="7" t="str">
        <f t="shared" ca="1" si="178"/>
        <v>04</v>
      </c>
      <c r="Z465">
        <f t="shared" ca="1" si="179"/>
        <v>22</v>
      </c>
      <c r="AA465" t="str">
        <f t="shared" ca="1" si="180"/>
        <v>2014-04-22</v>
      </c>
      <c r="AB465" t="str">
        <f t="shared" ca="1" si="181"/>
        <v>11</v>
      </c>
      <c r="AC465">
        <f t="shared" ca="1" si="182"/>
        <v>3</v>
      </c>
      <c r="AD465" t="str">
        <f t="shared" ca="1" si="183"/>
        <v>T11:03:00</v>
      </c>
      <c r="AE465" s="1" t="str">
        <f t="shared" ca="1" si="184"/>
        <v>2014-04-22T11:03:00</v>
      </c>
    </row>
    <row r="466" spans="10:31">
      <c r="J466" t="str">
        <f t="shared" ca="1" si="163"/>
        <v>USA-France</v>
      </c>
      <c r="K466" t="str">
        <f t="shared" ca="1" si="164"/>
        <v>USA</v>
      </c>
      <c r="L466">
        <f t="shared" ca="1" si="165"/>
        <v>121</v>
      </c>
      <c r="M466">
        <f t="shared" ca="1" si="166"/>
        <v>9</v>
      </c>
      <c r="N466" t="str">
        <f t="shared" ca="1" si="167"/>
        <v>009</v>
      </c>
      <c r="O466" t="str">
        <f t="shared" ca="1" si="168"/>
        <v>France</v>
      </c>
      <c r="P466" t="str">
        <f t="shared" ca="1" si="169"/>
        <v>New York-Toulous</v>
      </c>
      <c r="Q466">
        <f t="shared" ca="1" si="170"/>
        <v>121</v>
      </c>
      <c r="R466">
        <f t="shared" ca="1" si="171"/>
        <v>33</v>
      </c>
      <c r="S466" t="str">
        <f t="shared" ca="1" si="172"/>
        <v>033</v>
      </c>
      <c r="T466" t="str">
        <f t="shared" ca="1" si="173"/>
        <v>New York</v>
      </c>
      <c r="U466">
        <f t="shared" ca="1" si="174"/>
        <v>106</v>
      </c>
      <c r="V466">
        <f t="shared" ca="1" si="175"/>
        <v>80</v>
      </c>
      <c r="W466" t="str">
        <f t="shared" ca="1" si="176"/>
        <v>080</v>
      </c>
      <c r="X466" t="str">
        <f t="shared" ca="1" si="177"/>
        <v>Toulous</v>
      </c>
      <c r="Y466" s="7" t="str">
        <f t="shared" ca="1" si="178"/>
        <v>04</v>
      </c>
      <c r="Z466">
        <f t="shared" ca="1" si="179"/>
        <v>17</v>
      </c>
      <c r="AA466" t="str">
        <f t="shared" ca="1" si="180"/>
        <v>2014-04-17</v>
      </c>
      <c r="AB466" t="str">
        <f t="shared" ca="1" si="181"/>
        <v>17</v>
      </c>
      <c r="AC466">
        <f t="shared" ca="1" si="182"/>
        <v>17</v>
      </c>
      <c r="AD466" t="str">
        <f t="shared" ca="1" si="183"/>
        <v>T17:17:00</v>
      </c>
      <c r="AE466" s="1" t="str">
        <f t="shared" ca="1" si="184"/>
        <v>2014-04-17T17:17:00</v>
      </c>
    </row>
    <row r="467" spans="10:31">
      <c r="J467" t="str">
        <f t="shared" ca="1" si="163"/>
        <v>Australia-France</v>
      </c>
      <c r="K467" t="str">
        <f t="shared" ca="1" si="164"/>
        <v>Australia</v>
      </c>
      <c r="L467">
        <f t="shared" ca="1" si="165"/>
        <v>101</v>
      </c>
      <c r="M467">
        <f t="shared" ca="1" si="166"/>
        <v>7</v>
      </c>
      <c r="N467" t="str">
        <f t="shared" ca="1" si="167"/>
        <v>007</v>
      </c>
      <c r="O467" t="str">
        <f t="shared" ca="1" si="168"/>
        <v>France</v>
      </c>
      <c r="P467" t="str">
        <f t="shared" ca="1" si="169"/>
        <v>Melbourne-Toulous</v>
      </c>
      <c r="Q467">
        <f t="shared" ca="1" si="170"/>
        <v>101</v>
      </c>
      <c r="R467">
        <f t="shared" ca="1" si="171"/>
        <v>9</v>
      </c>
      <c r="S467" t="str">
        <f t="shared" ca="1" si="172"/>
        <v>009</v>
      </c>
      <c r="T467" t="str">
        <f t="shared" ca="1" si="173"/>
        <v>Melbourne</v>
      </c>
      <c r="U467">
        <f t="shared" ca="1" si="174"/>
        <v>106</v>
      </c>
      <c r="V467">
        <f t="shared" ca="1" si="175"/>
        <v>80</v>
      </c>
      <c r="W467" t="str">
        <f t="shared" ca="1" si="176"/>
        <v>080</v>
      </c>
      <c r="X467" t="str">
        <f t="shared" ca="1" si="177"/>
        <v>Toulous</v>
      </c>
      <c r="Y467" s="7" t="str">
        <f t="shared" ca="1" si="178"/>
        <v>05</v>
      </c>
      <c r="Z467">
        <f t="shared" ca="1" si="179"/>
        <v>2</v>
      </c>
      <c r="AA467" t="str">
        <f t="shared" ca="1" si="180"/>
        <v>2014-05-02</v>
      </c>
      <c r="AB467" t="str">
        <f t="shared" ca="1" si="181"/>
        <v>19</v>
      </c>
      <c r="AC467">
        <f t="shared" ca="1" si="182"/>
        <v>40</v>
      </c>
      <c r="AD467" t="str">
        <f t="shared" ca="1" si="183"/>
        <v>T19:40:00</v>
      </c>
      <c r="AE467" s="1" t="str">
        <f t="shared" ca="1" si="184"/>
        <v>2014-05-02T19:40:00</v>
      </c>
    </row>
    <row r="468" spans="10:31">
      <c r="J468" t="str">
        <f t="shared" ca="1" si="163"/>
        <v>Germany-USA</v>
      </c>
      <c r="K468" t="str">
        <f t="shared" ca="1" si="164"/>
        <v>Germany</v>
      </c>
      <c r="L468">
        <f t="shared" ca="1" si="165"/>
        <v>107</v>
      </c>
      <c r="M468">
        <f t="shared" ca="1" si="166"/>
        <v>54</v>
      </c>
      <c r="N468" t="str">
        <f t="shared" ca="1" si="167"/>
        <v>054</v>
      </c>
      <c r="O468" t="str">
        <f t="shared" ca="1" si="168"/>
        <v>USA</v>
      </c>
      <c r="P468" t="str">
        <f t="shared" ca="1" si="169"/>
        <v>München-Las Vegas</v>
      </c>
      <c r="Q468">
        <f t="shared" ca="1" si="170"/>
        <v>107</v>
      </c>
      <c r="R468">
        <f t="shared" ca="1" si="171"/>
        <v>45</v>
      </c>
      <c r="S468" t="str">
        <f t="shared" ca="1" si="172"/>
        <v>045</v>
      </c>
      <c r="T468" t="str">
        <f t="shared" ca="1" si="173"/>
        <v>München</v>
      </c>
      <c r="U468">
        <f t="shared" ca="1" si="174"/>
        <v>121</v>
      </c>
      <c r="V468">
        <f t="shared" ca="1" si="175"/>
        <v>102</v>
      </c>
      <c r="W468">
        <f t="shared" ca="1" si="176"/>
        <v>102</v>
      </c>
      <c r="X468" t="str">
        <f t="shared" ca="1" si="177"/>
        <v>Las Vegas</v>
      </c>
      <c r="Y468" s="7" t="str">
        <f t="shared" ca="1" si="178"/>
        <v>04</v>
      </c>
      <c r="Z468">
        <f t="shared" ca="1" si="179"/>
        <v>22</v>
      </c>
      <c r="AA468" t="str">
        <f t="shared" ca="1" si="180"/>
        <v>2014-04-22</v>
      </c>
      <c r="AB468" t="str">
        <f t="shared" ca="1" si="181"/>
        <v>11</v>
      </c>
      <c r="AC468">
        <f t="shared" ca="1" si="182"/>
        <v>19</v>
      </c>
      <c r="AD468" t="str">
        <f t="shared" ca="1" si="183"/>
        <v>T11:19:00</v>
      </c>
      <c r="AE468" s="1" t="str">
        <f t="shared" ca="1" si="184"/>
        <v>2014-04-22T11:19:00</v>
      </c>
    </row>
    <row r="469" spans="10:31">
      <c r="J469" t="str">
        <f t="shared" ca="1" si="163"/>
        <v>Canada-Germany</v>
      </c>
      <c r="K469" t="str">
        <f t="shared" ca="1" si="164"/>
        <v>Canada</v>
      </c>
      <c r="L469">
        <f t="shared" ca="1" si="165"/>
        <v>103</v>
      </c>
      <c r="M469">
        <f t="shared" ca="1" si="166"/>
        <v>9</v>
      </c>
      <c r="N469" t="str">
        <f t="shared" ca="1" si="167"/>
        <v>009</v>
      </c>
      <c r="O469" t="str">
        <f t="shared" ca="1" si="168"/>
        <v>Germany</v>
      </c>
      <c r="P469" t="str">
        <f t="shared" ca="1" si="169"/>
        <v>Vancouver-Stuttgart</v>
      </c>
      <c r="Q469">
        <f t="shared" ca="1" si="170"/>
        <v>103</v>
      </c>
      <c r="R469">
        <f t="shared" ca="1" si="171"/>
        <v>118</v>
      </c>
      <c r="S469">
        <f t="shared" ca="1" si="172"/>
        <v>118</v>
      </c>
      <c r="T469" t="str">
        <f t="shared" ca="1" si="173"/>
        <v>Vancouver</v>
      </c>
      <c r="U469">
        <f t="shared" ca="1" si="174"/>
        <v>107</v>
      </c>
      <c r="V469">
        <f t="shared" ca="1" si="175"/>
        <v>81</v>
      </c>
      <c r="W469" t="str">
        <f t="shared" ca="1" si="176"/>
        <v>081</v>
      </c>
      <c r="X469" t="str">
        <f t="shared" ca="1" si="177"/>
        <v>Stuttgart</v>
      </c>
      <c r="Y469" s="7" t="str">
        <f t="shared" ca="1" si="178"/>
        <v>04</v>
      </c>
      <c r="Z469">
        <f t="shared" ca="1" si="179"/>
        <v>21</v>
      </c>
      <c r="AA469" t="str">
        <f t="shared" ca="1" si="180"/>
        <v>2014-04-21</v>
      </c>
      <c r="AB469" t="str">
        <f t="shared" ca="1" si="181"/>
        <v>12</v>
      </c>
      <c r="AC469">
        <f t="shared" ca="1" si="182"/>
        <v>35</v>
      </c>
      <c r="AD469" t="str">
        <f t="shared" ca="1" si="183"/>
        <v>T12:35:00</v>
      </c>
      <c r="AE469" s="1" t="str">
        <f t="shared" ca="1" si="184"/>
        <v>2014-04-21T12:35:00</v>
      </c>
    </row>
    <row r="470" spans="10:31">
      <c r="J470" t="str">
        <f t="shared" ca="1" si="163"/>
        <v>Canada-Germany</v>
      </c>
      <c r="K470" t="str">
        <f t="shared" ca="1" si="164"/>
        <v>Canada</v>
      </c>
      <c r="L470">
        <f t="shared" ca="1" si="165"/>
        <v>103</v>
      </c>
      <c r="M470">
        <f t="shared" ca="1" si="166"/>
        <v>10</v>
      </c>
      <c r="N470" t="str">
        <f t="shared" ca="1" si="167"/>
        <v>010</v>
      </c>
      <c r="O470" t="str">
        <f t="shared" ca="1" si="168"/>
        <v>Germany</v>
      </c>
      <c r="P470" t="str">
        <f t="shared" ca="1" si="169"/>
        <v>Toronto-Hamburg</v>
      </c>
      <c r="Q470">
        <f t="shared" ca="1" si="170"/>
        <v>103</v>
      </c>
      <c r="R470">
        <f t="shared" ca="1" si="171"/>
        <v>96</v>
      </c>
      <c r="S470" t="str">
        <f t="shared" ca="1" si="172"/>
        <v>096</v>
      </c>
      <c r="T470" t="str">
        <f t="shared" ca="1" si="173"/>
        <v>Toronto</v>
      </c>
      <c r="U470">
        <f t="shared" ca="1" si="174"/>
        <v>107</v>
      </c>
      <c r="V470">
        <f t="shared" ca="1" si="175"/>
        <v>76</v>
      </c>
      <c r="W470" t="str">
        <f t="shared" ca="1" si="176"/>
        <v>076</v>
      </c>
      <c r="X470" t="str">
        <f t="shared" ca="1" si="177"/>
        <v>Hamburg</v>
      </c>
      <c r="Y470" s="7" t="str">
        <f t="shared" ca="1" si="178"/>
        <v>05</v>
      </c>
      <c r="Z470">
        <f t="shared" ca="1" si="179"/>
        <v>1</v>
      </c>
      <c r="AA470" t="str">
        <f t="shared" ca="1" si="180"/>
        <v>2014-05-01</v>
      </c>
      <c r="AB470" t="str">
        <f t="shared" ca="1" si="181"/>
        <v>17</v>
      </c>
      <c r="AC470">
        <f t="shared" ca="1" si="182"/>
        <v>15</v>
      </c>
      <c r="AD470" t="str">
        <f t="shared" ca="1" si="183"/>
        <v>T17:15:00</v>
      </c>
      <c r="AE470" s="1" t="str">
        <f t="shared" ca="1" si="184"/>
        <v>2014-05-01T17:15:00</v>
      </c>
    </row>
    <row r="471" spans="10:31">
      <c r="J471" t="str">
        <f t="shared" ca="1" si="163"/>
        <v>USA-Germany</v>
      </c>
      <c r="K471" t="str">
        <f t="shared" ca="1" si="164"/>
        <v>USA</v>
      </c>
      <c r="L471">
        <f t="shared" ca="1" si="165"/>
        <v>121</v>
      </c>
      <c r="M471">
        <f t="shared" ca="1" si="166"/>
        <v>11</v>
      </c>
      <c r="N471" t="str">
        <f t="shared" ca="1" si="167"/>
        <v>011</v>
      </c>
      <c r="O471" t="str">
        <f t="shared" ca="1" si="168"/>
        <v>Germany</v>
      </c>
      <c r="P471" t="str">
        <f t="shared" ca="1" si="169"/>
        <v>San Francisco-Frankfurt</v>
      </c>
      <c r="Q471">
        <f t="shared" ca="1" si="170"/>
        <v>121</v>
      </c>
      <c r="R471">
        <f t="shared" ca="1" si="171"/>
        <v>66</v>
      </c>
      <c r="S471" t="str">
        <f t="shared" ca="1" si="172"/>
        <v>066</v>
      </c>
      <c r="T471" t="str">
        <f t="shared" ca="1" si="173"/>
        <v>San Francisco</v>
      </c>
      <c r="U471">
        <f t="shared" ca="1" si="174"/>
        <v>107</v>
      </c>
      <c r="V471">
        <f t="shared" ca="1" si="175"/>
        <v>12</v>
      </c>
      <c r="W471" t="str">
        <f t="shared" ca="1" si="176"/>
        <v>012</v>
      </c>
      <c r="X471" t="str">
        <f t="shared" ca="1" si="177"/>
        <v>Frankfurt</v>
      </c>
      <c r="Y471" s="7" t="str">
        <f t="shared" ca="1" si="178"/>
        <v>04</v>
      </c>
      <c r="Z471">
        <f t="shared" ca="1" si="179"/>
        <v>26</v>
      </c>
      <c r="AA471" t="str">
        <f t="shared" ca="1" si="180"/>
        <v>2014-04-26</v>
      </c>
      <c r="AB471" t="str">
        <f t="shared" ca="1" si="181"/>
        <v>04</v>
      </c>
      <c r="AC471">
        <f t="shared" ca="1" si="182"/>
        <v>35</v>
      </c>
      <c r="AD471" t="str">
        <f t="shared" ca="1" si="183"/>
        <v>T04:35:00</v>
      </c>
      <c r="AE471" s="1" t="str">
        <f t="shared" ca="1" si="184"/>
        <v>2014-04-26T04:35:00</v>
      </c>
    </row>
    <row r="472" spans="10:31">
      <c r="J472" t="str">
        <f t="shared" ca="1" si="163"/>
        <v>USA-Germany</v>
      </c>
      <c r="K472" t="str">
        <f t="shared" ca="1" si="164"/>
        <v>USA</v>
      </c>
      <c r="L472">
        <f t="shared" ca="1" si="165"/>
        <v>121</v>
      </c>
      <c r="M472">
        <f t="shared" ca="1" si="166"/>
        <v>12</v>
      </c>
      <c r="N472" t="str">
        <f t="shared" ca="1" si="167"/>
        <v>012</v>
      </c>
      <c r="O472" t="str">
        <f t="shared" ca="1" si="168"/>
        <v>Germany</v>
      </c>
      <c r="P472" t="str">
        <f t="shared" ca="1" si="169"/>
        <v>New York-Frankfurt</v>
      </c>
      <c r="Q472">
        <f t="shared" ca="1" si="170"/>
        <v>121</v>
      </c>
      <c r="R472">
        <f t="shared" ca="1" si="171"/>
        <v>23</v>
      </c>
      <c r="S472" t="str">
        <f t="shared" ca="1" si="172"/>
        <v>023</v>
      </c>
      <c r="T472" t="str">
        <f t="shared" ca="1" si="173"/>
        <v>New York</v>
      </c>
      <c r="U472">
        <f t="shared" ca="1" si="174"/>
        <v>107</v>
      </c>
      <c r="V472">
        <f t="shared" ca="1" si="175"/>
        <v>22</v>
      </c>
      <c r="W472" t="str">
        <f t="shared" ca="1" si="176"/>
        <v>022</v>
      </c>
      <c r="X472" t="str">
        <f t="shared" ca="1" si="177"/>
        <v>Frankfurt</v>
      </c>
      <c r="Y472" s="7" t="str">
        <f t="shared" ca="1" si="178"/>
        <v>05</v>
      </c>
      <c r="Z472">
        <f t="shared" ca="1" si="179"/>
        <v>2</v>
      </c>
      <c r="AA472" t="str">
        <f t="shared" ca="1" si="180"/>
        <v>2014-05-02</v>
      </c>
      <c r="AB472" t="str">
        <f t="shared" ca="1" si="181"/>
        <v>10</v>
      </c>
      <c r="AC472">
        <f t="shared" ca="1" si="182"/>
        <v>5</v>
      </c>
      <c r="AD472" t="str">
        <f t="shared" ca="1" si="183"/>
        <v>T10:05:00</v>
      </c>
      <c r="AE472" s="1" t="str">
        <f t="shared" ca="1" si="184"/>
        <v>2014-05-02T10:05:00</v>
      </c>
    </row>
    <row r="473" spans="10:31">
      <c r="J473" t="str">
        <f t="shared" ca="1" si="163"/>
        <v>USA-Germany</v>
      </c>
      <c r="K473" t="str">
        <f t="shared" ca="1" si="164"/>
        <v>USA</v>
      </c>
      <c r="L473">
        <f t="shared" ca="1" si="165"/>
        <v>121</v>
      </c>
      <c r="M473">
        <f t="shared" ca="1" si="166"/>
        <v>12</v>
      </c>
      <c r="N473" t="str">
        <f t="shared" ca="1" si="167"/>
        <v>012</v>
      </c>
      <c r="O473" t="str">
        <f t="shared" ca="1" si="168"/>
        <v>Germany</v>
      </c>
      <c r="P473" t="str">
        <f t="shared" ca="1" si="169"/>
        <v>San Francisco-München</v>
      </c>
      <c r="Q473">
        <f t="shared" ca="1" si="170"/>
        <v>121</v>
      </c>
      <c r="R473">
        <f t="shared" ca="1" si="171"/>
        <v>79</v>
      </c>
      <c r="S473" t="str">
        <f t="shared" ca="1" si="172"/>
        <v>079</v>
      </c>
      <c r="T473" t="str">
        <f t="shared" ca="1" si="173"/>
        <v>San Francisco</v>
      </c>
      <c r="U473">
        <f t="shared" ca="1" si="174"/>
        <v>107</v>
      </c>
      <c r="V473">
        <f t="shared" ca="1" si="175"/>
        <v>48</v>
      </c>
      <c r="W473" t="str">
        <f t="shared" ca="1" si="176"/>
        <v>048</v>
      </c>
      <c r="X473" t="str">
        <f t="shared" ca="1" si="177"/>
        <v>München</v>
      </c>
      <c r="Y473" s="7" t="str">
        <f t="shared" ca="1" si="178"/>
        <v>04</v>
      </c>
      <c r="Z473">
        <f t="shared" ca="1" si="179"/>
        <v>21</v>
      </c>
      <c r="AA473" t="str">
        <f t="shared" ca="1" si="180"/>
        <v>2014-04-21</v>
      </c>
      <c r="AB473" t="str">
        <f t="shared" ca="1" si="181"/>
        <v>12</v>
      </c>
      <c r="AC473">
        <f t="shared" ca="1" si="182"/>
        <v>9</v>
      </c>
      <c r="AD473" t="str">
        <f t="shared" ca="1" si="183"/>
        <v>T12:09:00</v>
      </c>
      <c r="AE473" s="1" t="str">
        <f t="shared" ca="1" si="184"/>
        <v>2014-04-21T12:09:00</v>
      </c>
    </row>
    <row r="474" spans="10:31">
      <c r="J474" t="str">
        <f t="shared" ca="1" si="163"/>
        <v>USA-Australia</v>
      </c>
      <c r="K474" t="str">
        <f t="shared" ca="1" si="164"/>
        <v>USA</v>
      </c>
      <c r="L474">
        <f t="shared" ca="1" si="165"/>
        <v>121</v>
      </c>
      <c r="M474">
        <f t="shared" ca="1" si="166"/>
        <v>4</v>
      </c>
      <c r="N474" t="str">
        <f t="shared" ca="1" si="167"/>
        <v>004</v>
      </c>
      <c r="O474" t="str">
        <f t="shared" ca="1" si="168"/>
        <v>Australia</v>
      </c>
      <c r="P474" t="str">
        <f t="shared" ca="1" si="169"/>
        <v>New York-Sydney</v>
      </c>
      <c r="Q474">
        <f t="shared" ca="1" si="170"/>
        <v>121</v>
      </c>
      <c r="R474">
        <f t="shared" ca="1" si="171"/>
        <v>24</v>
      </c>
      <c r="S474" t="str">
        <f t="shared" ca="1" si="172"/>
        <v>024</v>
      </c>
      <c r="T474" t="str">
        <f t="shared" ca="1" si="173"/>
        <v>New York</v>
      </c>
      <c r="U474">
        <f t="shared" ca="1" si="174"/>
        <v>101</v>
      </c>
      <c r="V474">
        <f t="shared" ca="1" si="175"/>
        <v>7</v>
      </c>
      <c r="W474" t="str">
        <f t="shared" ca="1" si="176"/>
        <v>007</v>
      </c>
      <c r="X474" t="str">
        <f t="shared" ca="1" si="177"/>
        <v>Sydney</v>
      </c>
      <c r="Y474" s="7" t="str">
        <f t="shared" ca="1" si="178"/>
        <v>04</v>
      </c>
      <c r="Z474">
        <f t="shared" ca="1" si="179"/>
        <v>19</v>
      </c>
      <c r="AA474" t="str">
        <f t="shared" ca="1" si="180"/>
        <v>2014-04-19</v>
      </c>
      <c r="AB474" t="str">
        <f t="shared" ca="1" si="181"/>
        <v>23</v>
      </c>
      <c r="AC474">
        <f t="shared" ca="1" si="182"/>
        <v>49</v>
      </c>
      <c r="AD474" t="str">
        <f t="shared" ca="1" si="183"/>
        <v>T23:49:00</v>
      </c>
      <c r="AE474" s="1" t="str">
        <f t="shared" ca="1" si="184"/>
        <v>2014-04-19T23:49:00</v>
      </c>
    </row>
    <row r="475" spans="10:31">
      <c r="J475" t="str">
        <f t="shared" ca="1" si="163"/>
        <v>Germany-Germany</v>
      </c>
      <c r="K475" t="str">
        <f t="shared" ca="1" si="164"/>
        <v>Germany</v>
      </c>
      <c r="L475">
        <f t="shared" ca="1" si="165"/>
        <v>107</v>
      </c>
      <c r="M475">
        <f t="shared" ca="1" si="166"/>
        <v>60</v>
      </c>
      <c r="N475" t="str">
        <f t="shared" ca="1" si="167"/>
        <v>060</v>
      </c>
      <c r="O475" t="str">
        <f t="shared" ca="1" si="168"/>
        <v>Germany</v>
      </c>
      <c r="P475" t="str">
        <f t="shared" ca="1" si="169"/>
        <v>Frankfurt-Frankfurt</v>
      </c>
      <c r="Q475">
        <f t="shared" ca="1" si="170"/>
        <v>107</v>
      </c>
      <c r="R475">
        <f t="shared" ca="1" si="171"/>
        <v>1</v>
      </c>
      <c r="S475" t="str">
        <f t="shared" ca="1" si="172"/>
        <v>001</v>
      </c>
      <c r="T475" t="str">
        <f t="shared" ca="1" si="173"/>
        <v>Frankfurt</v>
      </c>
      <c r="U475">
        <f t="shared" ca="1" si="174"/>
        <v>107</v>
      </c>
      <c r="V475">
        <f t="shared" ca="1" si="175"/>
        <v>30</v>
      </c>
      <c r="W475" t="str">
        <f t="shared" ca="1" si="176"/>
        <v>030</v>
      </c>
      <c r="X475" t="str">
        <f t="shared" ca="1" si="177"/>
        <v>Frankfurt</v>
      </c>
      <c r="Y475" s="7" t="str">
        <f t="shared" ca="1" si="178"/>
        <v>04</v>
      </c>
      <c r="Z475">
        <f t="shared" ca="1" si="179"/>
        <v>17</v>
      </c>
      <c r="AA475" t="str">
        <f t="shared" ca="1" si="180"/>
        <v>2014-04-17</v>
      </c>
      <c r="AB475" t="str">
        <f t="shared" ca="1" si="181"/>
        <v>19</v>
      </c>
      <c r="AC475">
        <f t="shared" ca="1" si="182"/>
        <v>14</v>
      </c>
      <c r="AD475" t="str">
        <f t="shared" ca="1" si="183"/>
        <v>T19:14:00</v>
      </c>
      <c r="AE475" s="1" t="str">
        <f t="shared" ca="1" si="184"/>
        <v>2014-04-17T19:14:00</v>
      </c>
    </row>
    <row r="476" spans="10:31">
      <c r="J476" t="str">
        <f t="shared" ca="1" si="163"/>
        <v>England-Canada</v>
      </c>
      <c r="K476" t="str">
        <f t="shared" ca="1" si="164"/>
        <v>England</v>
      </c>
      <c r="L476">
        <f t="shared" ca="1" si="165"/>
        <v>105</v>
      </c>
      <c r="M476">
        <f t="shared" ca="1" si="166"/>
        <v>14</v>
      </c>
      <c r="N476" t="str">
        <f t="shared" ca="1" si="167"/>
        <v>014</v>
      </c>
      <c r="O476" t="str">
        <f t="shared" ca="1" si="168"/>
        <v>Canada</v>
      </c>
      <c r="P476" t="str">
        <f t="shared" ca="1" si="169"/>
        <v>Glasgow-Toronto</v>
      </c>
      <c r="Q476">
        <f t="shared" ca="1" si="170"/>
        <v>105</v>
      </c>
      <c r="R476">
        <f t="shared" ca="1" si="171"/>
        <v>54</v>
      </c>
      <c r="S476" t="str">
        <f t="shared" ca="1" si="172"/>
        <v>054</v>
      </c>
      <c r="T476" t="str">
        <f t="shared" ca="1" si="173"/>
        <v>Glasgow</v>
      </c>
      <c r="U476">
        <f t="shared" ca="1" si="174"/>
        <v>103</v>
      </c>
      <c r="V476">
        <f t="shared" ca="1" si="175"/>
        <v>87</v>
      </c>
      <c r="W476" t="str">
        <f t="shared" ca="1" si="176"/>
        <v>087</v>
      </c>
      <c r="X476" t="str">
        <f t="shared" ca="1" si="177"/>
        <v>Toronto</v>
      </c>
      <c r="Y476" s="7" t="str">
        <f t="shared" ca="1" si="178"/>
        <v>04</v>
      </c>
      <c r="Z476">
        <f t="shared" ca="1" si="179"/>
        <v>30</v>
      </c>
      <c r="AA476" t="str">
        <f t="shared" ca="1" si="180"/>
        <v>2014-04-30</v>
      </c>
      <c r="AB476" t="str">
        <f t="shared" ca="1" si="181"/>
        <v>19</v>
      </c>
      <c r="AC476">
        <f t="shared" ca="1" si="182"/>
        <v>22</v>
      </c>
      <c r="AD476" t="str">
        <f t="shared" ca="1" si="183"/>
        <v>T19:22:00</v>
      </c>
      <c r="AE476" s="1" t="str">
        <f t="shared" ca="1" si="184"/>
        <v>2014-04-30T19:22:00</v>
      </c>
    </row>
    <row r="477" spans="10:31">
      <c r="J477" t="str">
        <f t="shared" ca="1" si="163"/>
        <v>Germany-France</v>
      </c>
      <c r="K477" t="str">
        <f t="shared" ca="1" si="164"/>
        <v>Germany</v>
      </c>
      <c r="L477">
        <f t="shared" ca="1" si="165"/>
        <v>107</v>
      </c>
      <c r="M477">
        <f t="shared" ca="1" si="166"/>
        <v>39</v>
      </c>
      <c r="N477" t="str">
        <f t="shared" ca="1" si="167"/>
        <v>039</v>
      </c>
      <c r="O477" t="str">
        <f t="shared" ca="1" si="168"/>
        <v>France</v>
      </c>
      <c r="P477" t="str">
        <f t="shared" ca="1" si="169"/>
        <v>München-Paris</v>
      </c>
      <c r="Q477">
        <f t="shared" ca="1" si="170"/>
        <v>107</v>
      </c>
      <c r="R477">
        <f t="shared" ca="1" si="171"/>
        <v>45</v>
      </c>
      <c r="S477" t="str">
        <f t="shared" ca="1" si="172"/>
        <v>045</v>
      </c>
      <c r="T477" t="str">
        <f t="shared" ca="1" si="173"/>
        <v>München</v>
      </c>
      <c r="U477">
        <f t="shared" ca="1" si="174"/>
        <v>106</v>
      </c>
      <c r="V477">
        <f t="shared" ca="1" si="175"/>
        <v>33</v>
      </c>
      <c r="W477" t="str">
        <f t="shared" ca="1" si="176"/>
        <v>033</v>
      </c>
      <c r="X477" t="str">
        <f t="shared" ca="1" si="177"/>
        <v>Paris</v>
      </c>
      <c r="Y477" s="7" t="str">
        <f t="shared" ca="1" si="178"/>
        <v>05</v>
      </c>
      <c r="Z477">
        <f t="shared" ca="1" si="179"/>
        <v>3</v>
      </c>
      <c r="AA477" t="str">
        <f t="shared" ca="1" si="180"/>
        <v>2014-05-03</v>
      </c>
      <c r="AB477" t="str">
        <f t="shared" ca="1" si="181"/>
        <v>09</v>
      </c>
      <c r="AC477">
        <f t="shared" ca="1" si="182"/>
        <v>48</v>
      </c>
      <c r="AD477" t="str">
        <f t="shared" ca="1" si="183"/>
        <v>T09:48:00</v>
      </c>
      <c r="AE477" s="1" t="str">
        <f t="shared" ca="1" si="184"/>
        <v>2014-05-03T09:48:00</v>
      </c>
    </row>
    <row r="478" spans="10:31">
      <c r="J478" t="str">
        <f t="shared" ca="1" si="163"/>
        <v>France-Germany</v>
      </c>
      <c r="K478" t="str">
        <f t="shared" ca="1" si="164"/>
        <v>France</v>
      </c>
      <c r="L478">
        <f t="shared" ca="1" si="165"/>
        <v>106</v>
      </c>
      <c r="M478">
        <f t="shared" ca="1" si="166"/>
        <v>23</v>
      </c>
      <c r="N478" t="str">
        <f t="shared" ca="1" si="167"/>
        <v>023</v>
      </c>
      <c r="O478" t="str">
        <f t="shared" ca="1" si="168"/>
        <v>Germany</v>
      </c>
      <c r="P478" t="str">
        <f t="shared" ca="1" si="169"/>
        <v>Paris-Frankfurt</v>
      </c>
      <c r="Q478">
        <f t="shared" ca="1" si="170"/>
        <v>106</v>
      </c>
      <c r="R478">
        <f t="shared" ca="1" si="171"/>
        <v>42</v>
      </c>
      <c r="S478" t="str">
        <f t="shared" ca="1" si="172"/>
        <v>042</v>
      </c>
      <c r="T478" t="str">
        <f t="shared" ca="1" si="173"/>
        <v>Paris</v>
      </c>
      <c r="U478">
        <f t="shared" ca="1" si="174"/>
        <v>107</v>
      </c>
      <c r="V478">
        <f t="shared" ca="1" si="175"/>
        <v>3</v>
      </c>
      <c r="W478" t="str">
        <f t="shared" ca="1" si="176"/>
        <v>003</v>
      </c>
      <c r="X478" t="str">
        <f t="shared" ca="1" si="177"/>
        <v>Frankfurt</v>
      </c>
      <c r="Y478" s="7" t="str">
        <f t="shared" ca="1" si="178"/>
        <v>05</v>
      </c>
      <c r="Z478">
        <f t="shared" ca="1" si="179"/>
        <v>3</v>
      </c>
      <c r="AA478" t="str">
        <f t="shared" ca="1" si="180"/>
        <v>2014-05-03</v>
      </c>
      <c r="AB478" t="str">
        <f t="shared" ca="1" si="181"/>
        <v>11</v>
      </c>
      <c r="AC478">
        <f t="shared" ca="1" si="182"/>
        <v>32</v>
      </c>
      <c r="AD478" t="str">
        <f t="shared" ca="1" si="183"/>
        <v>T11:32:00</v>
      </c>
      <c r="AE478" s="1" t="str">
        <f t="shared" ca="1" si="184"/>
        <v>2014-05-03T11:32:00</v>
      </c>
    </row>
    <row r="479" spans="10:31">
      <c r="J479" t="str">
        <f t="shared" ca="1" si="163"/>
        <v>Germany-USA</v>
      </c>
      <c r="K479" t="str">
        <f t="shared" ca="1" si="164"/>
        <v>Germany</v>
      </c>
      <c r="L479">
        <f t="shared" ca="1" si="165"/>
        <v>107</v>
      </c>
      <c r="M479">
        <f t="shared" ca="1" si="166"/>
        <v>42</v>
      </c>
      <c r="N479" t="str">
        <f t="shared" ca="1" si="167"/>
        <v>042</v>
      </c>
      <c r="O479" t="str">
        <f t="shared" ca="1" si="168"/>
        <v>USA</v>
      </c>
      <c r="P479" t="str">
        <f t="shared" ca="1" si="169"/>
        <v>Frankfurt-New York</v>
      </c>
      <c r="Q479">
        <f t="shared" ca="1" si="170"/>
        <v>107</v>
      </c>
      <c r="R479">
        <f t="shared" ca="1" si="171"/>
        <v>21</v>
      </c>
      <c r="S479" t="str">
        <f t="shared" ca="1" si="172"/>
        <v>021</v>
      </c>
      <c r="T479" t="str">
        <f t="shared" ca="1" si="173"/>
        <v>Frankfurt</v>
      </c>
      <c r="U479">
        <f t="shared" ca="1" si="174"/>
        <v>121</v>
      </c>
      <c r="V479">
        <f t="shared" ca="1" si="175"/>
        <v>31</v>
      </c>
      <c r="W479" t="str">
        <f t="shared" ca="1" si="176"/>
        <v>031</v>
      </c>
      <c r="X479" t="str">
        <f t="shared" ca="1" si="177"/>
        <v>New York</v>
      </c>
      <c r="Y479" s="7" t="str">
        <f t="shared" ca="1" si="178"/>
        <v>05</v>
      </c>
      <c r="Z479">
        <f t="shared" ca="1" si="179"/>
        <v>1</v>
      </c>
      <c r="AA479" t="str">
        <f t="shared" ca="1" si="180"/>
        <v>2014-05-01</v>
      </c>
      <c r="AB479" t="str">
        <f t="shared" ca="1" si="181"/>
        <v>09</v>
      </c>
      <c r="AC479">
        <f t="shared" ca="1" si="182"/>
        <v>2</v>
      </c>
      <c r="AD479" t="str">
        <f t="shared" ca="1" si="183"/>
        <v>T09:02:00</v>
      </c>
      <c r="AE479" s="1" t="str">
        <f t="shared" ca="1" si="184"/>
        <v>2014-05-01T09:02:00</v>
      </c>
    </row>
    <row r="480" spans="10:31">
      <c r="J480" t="str">
        <f t="shared" ca="1" si="163"/>
        <v>France-USA</v>
      </c>
      <c r="K480" t="str">
        <f t="shared" ca="1" si="164"/>
        <v>France</v>
      </c>
      <c r="L480">
        <f t="shared" ca="1" si="165"/>
        <v>106</v>
      </c>
      <c r="M480">
        <f t="shared" ca="1" si="166"/>
        <v>27</v>
      </c>
      <c r="N480" t="str">
        <f t="shared" ca="1" si="167"/>
        <v>027</v>
      </c>
      <c r="O480" t="str">
        <f t="shared" ca="1" si="168"/>
        <v>USA</v>
      </c>
      <c r="P480" t="str">
        <f t="shared" ca="1" si="169"/>
        <v>Paris-New York</v>
      </c>
      <c r="Q480">
        <f t="shared" ca="1" si="170"/>
        <v>106</v>
      </c>
      <c r="R480">
        <f t="shared" ca="1" si="171"/>
        <v>27</v>
      </c>
      <c r="S480" t="str">
        <f t="shared" ca="1" si="172"/>
        <v>027</v>
      </c>
      <c r="T480" t="str">
        <f t="shared" ca="1" si="173"/>
        <v>Paris</v>
      </c>
      <c r="U480">
        <f t="shared" ca="1" si="174"/>
        <v>121</v>
      </c>
      <c r="V480">
        <f t="shared" ca="1" si="175"/>
        <v>16</v>
      </c>
      <c r="W480" t="str">
        <f t="shared" ca="1" si="176"/>
        <v>016</v>
      </c>
      <c r="X480" t="str">
        <f t="shared" ca="1" si="177"/>
        <v>New York</v>
      </c>
      <c r="Y480" s="7" t="str">
        <f t="shared" ca="1" si="178"/>
        <v>05</v>
      </c>
      <c r="Z480">
        <f t="shared" ca="1" si="179"/>
        <v>3</v>
      </c>
      <c r="AA480" t="str">
        <f t="shared" ca="1" si="180"/>
        <v>2014-05-03</v>
      </c>
      <c r="AB480" t="str">
        <f t="shared" ca="1" si="181"/>
        <v>20</v>
      </c>
      <c r="AC480">
        <f t="shared" ca="1" si="182"/>
        <v>45</v>
      </c>
      <c r="AD480" t="str">
        <f t="shared" ca="1" si="183"/>
        <v>T20:45:00</v>
      </c>
      <c r="AE480" s="1" t="str">
        <f t="shared" ca="1" si="184"/>
        <v>2014-05-03T20:45:00</v>
      </c>
    </row>
    <row r="481" spans="10:31">
      <c r="J481" t="str">
        <f t="shared" ca="1" si="163"/>
        <v>Canada-England</v>
      </c>
      <c r="K481" t="str">
        <f t="shared" ca="1" si="164"/>
        <v>Canada</v>
      </c>
      <c r="L481">
        <f t="shared" ca="1" si="165"/>
        <v>103</v>
      </c>
      <c r="M481">
        <f t="shared" ca="1" si="166"/>
        <v>4</v>
      </c>
      <c r="N481" t="str">
        <f t="shared" ca="1" si="167"/>
        <v>004</v>
      </c>
      <c r="O481" t="str">
        <f t="shared" ca="1" si="168"/>
        <v>England</v>
      </c>
      <c r="P481" t="str">
        <f t="shared" ca="1" si="169"/>
        <v>Calagary-Dublin</v>
      </c>
      <c r="Q481">
        <f t="shared" ca="1" si="170"/>
        <v>103</v>
      </c>
      <c r="R481">
        <f t="shared" ca="1" si="171"/>
        <v>195</v>
      </c>
      <c r="S481">
        <f t="shared" ca="1" si="172"/>
        <v>195</v>
      </c>
      <c r="T481" t="str">
        <f t="shared" ca="1" si="173"/>
        <v>Calagary</v>
      </c>
      <c r="U481">
        <f t="shared" ca="1" si="174"/>
        <v>105</v>
      </c>
      <c r="V481">
        <f t="shared" ca="1" si="175"/>
        <v>69</v>
      </c>
      <c r="W481" t="str">
        <f t="shared" ca="1" si="176"/>
        <v>069</v>
      </c>
      <c r="X481" t="str">
        <f t="shared" ca="1" si="177"/>
        <v>Dublin</v>
      </c>
      <c r="Y481" s="7" t="str">
        <f t="shared" ca="1" si="178"/>
        <v>05</v>
      </c>
      <c r="Z481">
        <f t="shared" ca="1" si="179"/>
        <v>3</v>
      </c>
      <c r="AA481" t="str">
        <f t="shared" ca="1" si="180"/>
        <v>2014-05-03</v>
      </c>
      <c r="AB481" t="str">
        <f t="shared" ca="1" si="181"/>
        <v>22</v>
      </c>
      <c r="AC481">
        <f t="shared" ca="1" si="182"/>
        <v>39</v>
      </c>
      <c r="AD481" t="str">
        <f t="shared" ca="1" si="183"/>
        <v>T22:39:00</v>
      </c>
      <c r="AE481" s="1" t="str">
        <f t="shared" ca="1" si="184"/>
        <v>2014-05-03T22:39:00</v>
      </c>
    </row>
    <row r="482" spans="10:31">
      <c r="J482" t="str">
        <f t="shared" ca="1" si="163"/>
        <v>Australia-Canada</v>
      </c>
      <c r="K482" t="str">
        <f t="shared" ca="1" si="164"/>
        <v>Australia</v>
      </c>
      <c r="L482">
        <f t="shared" ca="1" si="165"/>
        <v>101</v>
      </c>
      <c r="M482">
        <f t="shared" ca="1" si="166"/>
        <v>3</v>
      </c>
      <c r="N482" t="str">
        <f t="shared" ca="1" si="167"/>
        <v>003</v>
      </c>
      <c r="O482" t="str">
        <f t="shared" ca="1" si="168"/>
        <v>Canada</v>
      </c>
      <c r="P482" t="str">
        <f t="shared" ca="1" si="169"/>
        <v>Sydney-Vancouver</v>
      </c>
      <c r="Q482">
        <f t="shared" ca="1" si="170"/>
        <v>101</v>
      </c>
      <c r="R482">
        <f t="shared" ca="1" si="171"/>
        <v>6</v>
      </c>
      <c r="S482" t="str">
        <f t="shared" ca="1" si="172"/>
        <v>006</v>
      </c>
      <c r="T482" t="str">
        <f t="shared" ca="1" si="173"/>
        <v>Sydney</v>
      </c>
      <c r="U482">
        <f t="shared" ca="1" si="174"/>
        <v>103</v>
      </c>
      <c r="V482">
        <f t="shared" ca="1" si="175"/>
        <v>127</v>
      </c>
      <c r="W482">
        <f t="shared" ca="1" si="176"/>
        <v>127</v>
      </c>
      <c r="X482" t="str">
        <f t="shared" ca="1" si="177"/>
        <v>Vancouver</v>
      </c>
      <c r="Y482" s="7" t="str">
        <f t="shared" ca="1" si="178"/>
        <v>05</v>
      </c>
      <c r="Z482">
        <f t="shared" ca="1" si="179"/>
        <v>3</v>
      </c>
      <c r="AA482" t="str">
        <f t="shared" ca="1" si="180"/>
        <v>2014-05-03</v>
      </c>
      <c r="AB482" t="str">
        <f t="shared" ca="1" si="181"/>
        <v>16</v>
      </c>
      <c r="AC482">
        <f t="shared" ca="1" si="182"/>
        <v>4</v>
      </c>
      <c r="AD482" t="str">
        <f t="shared" ca="1" si="183"/>
        <v>T16:04:00</v>
      </c>
      <c r="AE482" s="1" t="str">
        <f t="shared" ca="1" si="184"/>
        <v>2014-05-03T16:04:00</v>
      </c>
    </row>
    <row r="483" spans="10:31">
      <c r="J483" t="str">
        <f t="shared" ca="1" si="163"/>
        <v>Germany-Canada</v>
      </c>
      <c r="K483" t="str">
        <f t="shared" ca="1" si="164"/>
        <v>Germany</v>
      </c>
      <c r="L483">
        <f t="shared" ca="1" si="165"/>
        <v>107</v>
      </c>
      <c r="M483">
        <f t="shared" ca="1" si="166"/>
        <v>34</v>
      </c>
      <c r="N483" t="str">
        <f t="shared" ca="1" si="167"/>
        <v>034</v>
      </c>
      <c r="O483" t="str">
        <f t="shared" ca="1" si="168"/>
        <v>Canada</v>
      </c>
      <c r="P483" t="str">
        <f t="shared" ca="1" si="169"/>
        <v>Frankfurt-Montreal</v>
      </c>
      <c r="Q483">
        <f t="shared" ca="1" si="170"/>
        <v>107</v>
      </c>
      <c r="R483">
        <f t="shared" ca="1" si="171"/>
        <v>24</v>
      </c>
      <c r="S483" t="str">
        <f t="shared" ca="1" si="172"/>
        <v>024</v>
      </c>
      <c r="T483" t="str">
        <f t="shared" ca="1" si="173"/>
        <v>Frankfurt</v>
      </c>
      <c r="U483">
        <f t="shared" ca="1" si="174"/>
        <v>103</v>
      </c>
      <c r="V483">
        <f t="shared" ca="1" si="175"/>
        <v>29</v>
      </c>
      <c r="W483" t="str">
        <f t="shared" ca="1" si="176"/>
        <v>029</v>
      </c>
      <c r="X483" t="str">
        <f t="shared" ca="1" si="177"/>
        <v>Montreal</v>
      </c>
      <c r="Y483" s="7" t="str">
        <f t="shared" ca="1" si="178"/>
        <v>04</v>
      </c>
      <c r="Z483">
        <f t="shared" ca="1" si="179"/>
        <v>25</v>
      </c>
      <c r="AA483" t="str">
        <f t="shared" ca="1" si="180"/>
        <v>2014-04-25</v>
      </c>
      <c r="AB483" t="str">
        <f t="shared" ca="1" si="181"/>
        <v>23</v>
      </c>
      <c r="AC483">
        <f t="shared" ca="1" si="182"/>
        <v>42</v>
      </c>
      <c r="AD483" t="str">
        <f t="shared" ca="1" si="183"/>
        <v>T23:42:00</v>
      </c>
      <c r="AE483" s="1" t="str">
        <f t="shared" ca="1" si="184"/>
        <v>2014-04-25T23:42:00</v>
      </c>
    </row>
    <row r="484" spans="10:31">
      <c r="J484" t="str">
        <f t="shared" ca="1" si="163"/>
        <v>France-USA</v>
      </c>
      <c r="K484" t="str">
        <f t="shared" ca="1" si="164"/>
        <v>France</v>
      </c>
      <c r="L484">
        <f t="shared" ca="1" si="165"/>
        <v>106</v>
      </c>
      <c r="M484">
        <f t="shared" ca="1" si="166"/>
        <v>34</v>
      </c>
      <c r="N484" t="str">
        <f t="shared" ca="1" si="167"/>
        <v>034</v>
      </c>
      <c r="O484" t="str">
        <f t="shared" ca="1" si="168"/>
        <v>USA</v>
      </c>
      <c r="P484" t="str">
        <f t="shared" ca="1" si="169"/>
        <v>Marseille-Los Angeles</v>
      </c>
      <c r="Q484">
        <f t="shared" ca="1" si="170"/>
        <v>106</v>
      </c>
      <c r="R484">
        <f t="shared" ca="1" si="171"/>
        <v>72</v>
      </c>
      <c r="S484" t="str">
        <f t="shared" ca="1" si="172"/>
        <v>072</v>
      </c>
      <c r="T484" t="str">
        <f t="shared" ca="1" si="173"/>
        <v>Marseille</v>
      </c>
      <c r="U484">
        <f t="shared" ca="1" si="174"/>
        <v>121</v>
      </c>
      <c r="V484">
        <f t="shared" ca="1" si="175"/>
        <v>90</v>
      </c>
      <c r="W484" t="str">
        <f t="shared" ca="1" si="176"/>
        <v>090</v>
      </c>
      <c r="X484" t="str">
        <f t="shared" ca="1" si="177"/>
        <v>Los Angeles</v>
      </c>
      <c r="Y484" s="7" t="str">
        <f t="shared" ca="1" si="178"/>
        <v>04</v>
      </c>
      <c r="Z484">
        <f t="shared" ca="1" si="179"/>
        <v>19</v>
      </c>
      <c r="AA484" t="str">
        <f t="shared" ca="1" si="180"/>
        <v>2014-04-19</v>
      </c>
      <c r="AB484" t="str">
        <f t="shared" ca="1" si="181"/>
        <v>17</v>
      </c>
      <c r="AC484">
        <f t="shared" ca="1" si="182"/>
        <v>8</v>
      </c>
      <c r="AD484" t="str">
        <f t="shared" ca="1" si="183"/>
        <v>T17:08:00</v>
      </c>
      <c r="AE484" s="1" t="str">
        <f t="shared" ca="1" si="184"/>
        <v>2014-04-19T17:08:00</v>
      </c>
    </row>
    <row r="485" spans="10:31">
      <c r="J485" t="str">
        <f t="shared" ca="1" si="163"/>
        <v>Canada-Australia</v>
      </c>
      <c r="K485" t="str">
        <f t="shared" ca="1" si="164"/>
        <v>Canada</v>
      </c>
      <c r="L485">
        <f t="shared" ca="1" si="165"/>
        <v>103</v>
      </c>
      <c r="M485">
        <f t="shared" ca="1" si="166"/>
        <v>1</v>
      </c>
      <c r="N485" t="str">
        <f t="shared" ca="1" si="167"/>
        <v>001</v>
      </c>
      <c r="O485" t="str">
        <f t="shared" ca="1" si="168"/>
        <v>Australia</v>
      </c>
      <c r="P485" t="str">
        <f t="shared" ca="1" si="169"/>
        <v>Vancouver-Brisbane</v>
      </c>
      <c r="Q485">
        <f t="shared" ca="1" si="170"/>
        <v>103</v>
      </c>
      <c r="R485">
        <f t="shared" ca="1" si="171"/>
        <v>121</v>
      </c>
      <c r="S485">
        <f t="shared" ca="1" si="172"/>
        <v>121</v>
      </c>
      <c r="T485" t="str">
        <f t="shared" ca="1" si="173"/>
        <v>Vancouver</v>
      </c>
      <c r="U485">
        <f t="shared" ca="1" si="174"/>
        <v>101</v>
      </c>
      <c r="V485">
        <f t="shared" ca="1" si="175"/>
        <v>1</v>
      </c>
      <c r="W485" t="str">
        <f t="shared" ca="1" si="176"/>
        <v>001</v>
      </c>
      <c r="X485" t="str">
        <f t="shared" ca="1" si="177"/>
        <v>Brisbane</v>
      </c>
      <c r="Y485" s="7" t="str">
        <f t="shared" ca="1" si="178"/>
        <v>05</v>
      </c>
      <c r="Z485">
        <f t="shared" ca="1" si="179"/>
        <v>3</v>
      </c>
      <c r="AA485" t="str">
        <f t="shared" ca="1" si="180"/>
        <v>2014-05-03</v>
      </c>
      <c r="AB485" t="str">
        <f t="shared" ca="1" si="181"/>
        <v>15</v>
      </c>
      <c r="AC485">
        <f t="shared" ca="1" si="182"/>
        <v>2</v>
      </c>
      <c r="AD485" t="str">
        <f t="shared" ca="1" si="183"/>
        <v>T15:02:00</v>
      </c>
      <c r="AE485" s="1" t="str">
        <f t="shared" ca="1" si="184"/>
        <v>2014-05-03T15:02:00</v>
      </c>
    </row>
    <row r="486" spans="10:31">
      <c r="J486" t="str">
        <f t="shared" ca="1" si="163"/>
        <v>Australia-Canada</v>
      </c>
      <c r="K486" t="str">
        <f t="shared" ca="1" si="164"/>
        <v>Australia</v>
      </c>
      <c r="L486">
        <f t="shared" ca="1" si="165"/>
        <v>101</v>
      </c>
      <c r="M486">
        <f t="shared" ca="1" si="166"/>
        <v>1</v>
      </c>
      <c r="N486" t="str">
        <f t="shared" ca="1" si="167"/>
        <v>001</v>
      </c>
      <c r="O486" t="str">
        <f t="shared" ca="1" si="168"/>
        <v>Canada</v>
      </c>
      <c r="P486" t="str">
        <f t="shared" ca="1" si="169"/>
        <v>Brisbane-Vancouver</v>
      </c>
      <c r="Q486">
        <f t="shared" ca="1" si="170"/>
        <v>101</v>
      </c>
      <c r="R486">
        <f t="shared" ca="1" si="171"/>
        <v>3</v>
      </c>
      <c r="S486" t="str">
        <f t="shared" ca="1" si="172"/>
        <v>003</v>
      </c>
      <c r="T486" t="str">
        <f t="shared" ca="1" si="173"/>
        <v>Brisbane</v>
      </c>
      <c r="U486">
        <f t="shared" ca="1" si="174"/>
        <v>103</v>
      </c>
      <c r="V486">
        <f t="shared" ca="1" si="175"/>
        <v>150</v>
      </c>
      <c r="W486">
        <f t="shared" ca="1" si="176"/>
        <v>150</v>
      </c>
      <c r="X486" t="str">
        <f t="shared" ca="1" si="177"/>
        <v>Vancouver</v>
      </c>
      <c r="Y486" s="7" t="str">
        <f t="shared" ca="1" si="178"/>
        <v>04</v>
      </c>
      <c r="Z486">
        <f t="shared" ca="1" si="179"/>
        <v>27</v>
      </c>
      <c r="AA486" t="str">
        <f t="shared" ca="1" si="180"/>
        <v>2014-04-27</v>
      </c>
      <c r="AB486" t="str">
        <f t="shared" ca="1" si="181"/>
        <v>22</v>
      </c>
      <c r="AC486">
        <f t="shared" ca="1" si="182"/>
        <v>46</v>
      </c>
      <c r="AD486" t="str">
        <f t="shared" ca="1" si="183"/>
        <v>T22:46:00</v>
      </c>
      <c r="AE486" s="1" t="str">
        <f t="shared" ca="1" si="184"/>
        <v>2014-04-27T22:46:00</v>
      </c>
    </row>
    <row r="487" spans="10:31">
      <c r="J487" t="str">
        <f t="shared" ca="1" si="163"/>
        <v>USA-Canada</v>
      </c>
      <c r="K487" t="str">
        <f t="shared" ca="1" si="164"/>
        <v>USA</v>
      </c>
      <c r="L487">
        <f t="shared" ca="1" si="165"/>
        <v>121</v>
      </c>
      <c r="M487">
        <f t="shared" ca="1" si="166"/>
        <v>6</v>
      </c>
      <c r="N487" t="str">
        <f t="shared" ca="1" si="167"/>
        <v>006</v>
      </c>
      <c r="O487" t="str">
        <f t="shared" ca="1" si="168"/>
        <v>Canada</v>
      </c>
      <c r="P487" t="str">
        <f t="shared" ca="1" si="169"/>
        <v>Dallas-Vancouver</v>
      </c>
      <c r="Q487">
        <f t="shared" ca="1" si="170"/>
        <v>121</v>
      </c>
      <c r="R487">
        <f t="shared" ca="1" si="171"/>
        <v>53</v>
      </c>
      <c r="S487" t="str">
        <f t="shared" ca="1" si="172"/>
        <v>053</v>
      </c>
      <c r="T487" t="str">
        <f t="shared" ca="1" si="173"/>
        <v>Dallas</v>
      </c>
      <c r="U487">
        <f t="shared" ca="1" si="174"/>
        <v>103</v>
      </c>
      <c r="V487">
        <f t="shared" ca="1" si="175"/>
        <v>172</v>
      </c>
      <c r="W487">
        <f t="shared" ca="1" si="176"/>
        <v>172</v>
      </c>
      <c r="X487" t="str">
        <f t="shared" ca="1" si="177"/>
        <v>Vancouver</v>
      </c>
      <c r="Y487" s="7" t="str">
        <f t="shared" ca="1" si="178"/>
        <v>04</v>
      </c>
      <c r="Z487">
        <f t="shared" ca="1" si="179"/>
        <v>19</v>
      </c>
      <c r="AA487" t="str">
        <f t="shared" ca="1" si="180"/>
        <v>2014-04-19</v>
      </c>
      <c r="AB487" t="str">
        <f t="shared" ca="1" si="181"/>
        <v>12</v>
      </c>
      <c r="AC487">
        <f t="shared" ca="1" si="182"/>
        <v>46</v>
      </c>
      <c r="AD487" t="str">
        <f t="shared" ca="1" si="183"/>
        <v>T12:46:00</v>
      </c>
      <c r="AE487" s="1" t="str">
        <f t="shared" ca="1" si="184"/>
        <v>2014-04-19T12:46:00</v>
      </c>
    </row>
    <row r="488" spans="10:31">
      <c r="J488" t="str">
        <f t="shared" ca="1" si="163"/>
        <v>Germany-Australia</v>
      </c>
      <c r="K488" t="str">
        <f t="shared" ca="1" si="164"/>
        <v>Germany</v>
      </c>
      <c r="L488">
        <f t="shared" ca="1" si="165"/>
        <v>107</v>
      </c>
      <c r="M488">
        <f t="shared" ca="1" si="166"/>
        <v>11</v>
      </c>
      <c r="N488" t="str">
        <f t="shared" ca="1" si="167"/>
        <v>011</v>
      </c>
      <c r="O488" t="str">
        <f t="shared" ca="1" si="168"/>
        <v>Australia</v>
      </c>
      <c r="P488" t="str">
        <f t="shared" ca="1" si="169"/>
        <v>Hamburg-Brisbane</v>
      </c>
      <c r="Q488">
        <f t="shared" ca="1" si="170"/>
        <v>107</v>
      </c>
      <c r="R488">
        <f t="shared" ca="1" si="171"/>
        <v>76</v>
      </c>
      <c r="S488" t="str">
        <f t="shared" ca="1" si="172"/>
        <v>076</v>
      </c>
      <c r="T488" t="str">
        <f t="shared" ca="1" si="173"/>
        <v>Hamburg</v>
      </c>
      <c r="U488">
        <f t="shared" ca="1" si="174"/>
        <v>101</v>
      </c>
      <c r="V488">
        <f t="shared" ca="1" si="175"/>
        <v>3</v>
      </c>
      <c r="W488" t="str">
        <f t="shared" ca="1" si="176"/>
        <v>003</v>
      </c>
      <c r="X488" t="str">
        <f t="shared" ca="1" si="177"/>
        <v>Brisbane</v>
      </c>
      <c r="Y488" s="7" t="str">
        <f t="shared" ca="1" si="178"/>
        <v>04</v>
      </c>
      <c r="Z488">
        <f t="shared" ca="1" si="179"/>
        <v>19</v>
      </c>
      <c r="AA488" t="str">
        <f t="shared" ca="1" si="180"/>
        <v>2014-04-19</v>
      </c>
      <c r="AB488" t="str">
        <f t="shared" ca="1" si="181"/>
        <v>09</v>
      </c>
      <c r="AC488">
        <f t="shared" ca="1" si="182"/>
        <v>6</v>
      </c>
      <c r="AD488" t="str">
        <f t="shared" ca="1" si="183"/>
        <v>T09:06:00</v>
      </c>
      <c r="AE488" s="1" t="str">
        <f t="shared" ca="1" si="184"/>
        <v>2014-04-19T09:06:00</v>
      </c>
    </row>
    <row r="489" spans="10:31">
      <c r="J489" t="str">
        <f t="shared" ca="1" si="163"/>
        <v>Australia-USA</v>
      </c>
      <c r="K489" t="str">
        <f t="shared" ca="1" si="164"/>
        <v>Australia</v>
      </c>
      <c r="L489">
        <f t="shared" ca="1" si="165"/>
        <v>101</v>
      </c>
      <c r="M489">
        <f t="shared" ca="1" si="166"/>
        <v>14</v>
      </c>
      <c r="N489" t="str">
        <f t="shared" ca="1" si="167"/>
        <v>014</v>
      </c>
      <c r="O489" t="str">
        <f t="shared" ca="1" si="168"/>
        <v>USA</v>
      </c>
      <c r="P489" t="str">
        <f t="shared" ca="1" si="169"/>
        <v>Melbourne-San Francisco</v>
      </c>
      <c r="Q489">
        <f t="shared" ca="1" si="170"/>
        <v>101</v>
      </c>
      <c r="R489">
        <f t="shared" ca="1" si="171"/>
        <v>12</v>
      </c>
      <c r="S489" t="str">
        <f t="shared" ca="1" si="172"/>
        <v>012</v>
      </c>
      <c r="T489" t="str">
        <f t="shared" ca="1" si="173"/>
        <v>Melbourne</v>
      </c>
      <c r="U489">
        <f t="shared" ca="1" si="174"/>
        <v>121</v>
      </c>
      <c r="V489">
        <f t="shared" ca="1" si="175"/>
        <v>69</v>
      </c>
      <c r="W489" t="str">
        <f t="shared" ca="1" si="176"/>
        <v>069</v>
      </c>
      <c r="X489" t="str">
        <f t="shared" ca="1" si="177"/>
        <v>San Francisco</v>
      </c>
      <c r="Y489" s="7" t="str">
        <f t="shared" ca="1" si="178"/>
        <v>05</v>
      </c>
      <c r="Z489">
        <f t="shared" ca="1" si="179"/>
        <v>1</v>
      </c>
      <c r="AA489" t="str">
        <f t="shared" ca="1" si="180"/>
        <v>2014-05-01</v>
      </c>
      <c r="AB489" t="str">
        <f t="shared" ca="1" si="181"/>
        <v>00</v>
      </c>
      <c r="AC489">
        <f t="shared" ca="1" si="182"/>
        <v>2</v>
      </c>
      <c r="AD489" t="str">
        <f t="shared" ca="1" si="183"/>
        <v>T00:02:00</v>
      </c>
      <c r="AE489" s="1" t="str">
        <f t="shared" ca="1" si="184"/>
        <v>2014-05-01T00:02:00</v>
      </c>
    </row>
    <row r="490" spans="10:31">
      <c r="J490" t="str">
        <f t="shared" ca="1" si="163"/>
        <v>Canada-Germany</v>
      </c>
      <c r="K490" t="str">
        <f t="shared" ca="1" si="164"/>
        <v>Canada</v>
      </c>
      <c r="L490">
        <f t="shared" ca="1" si="165"/>
        <v>103</v>
      </c>
      <c r="M490">
        <f t="shared" ca="1" si="166"/>
        <v>8</v>
      </c>
      <c r="N490" t="str">
        <f t="shared" ca="1" si="167"/>
        <v>008</v>
      </c>
      <c r="O490" t="str">
        <f t="shared" ca="1" si="168"/>
        <v>Germany</v>
      </c>
      <c r="P490" t="str">
        <f t="shared" ca="1" si="169"/>
        <v>Vancouver-Bonn</v>
      </c>
      <c r="Q490">
        <f t="shared" ca="1" si="170"/>
        <v>103</v>
      </c>
      <c r="R490">
        <f t="shared" ca="1" si="171"/>
        <v>137</v>
      </c>
      <c r="S490">
        <f t="shared" ca="1" si="172"/>
        <v>137</v>
      </c>
      <c r="T490" t="str">
        <f t="shared" ca="1" si="173"/>
        <v>Vancouver</v>
      </c>
      <c r="U490">
        <f t="shared" ca="1" si="174"/>
        <v>107</v>
      </c>
      <c r="V490">
        <f t="shared" ca="1" si="175"/>
        <v>75</v>
      </c>
      <c r="W490" t="str">
        <f t="shared" ca="1" si="176"/>
        <v>075</v>
      </c>
      <c r="X490" t="str">
        <f t="shared" ca="1" si="177"/>
        <v>Bonn</v>
      </c>
      <c r="Y490" s="7" t="str">
        <f t="shared" ca="1" si="178"/>
        <v>04</v>
      </c>
      <c r="Z490">
        <f t="shared" ca="1" si="179"/>
        <v>19</v>
      </c>
      <c r="AA490" t="str">
        <f t="shared" ca="1" si="180"/>
        <v>2014-04-19</v>
      </c>
      <c r="AB490" t="str">
        <f t="shared" ca="1" si="181"/>
        <v>07</v>
      </c>
      <c r="AC490">
        <f t="shared" ca="1" si="182"/>
        <v>20</v>
      </c>
      <c r="AD490" t="str">
        <f t="shared" ca="1" si="183"/>
        <v>T07:20:00</v>
      </c>
      <c r="AE490" s="1" t="str">
        <f t="shared" ca="1" si="184"/>
        <v>2014-04-19T07:20:00</v>
      </c>
    </row>
    <row r="491" spans="10:31">
      <c r="J491" t="str">
        <f t="shared" ca="1" si="163"/>
        <v>Australia-USA</v>
      </c>
      <c r="K491" t="str">
        <f t="shared" ca="1" si="164"/>
        <v>Australia</v>
      </c>
      <c r="L491">
        <f t="shared" ca="1" si="165"/>
        <v>101</v>
      </c>
      <c r="M491">
        <f t="shared" ca="1" si="166"/>
        <v>11</v>
      </c>
      <c r="N491" t="str">
        <f t="shared" ca="1" si="167"/>
        <v>011</v>
      </c>
      <c r="O491" t="str">
        <f t="shared" ca="1" si="168"/>
        <v>USA</v>
      </c>
      <c r="P491" t="str">
        <f t="shared" ca="1" si="169"/>
        <v>Melbourne-New York</v>
      </c>
      <c r="Q491">
        <f t="shared" ca="1" si="170"/>
        <v>101</v>
      </c>
      <c r="R491">
        <f t="shared" ca="1" si="171"/>
        <v>9</v>
      </c>
      <c r="S491" t="str">
        <f t="shared" ca="1" si="172"/>
        <v>009</v>
      </c>
      <c r="T491" t="str">
        <f t="shared" ca="1" si="173"/>
        <v>Melbourne</v>
      </c>
      <c r="U491">
        <f t="shared" ca="1" si="174"/>
        <v>121</v>
      </c>
      <c r="V491">
        <f t="shared" ca="1" si="175"/>
        <v>36</v>
      </c>
      <c r="W491" t="str">
        <f t="shared" ca="1" si="176"/>
        <v>036</v>
      </c>
      <c r="X491" t="str">
        <f t="shared" ca="1" si="177"/>
        <v>New York</v>
      </c>
      <c r="Y491" s="7" t="str">
        <f t="shared" ca="1" si="178"/>
        <v>04</v>
      </c>
      <c r="Z491">
        <f t="shared" ca="1" si="179"/>
        <v>27</v>
      </c>
      <c r="AA491" t="str">
        <f t="shared" ca="1" si="180"/>
        <v>2014-04-27</v>
      </c>
      <c r="AB491" t="str">
        <f t="shared" ca="1" si="181"/>
        <v>16</v>
      </c>
      <c r="AC491">
        <f t="shared" ca="1" si="182"/>
        <v>23</v>
      </c>
      <c r="AD491" t="str">
        <f t="shared" ca="1" si="183"/>
        <v>T16:23:00</v>
      </c>
      <c r="AE491" s="1" t="str">
        <f t="shared" ca="1" si="184"/>
        <v>2014-04-27T16:23:00</v>
      </c>
    </row>
    <row r="492" spans="10:31">
      <c r="J492" t="str">
        <f t="shared" ca="1" si="163"/>
        <v>Australia-Canada</v>
      </c>
      <c r="K492" t="str">
        <f t="shared" ca="1" si="164"/>
        <v>Australia</v>
      </c>
      <c r="L492">
        <f t="shared" ca="1" si="165"/>
        <v>101</v>
      </c>
      <c r="M492">
        <f t="shared" ca="1" si="166"/>
        <v>3</v>
      </c>
      <c r="N492" t="str">
        <f t="shared" ca="1" si="167"/>
        <v>003</v>
      </c>
      <c r="O492" t="str">
        <f t="shared" ca="1" si="168"/>
        <v>Canada</v>
      </c>
      <c r="P492" t="str">
        <f t="shared" ca="1" si="169"/>
        <v>Melbourne-Ottawa</v>
      </c>
      <c r="Q492">
        <f t="shared" ca="1" si="170"/>
        <v>101</v>
      </c>
      <c r="R492">
        <f t="shared" ca="1" si="171"/>
        <v>11</v>
      </c>
      <c r="S492" t="str">
        <f t="shared" ca="1" si="172"/>
        <v>011</v>
      </c>
      <c r="T492" t="str">
        <f t="shared" ca="1" si="173"/>
        <v>Melbourne</v>
      </c>
      <c r="U492">
        <f t="shared" ca="1" si="174"/>
        <v>103</v>
      </c>
      <c r="V492">
        <f t="shared" ca="1" si="175"/>
        <v>43</v>
      </c>
      <c r="W492" t="str">
        <f t="shared" ca="1" si="176"/>
        <v>043</v>
      </c>
      <c r="X492" t="str">
        <f t="shared" ca="1" si="177"/>
        <v>Ottawa</v>
      </c>
      <c r="Y492" s="7" t="str">
        <f t="shared" ca="1" si="178"/>
        <v>04</v>
      </c>
      <c r="Z492">
        <f t="shared" ca="1" si="179"/>
        <v>23</v>
      </c>
      <c r="AA492" t="str">
        <f t="shared" ca="1" si="180"/>
        <v>2014-04-23</v>
      </c>
      <c r="AB492" t="str">
        <f t="shared" ca="1" si="181"/>
        <v>19</v>
      </c>
      <c r="AC492">
        <f t="shared" ca="1" si="182"/>
        <v>20</v>
      </c>
      <c r="AD492" t="str">
        <f t="shared" ca="1" si="183"/>
        <v>T19:20:00</v>
      </c>
      <c r="AE492" s="1" t="str">
        <f t="shared" ca="1" si="184"/>
        <v>2014-04-23T19:20:00</v>
      </c>
    </row>
    <row r="493" spans="10:31">
      <c r="J493" t="str">
        <f t="shared" ca="1" si="163"/>
        <v>Australia-England</v>
      </c>
      <c r="K493" t="str">
        <f t="shared" ca="1" si="164"/>
        <v>Australia</v>
      </c>
      <c r="L493">
        <f t="shared" ca="1" si="165"/>
        <v>101</v>
      </c>
      <c r="M493">
        <f t="shared" ca="1" si="166"/>
        <v>5</v>
      </c>
      <c r="N493" t="str">
        <f t="shared" ca="1" si="167"/>
        <v>005</v>
      </c>
      <c r="O493" t="str">
        <f t="shared" ca="1" si="168"/>
        <v>England</v>
      </c>
      <c r="P493" t="str">
        <f t="shared" ca="1" si="169"/>
        <v>Melbourne-London</v>
      </c>
      <c r="Q493">
        <f t="shared" ca="1" si="170"/>
        <v>101</v>
      </c>
      <c r="R493">
        <f t="shared" ca="1" si="171"/>
        <v>11</v>
      </c>
      <c r="S493" t="str">
        <f t="shared" ca="1" si="172"/>
        <v>011</v>
      </c>
      <c r="T493" t="str">
        <f t="shared" ca="1" si="173"/>
        <v>Melbourne</v>
      </c>
      <c r="U493">
        <f t="shared" ca="1" si="174"/>
        <v>105</v>
      </c>
      <c r="V493">
        <f t="shared" ca="1" si="175"/>
        <v>22</v>
      </c>
      <c r="W493" t="str">
        <f t="shared" ca="1" si="176"/>
        <v>022</v>
      </c>
      <c r="X493" t="str">
        <f t="shared" ca="1" si="177"/>
        <v>London</v>
      </c>
      <c r="Y493" s="7" t="str">
        <f t="shared" ca="1" si="178"/>
        <v>04</v>
      </c>
      <c r="Z493">
        <f t="shared" ca="1" si="179"/>
        <v>18</v>
      </c>
      <c r="AA493" t="str">
        <f t="shared" ca="1" si="180"/>
        <v>2014-04-18</v>
      </c>
      <c r="AB493" t="str">
        <f t="shared" ca="1" si="181"/>
        <v>20</v>
      </c>
      <c r="AC493">
        <f t="shared" ca="1" si="182"/>
        <v>41</v>
      </c>
      <c r="AD493" t="str">
        <f t="shared" ca="1" si="183"/>
        <v>T20:41:00</v>
      </c>
      <c r="AE493" s="1" t="str">
        <f t="shared" ca="1" si="184"/>
        <v>2014-04-18T20:41:00</v>
      </c>
    </row>
    <row r="494" spans="10:31">
      <c r="J494" t="str">
        <f t="shared" ca="1" si="163"/>
        <v>Canada-USA</v>
      </c>
      <c r="K494" t="str">
        <f t="shared" ca="1" si="164"/>
        <v>Canada</v>
      </c>
      <c r="L494">
        <f t="shared" ca="1" si="165"/>
        <v>103</v>
      </c>
      <c r="M494">
        <f t="shared" ca="1" si="166"/>
        <v>12</v>
      </c>
      <c r="N494" t="str">
        <f t="shared" ca="1" si="167"/>
        <v>012</v>
      </c>
      <c r="O494" t="str">
        <f t="shared" ca="1" si="168"/>
        <v>USA</v>
      </c>
      <c r="P494" t="str">
        <f t="shared" ca="1" si="169"/>
        <v>Ottawa-Las Vegas</v>
      </c>
      <c r="Q494">
        <f t="shared" ca="1" si="170"/>
        <v>103</v>
      </c>
      <c r="R494">
        <f t="shared" ca="1" si="171"/>
        <v>49</v>
      </c>
      <c r="S494" t="str">
        <f t="shared" ca="1" si="172"/>
        <v>049</v>
      </c>
      <c r="T494" t="str">
        <f t="shared" ca="1" si="173"/>
        <v>Ottawa</v>
      </c>
      <c r="U494">
        <f t="shared" ca="1" si="174"/>
        <v>121</v>
      </c>
      <c r="V494">
        <f t="shared" ca="1" si="175"/>
        <v>105</v>
      </c>
      <c r="W494">
        <f t="shared" ca="1" si="176"/>
        <v>105</v>
      </c>
      <c r="X494" t="str">
        <f t="shared" ca="1" si="177"/>
        <v>Las Vegas</v>
      </c>
      <c r="Y494" s="7" t="str">
        <f t="shared" ca="1" si="178"/>
        <v>04</v>
      </c>
      <c r="Z494">
        <f t="shared" ca="1" si="179"/>
        <v>21</v>
      </c>
      <c r="AA494" t="str">
        <f t="shared" ca="1" si="180"/>
        <v>2014-04-21</v>
      </c>
      <c r="AB494" t="str">
        <f t="shared" ca="1" si="181"/>
        <v>18</v>
      </c>
      <c r="AC494">
        <f t="shared" ca="1" si="182"/>
        <v>52</v>
      </c>
      <c r="AD494" t="str">
        <f t="shared" ca="1" si="183"/>
        <v>T18:52:00</v>
      </c>
      <c r="AE494" s="1" t="str">
        <f t="shared" ca="1" si="184"/>
        <v>2014-04-21T18:52:00</v>
      </c>
    </row>
    <row r="495" spans="10:31">
      <c r="J495" t="str">
        <f t="shared" ca="1" si="163"/>
        <v>England-USA</v>
      </c>
      <c r="K495" t="str">
        <f t="shared" ca="1" si="164"/>
        <v>England</v>
      </c>
      <c r="L495">
        <f t="shared" ca="1" si="165"/>
        <v>105</v>
      </c>
      <c r="M495">
        <f t="shared" ca="1" si="166"/>
        <v>26</v>
      </c>
      <c r="N495" t="str">
        <f t="shared" ca="1" si="167"/>
        <v>026</v>
      </c>
      <c r="O495" t="str">
        <f t="shared" ca="1" si="168"/>
        <v>USA</v>
      </c>
      <c r="P495" t="str">
        <f t="shared" ca="1" si="169"/>
        <v>Bristol-New York</v>
      </c>
      <c r="Q495">
        <f t="shared" ca="1" si="170"/>
        <v>105</v>
      </c>
      <c r="R495">
        <f t="shared" ca="1" si="171"/>
        <v>34</v>
      </c>
      <c r="S495" t="str">
        <f t="shared" ca="1" si="172"/>
        <v>034</v>
      </c>
      <c r="T495" t="str">
        <f t="shared" ca="1" si="173"/>
        <v>Bristol</v>
      </c>
      <c r="U495">
        <f t="shared" ca="1" si="174"/>
        <v>121</v>
      </c>
      <c r="V495">
        <f t="shared" ca="1" si="175"/>
        <v>22</v>
      </c>
      <c r="W495" t="str">
        <f t="shared" ca="1" si="176"/>
        <v>022</v>
      </c>
      <c r="X495" t="str">
        <f t="shared" ca="1" si="177"/>
        <v>New York</v>
      </c>
      <c r="Y495" s="7" t="str">
        <f t="shared" ca="1" si="178"/>
        <v>04</v>
      </c>
      <c r="Z495">
        <f t="shared" ca="1" si="179"/>
        <v>14</v>
      </c>
      <c r="AA495" t="str">
        <f t="shared" ca="1" si="180"/>
        <v>2014-04-14</v>
      </c>
      <c r="AB495" t="str">
        <f t="shared" ca="1" si="181"/>
        <v>11</v>
      </c>
      <c r="AC495">
        <f t="shared" ca="1" si="182"/>
        <v>33</v>
      </c>
      <c r="AD495" t="str">
        <f t="shared" ca="1" si="183"/>
        <v>T11:33:00</v>
      </c>
      <c r="AE495" s="1" t="str">
        <f t="shared" ca="1" si="184"/>
        <v>2014-04-14T11:33:00</v>
      </c>
    </row>
    <row r="496" spans="10:31">
      <c r="J496" t="str">
        <f t="shared" ca="1" si="163"/>
        <v>Australia-France</v>
      </c>
      <c r="K496" t="str">
        <f t="shared" ca="1" si="164"/>
        <v>Australia</v>
      </c>
      <c r="L496">
        <f t="shared" ca="1" si="165"/>
        <v>101</v>
      </c>
      <c r="M496">
        <f t="shared" ca="1" si="166"/>
        <v>7</v>
      </c>
      <c r="N496" t="str">
        <f t="shared" ca="1" si="167"/>
        <v>007</v>
      </c>
      <c r="O496" t="str">
        <f t="shared" ca="1" si="168"/>
        <v>France</v>
      </c>
      <c r="P496" t="str">
        <f t="shared" ca="1" si="169"/>
        <v>Sydney-La Rochelle</v>
      </c>
      <c r="Q496">
        <f t="shared" ca="1" si="170"/>
        <v>101</v>
      </c>
      <c r="R496">
        <f t="shared" ca="1" si="171"/>
        <v>6</v>
      </c>
      <c r="S496" t="str">
        <f t="shared" ca="1" si="172"/>
        <v>006</v>
      </c>
      <c r="T496" t="str">
        <f t="shared" ca="1" si="173"/>
        <v>Sydney</v>
      </c>
      <c r="U496">
        <f t="shared" ca="1" si="174"/>
        <v>106</v>
      </c>
      <c r="V496">
        <f t="shared" ca="1" si="175"/>
        <v>86</v>
      </c>
      <c r="W496" t="str">
        <f t="shared" ca="1" si="176"/>
        <v>086</v>
      </c>
      <c r="X496" t="str">
        <f t="shared" ca="1" si="177"/>
        <v>La Rochelle</v>
      </c>
      <c r="Y496" s="7" t="str">
        <f t="shared" ca="1" si="178"/>
        <v>05</v>
      </c>
      <c r="Z496">
        <f t="shared" ca="1" si="179"/>
        <v>2</v>
      </c>
      <c r="AA496" t="str">
        <f t="shared" ca="1" si="180"/>
        <v>2014-05-02</v>
      </c>
      <c r="AB496" t="str">
        <f t="shared" ca="1" si="181"/>
        <v>18</v>
      </c>
      <c r="AC496">
        <f t="shared" ca="1" si="182"/>
        <v>1</v>
      </c>
      <c r="AD496" t="str">
        <f t="shared" ca="1" si="183"/>
        <v>T18:01:00</v>
      </c>
      <c r="AE496" s="1" t="str">
        <f t="shared" ca="1" si="184"/>
        <v>2014-05-02T18:01:00</v>
      </c>
    </row>
    <row r="497" spans="10:31">
      <c r="J497" t="str">
        <f t="shared" ca="1" si="163"/>
        <v>USA-Germany</v>
      </c>
      <c r="K497" t="str">
        <f t="shared" ca="1" si="164"/>
        <v>USA</v>
      </c>
      <c r="L497">
        <f t="shared" ca="1" si="165"/>
        <v>121</v>
      </c>
      <c r="M497">
        <f t="shared" ca="1" si="166"/>
        <v>14</v>
      </c>
      <c r="N497" t="str">
        <f t="shared" ca="1" si="167"/>
        <v>014</v>
      </c>
      <c r="O497" t="str">
        <f t="shared" ca="1" si="168"/>
        <v>Germany</v>
      </c>
      <c r="P497" t="str">
        <f t="shared" ca="1" si="169"/>
        <v>Seattle-Stuttgart</v>
      </c>
      <c r="Q497">
        <f t="shared" ca="1" si="170"/>
        <v>121</v>
      </c>
      <c r="R497">
        <f t="shared" ca="1" si="171"/>
        <v>114</v>
      </c>
      <c r="S497">
        <f t="shared" ca="1" si="172"/>
        <v>114</v>
      </c>
      <c r="T497" t="str">
        <f t="shared" ca="1" si="173"/>
        <v>Seattle</v>
      </c>
      <c r="U497">
        <f t="shared" ca="1" si="174"/>
        <v>107</v>
      </c>
      <c r="V497">
        <f t="shared" ca="1" si="175"/>
        <v>81</v>
      </c>
      <c r="W497" t="str">
        <f t="shared" ca="1" si="176"/>
        <v>081</v>
      </c>
      <c r="X497" t="str">
        <f t="shared" ca="1" si="177"/>
        <v>Stuttgart</v>
      </c>
      <c r="Y497" s="7" t="str">
        <f t="shared" ca="1" si="178"/>
        <v>05</v>
      </c>
      <c r="Z497">
        <f t="shared" ca="1" si="179"/>
        <v>3</v>
      </c>
      <c r="AA497" t="str">
        <f t="shared" ca="1" si="180"/>
        <v>2014-05-03</v>
      </c>
      <c r="AB497" t="str">
        <f t="shared" ca="1" si="181"/>
        <v>12</v>
      </c>
      <c r="AC497">
        <f t="shared" ca="1" si="182"/>
        <v>43</v>
      </c>
      <c r="AD497" t="str">
        <f t="shared" ca="1" si="183"/>
        <v>T12:43:00</v>
      </c>
      <c r="AE497" s="1" t="str">
        <f t="shared" ca="1" si="184"/>
        <v>2014-05-03T12:43:00</v>
      </c>
    </row>
    <row r="498" spans="10:31">
      <c r="J498" t="str">
        <f t="shared" ca="1" si="163"/>
        <v>USA-Canada</v>
      </c>
      <c r="K498" t="str">
        <f t="shared" ca="1" si="164"/>
        <v>USA</v>
      </c>
      <c r="L498">
        <f t="shared" ca="1" si="165"/>
        <v>121</v>
      </c>
      <c r="M498">
        <f t="shared" ca="1" si="166"/>
        <v>6</v>
      </c>
      <c r="N498" t="str">
        <f t="shared" ca="1" si="167"/>
        <v>006</v>
      </c>
      <c r="O498" t="str">
        <f t="shared" ca="1" si="168"/>
        <v>Canada</v>
      </c>
      <c r="P498" t="str">
        <f t="shared" ca="1" si="169"/>
        <v>New York-Edmonton</v>
      </c>
      <c r="Q498">
        <f t="shared" ca="1" si="170"/>
        <v>121</v>
      </c>
      <c r="R498">
        <f t="shared" ca="1" si="171"/>
        <v>34</v>
      </c>
      <c r="S498" t="str">
        <f t="shared" ca="1" si="172"/>
        <v>034</v>
      </c>
      <c r="T498" t="str">
        <f t="shared" ca="1" si="173"/>
        <v>New York</v>
      </c>
      <c r="U498">
        <f t="shared" ca="1" si="174"/>
        <v>103</v>
      </c>
      <c r="V498">
        <f t="shared" ca="1" si="175"/>
        <v>182</v>
      </c>
      <c r="W498">
        <f t="shared" ca="1" si="176"/>
        <v>182</v>
      </c>
      <c r="X498" t="str">
        <f t="shared" ca="1" si="177"/>
        <v>Edmonton</v>
      </c>
      <c r="Y498" s="7" t="str">
        <f t="shared" ca="1" si="178"/>
        <v>04</v>
      </c>
      <c r="Z498">
        <f t="shared" ca="1" si="179"/>
        <v>30</v>
      </c>
      <c r="AA498" t="str">
        <f t="shared" ca="1" si="180"/>
        <v>2014-04-30</v>
      </c>
      <c r="AB498" t="str">
        <f t="shared" ca="1" si="181"/>
        <v>18</v>
      </c>
      <c r="AC498">
        <f t="shared" ca="1" si="182"/>
        <v>6</v>
      </c>
      <c r="AD498" t="str">
        <f t="shared" ca="1" si="183"/>
        <v>T18:06:00</v>
      </c>
      <c r="AE498" s="1" t="str">
        <f t="shared" ca="1" si="184"/>
        <v>2014-04-30T18:06:00</v>
      </c>
    </row>
    <row r="499" spans="10:31">
      <c r="J499" t="str">
        <f t="shared" ca="1" si="163"/>
        <v>USA-England</v>
      </c>
      <c r="K499" t="str">
        <f t="shared" ca="1" si="164"/>
        <v>USA</v>
      </c>
      <c r="L499">
        <f t="shared" ca="1" si="165"/>
        <v>121</v>
      </c>
      <c r="M499">
        <f t="shared" ca="1" si="166"/>
        <v>7</v>
      </c>
      <c r="N499" t="str">
        <f t="shared" ca="1" si="167"/>
        <v>007</v>
      </c>
      <c r="O499" t="str">
        <f t="shared" ca="1" si="168"/>
        <v>England</v>
      </c>
      <c r="P499" t="str">
        <f t="shared" ca="1" si="169"/>
        <v>New York-London</v>
      </c>
      <c r="Q499">
        <f t="shared" ca="1" si="170"/>
        <v>121</v>
      </c>
      <c r="R499">
        <f t="shared" ca="1" si="171"/>
        <v>24</v>
      </c>
      <c r="S499" t="str">
        <f t="shared" ca="1" si="172"/>
        <v>024</v>
      </c>
      <c r="T499" t="str">
        <f t="shared" ca="1" si="173"/>
        <v>New York</v>
      </c>
      <c r="U499">
        <f t="shared" ca="1" si="174"/>
        <v>105</v>
      </c>
      <c r="V499">
        <f t="shared" ca="1" si="175"/>
        <v>5</v>
      </c>
      <c r="W499" t="str">
        <f t="shared" ca="1" si="176"/>
        <v>005</v>
      </c>
      <c r="X499" t="str">
        <f t="shared" ca="1" si="177"/>
        <v>London</v>
      </c>
      <c r="Y499" s="7" t="str">
        <f t="shared" ca="1" si="178"/>
        <v>04</v>
      </c>
      <c r="Z499">
        <f t="shared" ca="1" si="179"/>
        <v>14</v>
      </c>
      <c r="AA499" t="str">
        <f t="shared" ca="1" si="180"/>
        <v>2014-04-14</v>
      </c>
      <c r="AB499" t="str">
        <f t="shared" ca="1" si="181"/>
        <v>10</v>
      </c>
      <c r="AC499">
        <f t="shared" ca="1" si="182"/>
        <v>16</v>
      </c>
      <c r="AD499" t="str">
        <f t="shared" ca="1" si="183"/>
        <v>T10:16:00</v>
      </c>
      <c r="AE499" s="1" t="str">
        <f t="shared" ca="1" si="184"/>
        <v>2014-04-14T10:16:00</v>
      </c>
    </row>
    <row r="500" spans="10:31">
      <c r="J500" t="str">
        <f t="shared" ca="1" si="163"/>
        <v>USA-Germany</v>
      </c>
      <c r="K500" t="str">
        <f t="shared" ca="1" si="164"/>
        <v>USA</v>
      </c>
      <c r="L500">
        <f t="shared" ca="1" si="165"/>
        <v>121</v>
      </c>
      <c r="M500">
        <f t="shared" ca="1" si="166"/>
        <v>14</v>
      </c>
      <c r="N500" t="str">
        <f t="shared" ca="1" si="167"/>
        <v>014</v>
      </c>
      <c r="O500" t="str">
        <f t="shared" ca="1" si="168"/>
        <v>Germany</v>
      </c>
      <c r="P500" t="str">
        <f t="shared" ca="1" si="169"/>
        <v>New York-München</v>
      </c>
      <c r="Q500">
        <f t="shared" ca="1" si="170"/>
        <v>121</v>
      </c>
      <c r="R500">
        <f t="shared" ca="1" si="171"/>
        <v>43</v>
      </c>
      <c r="S500" t="str">
        <f t="shared" ca="1" si="172"/>
        <v>043</v>
      </c>
      <c r="T500" t="str">
        <f t="shared" ca="1" si="173"/>
        <v>New York</v>
      </c>
      <c r="U500">
        <f t="shared" ca="1" si="174"/>
        <v>107</v>
      </c>
      <c r="V500">
        <f t="shared" ca="1" si="175"/>
        <v>56</v>
      </c>
      <c r="W500" t="str">
        <f t="shared" ca="1" si="176"/>
        <v>056</v>
      </c>
      <c r="X500" t="str">
        <f t="shared" ca="1" si="177"/>
        <v>München</v>
      </c>
      <c r="Y500" s="7" t="str">
        <f t="shared" ca="1" si="178"/>
        <v>04</v>
      </c>
      <c r="Z500">
        <f t="shared" ca="1" si="179"/>
        <v>17</v>
      </c>
      <c r="AA500" t="str">
        <f t="shared" ca="1" si="180"/>
        <v>2014-04-17</v>
      </c>
      <c r="AB500" t="str">
        <f t="shared" ca="1" si="181"/>
        <v>06</v>
      </c>
      <c r="AC500">
        <f t="shared" ca="1" si="182"/>
        <v>33</v>
      </c>
      <c r="AD500" t="str">
        <f t="shared" ca="1" si="183"/>
        <v>T06:33:00</v>
      </c>
      <c r="AE500" s="1" t="str">
        <f t="shared" ca="1" si="184"/>
        <v>2014-04-17T06:33:00</v>
      </c>
    </row>
    <row r="501" spans="10:31">
      <c r="J501" t="str">
        <f t="shared" ca="1" si="163"/>
        <v>France-USA</v>
      </c>
      <c r="K501" t="str">
        <f t="shared" ca="1" si="164"/>
        <v>France</v>
      </c>
      <c r="L501">
        <f t="shared" ca="1" si="165"/>
        <v>106</v>
      </c>
      <c r="M501">
        <f t="shared" ca="1" si="166"/>
        <v>27</v>
      </c>
      <c r="N501" t="str">
        <f t="shared" ca="1" si="167"/>
        <v>027</v>
      </c>
      <c r="O501" t="str">
        <f t="shared" ca="1" si="168"/>
        <v>USA</v>
      </c>
      <c r="P501" t="str">
        <f t="shared" ca="1" si="169"/>
        <v>Toulous-San Francisco</v>
      </c>
      <c r="Q501">
        <f t="shared" ca="1" si="170"/>
        <v>106</v>
      </c>
      <c r="R501">
        <f t="shared" ca="1" si="171"/>
        <v>80</v>
      </c>
      <c r="S501" t="str">
        <f t="shared" ca="1" si="172"/>
        <v>080</v>
      </c>
      <c r="T501" t="str">
        <f t="shared" ca="1" si="173"/>
        <v>Toulous</v>
      </c>
      <c r="U501">
        <f t="shared" ca="1" si="174"/>
        <v>121</v>
      </c>
      <c r="V501">
        <f t="shared" ca="1" si="175"/>
        <v>63</v>
      </c>
      <c r="W501" t="str">
        <f t="shared" ca="1" si="176"/>
        <v>063</v>
      </c>
      <c r="X501" t="str">
        <f t="shared" ca="1" si="177"/>
        <v>San Francisco</v>
      </c>
      <c r="Y501" s="7" t="str">
        <f t="shared" ca="1" si="178"/>
        <v>04</v>
      </c>
      <c r="Z501">
        <f t="shared" ca="1" si="179"/>
        <v>26</v>
      </c>
      <c r="AA501" t="str">
        <f t="shared" ca="1" si="180"/>
        <v>2014-04-26</v>
      </c>
      <c r="AB501" t="str">
        <f t="shared" ca="1" si="181"/>
        <v>17</v>
      </c>
      <c r="AC501">
        <f t="shared" ca="1" si="182"/>
        <v>31</v>
      </c>
      <c r="AD501" t="str">
        <f t="shared" ca="1" si="183"/>
        <v>T17:31:00</v>
      </c>
      <c r="AE501" s="1" t="str">
        <f t="shared" ca="1" si="184"/>
        <v>2014-04-26T17:31:00</v>
      </c>
    </row>
    <row r="502" spans="10:31">
      <c r="J502" t="str">
        <f t="shared" ca="1" si="163"/>
        <v>Australia-USA</v>
      </c>
      <c r="K502" t="str">
        <f t="shared" ca="1" si="164"/>
        <v>Australia</v>
      </c>
      <c r="L502">
        <f t="shared" ca="1" si="165"/>
        <v>101</v>
      </c>
      <c r="M502">
        <f t="shared" ca="1" si="166"/>
        <v>14</v>
      </c>
      <c r="N502" t="str">
        <f t="shared" ca="1" si="167"/>
        <v>014</v>
      </c>
      <c r="O502" t="str">
        <f t="shared" ca="1" si="168"/>
        <v>USA</v>
      </c>
      <c r="P502" t="str">
        <f t="shared" ca="1" si="169"/>
        <v>Melbourne-Las Vegas</v>
      </c>
      <c r="Q502">
        <f t="shared" ca="1" si="170"/>
        <v>101</v>
      </c>
      <c r="R502">
        <f t="shared" ca="1" si="171"/>
        <v>9</v>
      </c>
      <c r="S502" t="str">
        <f t="shared" ca="1" si="172"/>
        <v>009</v>
      </c>
      <c r="T502" t="str">
        <f t="shared" ca="1" si="173"/>
        <v>Melbourne</v>
      </c>
      <c r="U502">
        <f t="shared" ca="1" si="174"/>
        <v>121</v>
      </c>
      <c r="V502">
        <f t="shared" ca="1" si="175"/>
        <v>102</v>
      </c>
      <c r="W502">
        <f t="shared" ca="1" si="176"/>
        <v>102</v>
      </c>
      <c r="X502" t="str">
        <f t="shared" ca="1" si="177"/>
        <v>Las Vegas</v>
      </c>
      <c r="Y502" s="7" t="str">
        <f t="shared" ca="1" si="178"/>
        <v>04</v>
      </c>
      <c r="Z502">
        <f t="shared" ca="1" si="179"/>
        <v>14</v>
      </c>
      <c r="AA502" t="str">
        <f t="shared" ca="1" si="180"/>
        <v>2014-04-14</v>
      </c>
      <c r="AB502" t="str">
        <f t="shared" ca="1" si="181"/>
        <v>09</v>
      </c>
      <c r="AC502">
        <f t="shared" ca="1" si="182"/>
        <v>12</v>
      </c>
      <c r="AD502" t="str">
        <f t="shared" ca="1" si="183"/>
        <v>T09:12:00</v>
      </c>
      <c r="AE502" s="1" t="str">
        <f t="shared" ca="1" si="184"/>
        <v>2014-04-14T09:12:00</v>
      </c>
    </row>
    <row r="503" spans="10:31">
      <c r="J503" t="str">
        <f t="shared" ca="1" si="163"/>
        <v>Canada-France</v>
      </c>
      <c r="K503" t="str">
        <f t="shared" ca="1" si="164"/>
        <v>Canada</v>
      </c>
      <c r="L503">
        <f t="shared" ca="1" si="165"/>
        <v>103</v>
      </c>
      <c r="M503">
        <f t="shared" ca="1" si="166"/>
        <v>6</v>
      </c>
      <c r="N503" t="str">
        <f t="shared" ca="1" si="167"/>
        <v>006</v>
      </c>
      <c r="O503" t="str">
        <f t="shared" ca="1" si="168"/>
        <v>France</v>
      </c>
      <c r="P503" t="str">
        <f t="shared" ca="1" si="169"/>
        <v>Toronto-Paris</v>
      </c>
      <c r="Q503">
        <f t="shared" ca="1" si="170"/>
        <v>103</v>
      </c>
      <c r="R503">
        <f t="shared" ca="1" si="171"/>
        <v>110</v>
      </c>
      <c r="S503">
        <f t="shared" ca="1" si="172"/>
        <v>110</v>
      </c>
      <c r="T503" t="str">
        <f t="shared" ca="1" si="173"/>
        <v>Toronto</v>
      </c>
      <c r="U503">
        <f t="shared" ca="1" si="174"/>
        <v>106</v>
      </c>
      <c r="V503">
        <f t="shared" ca="1" si="175"/>
        <v>23</v>
      </c>
      <c r="W503" t="str">
        <f t="shared" ca="1" si="176"/>
        <v>023</v>
      </c>
      <c r="X503" t="str">
        <f t="shared" ca="1" si="177"/>
        <v>Paris</v>
      </c>
      <c r="Y503" s="7" t="str">
        <f t="shared" ca="1" si="178"/>
        <v>04</v>
      </c>
      <c r="Z503">
        <f t="shared" ca="1" si="179"/>
        <v>22</v>
      </c>
      <c r="AA503" t="str">
        <f t="shared" ca="1" si="180"/>
        <v>2014-04-22</v>
      </c>
      <c r="AB503" t="str">
        <f t="shared" ca="1" si="181"/>
        <v>17</v>
      </c>
      <c r="AC503">
        <f t="shared" ca="1" si="182"/>
        <v>41</v>
      </c>
      <c r="AD503" t="str">
        <f t="shared" ca="1" si="183"/>
        <v>T17:41:00</v>
      </c>
      <c r="AE503" s="1" t="str">
        <f t="shared" ca="1" si="184"/>
        <v>2014-04-22T17:41:00</v>
      </c>
    </row>
    <row r="504" spans="10:31">
      <c r="J504" t="str">
        <f t="shared" ca="1" si="163"/>
        <v>England-USA</v>
      </c>
      <c r="K504" t="str">
        <f t="shared" ca="1" si="164"/>
        <v>England</v>
      </c>
      <c r="L504">
        <f t="shared" ca="1" si="165"/>
        <v>105</v>
      </c>
      <c r="M504">
        <f t="shared" ca="1" si="166"/>
        <v>30</v>
      </c>
      <c r="N504" t="str">
        <f t="shared" ca="1" si="167"/>
        <v>030</v>
      </c>
      <c r="O504" t="str">
        <f t="shared" ca="1" si="168"/>
        <v>USA</v>
      </c>
      <c r="P504" t="str">
        <f t="shared" ca="1" si="169"/>
        <v>Belfast-Los Angeles</v>
      </c>
      <c r="Q504">
        <f t="shared" ca="1" si="170"/>
        <v>105</v>
      </c>
      <c r="R504">
        <f t="shared" ca="1" si="171"/>
        <v>40</v>
      </c>
      <c r="S504" t="str">
        <f t="shared" ca="1" si="172"/>
        <v>040</v>
      </c>
      <c r="T504" t="str">
        <f t="shared" ca="1" si="173"/>
        <v>Belfast</v>
      </c>
      <c r="U504">
        <f t="shared" ca="1" si="174"/>
        <v>121</v>
      </c>
      <c r="V504">
        <f t="shared" ca="1" si="175"/>
        <v>92</v>
      </c>
      <c r="W504" t="str">
        <f t="shared" ca="1" si="176"/>
        <v>092</v>
      </c>
      <c r="X504" t="str">
        <f t="shared" ca="1" si="177"/>
        <v>Los Angeles</v>
      </c>
      <c r="Y504" s="7" t="str">
        <f t="shared" ca="1" si="178"/>
        <v>04</v>
      </c>
      <c r="Z504">
        <f t="shared" ca="1" si="179"/>
        <v>19</v>
      </c>
      <c r="AA504" t="str">
        <f t="shared" ca="1" si="180"/>
        <v>2014-04-19</v>
      </c>
      <c r="AB504" t="str">
        <f t="shared" ca="1" si="181"/>
        <v>14</v>
      </c>
      <c r="AC504">
        <f t="shared" ca="1" si="182"/>
        <v>8</v>
      </c>
      <c r="AD504" t="str">
        <f t="shared" ca="1" si="183"/>
        <v>T14:08:00</v>
      </c>
      <c r="AE504" s="1" t="str">
        <f t="shared" ca="1" si="184"/>
        <v>2014-04-19T14:08:00</v>
      </c>
    </row>
    <row r="505" spans="10:31">
      <c r="J505" t="str">
        <f t="shared" ca="1" si="163"/>
        <v>Australia-Germany</v>
      </c>
      <c r="K505" t="str">
        <f t="shared" ca="1" si="164"/>
        <v>Australia</v>
      </c>
      <c r="L505">
        <f t="shared" ca="1" si="165"/>
        <v>101</v>
      </c>
      <c r="M505">
        <f t="shared" ca="1" si="166"/>
        <v>10</v>
      </c>
      <c r="N505" t="str">
        <f t="shared" ca="1" si="167"/>
        <v>010</v>
      </c>
      <c r="O505" t="str">
        <f t="shared" ca="1" si="168"/>
        <v>Germany</v>
      </c>
      <c r="P505" t="str">
        <f t="shared" ca="1" si="169"/>
        <v>Sydney-Frankfurt</v>
      </c>
      <c r="Q505">
        <f t="shared" ca="1" si="170"/>
        <v>101</v>
      </c>
      <c r="R505">
        <f t="shared" ca="1" si="171"/>
        <v>8</v>
      </c>
      <c r="S505" t="str">
        <f t="shared" ca="1" si="172"/>
        <v>008</v>
      </c>
      <c r="T505" t="str">
        <f t="shared" ca="1" si="173"/>
        <v>Sydney</v>
      </c>
      <c r="U505">
        <f t="shared" ca="1" si="174"/>
        <v>107</v>
      </c>
      <c r="V505">
        <f t="shared" ca="1" si="175"/>
        <v>16</v>
      </c>
      <c r="W505" t="str">
        <f t="shared" ca="1" si="176"/>
        <v>016</v>
      </c>
      <c r="X505" t="str">
        <f t="shared" ca="1" si="177"/>
        <v>Frankfurt</v>
      </c>
      <c r="Y505" s="7" t="str">
        <f t="shared" ca="1" si="178"/>
        <v>04</v>
      </c>
      <c r="Z505">
        <f t="shared" ca="1" si="179"/>
        <v>19</v>
      </c>
      <c r="AA505" t="str">
        <f t="shared" ca="1" si="180"/>
        <v>2014-04-19</v>
      </c>
      <c r="AB505" t="str">
        <f t="shared" ca="1" si="181"/>
        <v>11</v>
      </c>
      <c r="AC505">
        <f t="shared" ca="1" si="182"/>
        <v>18</v>
      </c>
      <c r="AD505" t="str">
        <f t="shared" ca="1" si="183"/>
        <v>T11:18:00</v>
      </c>
      <c r="AE505" s="1" t="str">
        <f t="shared" ca="1" si="184"/>
        <v>2014-04-19T11:18:00</v>
      </c>
    </row>
    <row r="506" spans="10:31">
      <c r="J506" t="str">
        <f t="shared" ca="1" si="163"/>
        <v>USA-Germany</v>
      </c>
      <c r="K506" t="str">
        <f t="shared" ca="1" si="164"/>
        <v>USA</v>
      </c>
      <c r="L506">
        <f t="shared" ca="1" si="165"/>
        <v>121</v>
      </c>
      <c r="M506">
        <f t="shared" ca="1" si="166"/>
        <v>13</v>
      </c>
      <c r="N506" t="str">
        <f t="shared" ca="1" si="167"/>
        <v>013</v>
      </c>
      <c r="O506" t="str">
        <f t="shared" ca="1" si="168"/>
        <v>Germany</v>
      </c>
      <c r="P506" t="str">
        <f t="shared" ca="1" si="169"/>
        <v>Seattle-Bonn</v>
      </c>
      <c r="Q506">
        <f t="shared" ca="1" si="170"/>
        <v>121</v>
      </c>
      <c r="R506">
        <f t="shared" ca="1" si="171"/>
        <v>116</v>
      </c>
      <c r="S506">
        <f t="shared" ca="1" si="172"/>
        <v>116</v>
      </c>
      <c r="T506" t="str">
        <f t="shared" ca="1" si="173"/>
        <v>Seattle</v>
      </c>
      <c r="U506">
        <f t="shared" ca="1" si="174"/>
        <v>107</v>
      </c>
      <c r="V506">
        <f t="shared" ca="1" si="175"/>
        <v>75</v>
      </c>
      <c r="W506" t="str">
        <f t="shared" ca="1" si="176"/>
        <v>075</v>
      </c>
      <c r="X506" t="str">
        <f t="shared" ca="1" si="177"/>
        <v>Bonn</v>
      </c>
      <c r="Y506" s="7" t="str">
        <f t="shared" ca="1" si="178"/>
        <v>05</v>
      </c>
      <c r="Z506">
        <f t="shared" ca="1" si="179"/>
        <v>2</v>
      </c>
      <c r="AA506" t="str">
        <f t="shared" ca="1" si="180"/>
        <v>2014-05-02</v>
      </c>
      <c r="AB506" t="str">
        <f t="shared" ca="1" si="181"/>
        <v>09</v>
      </c>
      <c r="AC506">
        <f t="shared" ca="1" si="182"/>
        <v>24</v>
      </c>
      <c r="AD506" t="str">
        <f t="shared" ca="1" si="183"/>
        <v>T09:24:00</v>
      </c>
      <c r="AE506" s="1" t="str">
        <f t="shared" ca="1" si="184"/>
        <v>2014-05-02T09:24:00</v>
      </c>
    </row>
    <row r="507" spans="10:31">
      <c r="J507" t="str">
        <f t="shared" ca="1" si="163"/>
        <v>Australia-Canada</v>
      </c>
      <c r="K507" t="str">
        <f t="shared" ca="1" si="164"/>
        <v>Australia</v>
      </c>
      <c r="L507">
        <f t="shared" ca="1" si="165"/>
        <v>101</v>
      </c>
      <c r="M507">
        <f t="shared" ca="1" si="166"/>
        <v>1</v>
      </c>
      <c r="N507" t="str">
        <f t="shared" ca="1" si="167"/>
        <v>001</v>
      </c>
      <c r="O507" t="str">
        <f t="shared" ca="1" si="168"/>
        <v>Canada</v>
      </c>
      <c r="P507" t="str">
        <f t="shared" ca="1" si="169"/>
        <v>Sydney-Ottawa</v>
      </c>
      <c r="Q507">
        <f t="shared" ca="1" si="170"/>
        <v>101</v>
      </c>
      <c r="R507">
        <f t="shared" ca="1" si="171"/>
        <v>4</v>
      </c>
      <c r="S507" t="str">
        <f t="shared" ca="1" si="172"/>
        <v>004</v>
      </c>
      <c r="T507" t="str">
        <f t="shared" ca="1" si="173"/>
        <v>Sydney</v>
      </c>
      <c r="U507">
        <f t="shared" ca="1" si="174"/>
        <v>103</v>
      </c>
      <c r="V507">
        <f t="shared" ca="1" si="175"/>
        <v>58</v>
      </c>
      <c r="W507" t="str">
        <f t="shared" ca="1" si="176"/>
        <v>058</v>
      </c>
      <c r="X507" t="str">
        <f t="shared" ca="1" si="177"/>
        <v>Ottawa</v>
      </c>
      <c r="Y507" s="7" t="str">
        <f t="shared" ca="1" si="178"/>
        <v>04</v>
      </c>
      <c r="Z507">
        <f t="shared" ca="1" si="179"/>
        <v>18</v>
      </c>
      <c r="AA507" t="str">
        <f t="shared" ca="1" si="180"/>
        <v>2014-04-18</v>
      </c>
      <c r="AB507" t="str">
        <f t="shared" ca="1" si="181"/>
        <v>20</v>
      </c>
      <c r="AC507">
        <f t="shared" ca="1" si="182"/>
        <v>54</v>
      </c>
      <c r="AD507" t="str">
        <f t="shared" ca="1" si="183"/>
        <v>T20:54:00</v>
      </c>
      <c r="AE507" s="1" t="str">
        <f t="shared" ca="1" si="184"/>
        <v>2014-04-18T20:54:00</v>
      </c>
    </row>
    <row r="508" spans="10:31">
      <c r="J508" t="str">
        <f t="shared" ca="1" si="163"/>
        <v>Australia-France</v>
      </c>
      <c r="K508" t="str">
        <f t="shared" ca="1" si="164"/>
        <v>Australia</v>
      </c>
      <c r="L508">
        <f t="shared" ca="1" si="165"/>
        <v>101</v>
      </c>
      <c r="M508">
        <f t="shared" ca="1" si="166"/>
        <v>7</v>
      </c>
      <c r="N508" t="str">
        <f t="shared" ca="1" si="167"/>
        <v>007</v>
      </c>
      <c r="O508" t="str">
        <f t="shared" ca="1" si="168"/>
        <v>France</v>
      </c>
      <c r="P508" t="str">
        <f t="shared" ca="1" si="169"/>
        <v>Sydney-Paris</v>
      </c>
      <c r="Q508">
        <f t="shared" ca="1" si="170"/>
        <v>101</v>
      </c>
      <c r="R508">
        <f t="shared" ca="1" si="171"/>
        <v>4</v>
      </c>
      <c r="S508" t="str">
        <f t="shared" ca="1" si="172"/>
        <v>004</v>
      </c>
      <c r="T508" t="str">
        <f t="shared" ca="1" si="173"/>
        <v>Sydney</v>
      </c>
      <c r="U508">
        <f t="shared" ca="1" si="174"/>
        <v>106</v>
      </c>
      <c r="V508">
        <f t="shared" ca="1" si="175"/>
        <v>38</v>
      </c>
      <c r="W508" t="str">
        <f t="shared" ca="1" si="176"/>
        <v>038</v>
      </c>
      <c r="X508" t="str">
        <f t="shared" ca="1" si="177"/>
        <v>Paris</v>
      </c>
      <c r="Y508" s="7" t="str">
        <f t="shared" ca="1" si="178"/>
        <v>04</v>
      </c>
      <c r="Z508">
        <f t="shared" ca="1" si="179"/>
        <v>17</v>
      </c>
      <c r="AA508" t="str">
        <f t="shared" ca="1" si="180"/>
        <v>2014-04-17</v>
      </c>
      <c r="AB508" t="str">
        <f t="shared" ca="1" si="181"/>
        <v>14</v>
      </c>
      <c r="AC508">
        <f t="shared" ca="1" si="182"/>
        <v>13</v>
      </c>
      <c r="AD508" t="str">
        <f t="shared" ca="1" si="183"/>
        <v>T14:13:00</v>
      </c>
      <c r="AE508" s="1" t="str">
        <f t="shared" ca="1" si="184"/>
        <v>2014-04-17T14:13:00</v>
      </c>
    </row>
    <row r="509" spans="10:31">
      <c r="J509" t="str">
        <f t="shared" ca="1" si="163"/>
        <v>USA-England</v>
      </c>
      <c r="K509" t="str">
        <f t="shared" ca="1" si="164"/>
        <v>USA</v>
      </c>
      <c r="L509">
        <f t="shared" ca="1" si="165"/>
        <v>121</v>
      </c>
      <c r="M509">
        <f t="shared" ca="1" si="166"/>
        <v>8</v>
      </c>
      <c r="N509" t="str">
        <f t="shared" ca="1" si="167"/>
        <v>008</v>
      </c>
      <c r="O509" t="str">
        <f t="shared" ca="1" si="168"/>
        <v>England</v>
      </c>
      <c r="P509" t="str">
        <f t="shared" ca="1" si="169"/>
        <v>New York-London</v>
      </c>
      <c r="Q509">
        <f t="shared" ca="1" si="170"/>
        <v>121</v>
      </c>
      <c r="R509">
        <f t="shared" ca="1" si="171"/>
        <v>30</v>
      </c>
      <c r="S509" t="str">
        <f t="shared" ca="1" si="172"/>
        <v>030</v>
      </c>
      <c r="T509" t="str">
        <f t="shared" ca="1" si="173"/>
        <v>New York</v>
      </c>
      <c r="U509">
        <f t="shared" ca="1" si="174"/>
        <v>105</v>
      </c>
      <c r="V509">
        <f t="shared" ca="1" si="175"/>
        <v>21</v>
      </c>
      <c r="W509" t="str">
        <f t="shared" ca="1" si="176"/>
        <v>021</v>
      </c>
      <c r="X509" t="str">
        <f t="shared" ca="1" si="177"/>
        <v>London</v>
      </c>
      <c r="Y509" s="7" t="str">
        <f t="shared" ca="1" si="178"/>
        <v>05</v>
      </c>
      <c r="Z509">
        <f t="shared" ca="1" si="179"/>
        <v>2</v>
      </c>
      <c r="AA509" t="str">
        <f t="shared" ca="1" si="180"/>
        <v>2014-05-02</v>
      </c>
      <c r="AB509" t="str">
        <f t="shared" ca="1" si="181"/>
        <v>12</v>
      </c>
      <c r="AC509">
        <f t="shared" ca="1" si="182"/>
        <v>55</v>
      </c>
      <c r="AD509" t="str">
        <f t="shared" ca="1" si="183"/>
        <v>T12:55:00</v>
      </c>
      <c r="AE509" s="1" t="str">
        <f t="shared" ca="1" si="184"/>
        <v>2014-05-02T12:55:00</v>
      </c>
    </row>
    <row r="510" spans="10:31">
      <c r="J510" t="str">
        <f t="shared" ca="1" si="163"/>
        <v>USA-France</v>
      </c>
      <c r="K510" t="str">
        <f t="shared" ca="1" si="164"/>
        <v>USA</v>
      </c>
      <c r="L510">
        <f t="shared" ca="1" si="165"/>
        <v>121</v>
      </c>
      <c r="M510">
        <f t="shared" ca="1" si="166"/>
        <v>9</v>
      </c>
      <c r="N510" t="str">
        <f t="shared" ca="1" si="167"/>
        <v>009</v>
      </c>
      <c r="O510" t="str">
        <f t="shared" ca="1" si="168"/>
        <v>France</v>
      </c>
      <c r="P510" t="str">
        <f t="shared" ca="1" si="169"/>
        <v>Los Angeles-Paris</v>
      </c>
      <c r="Q510">
        <f t="shared" ca="1" si="170"/>
        <v>121</v>
      </c>
      <c r="R510">
        <f t="shared" ca="1" si="171"/>
        <v>99</v>
      </c>
      <c r="S510" t="str">
        <f t="shared" ca="1" si="172"/>
        <v>099</v>
      </c>
      <c r="T510" t="str">
        <f t="shared" ca="1" si="173"/>
        <v>Los Angeles</v>
      </c>
      <c r="U510">
        <f t="shared" ca="1" si="174"/>
        <v>106</v>
      </c>
      <c r="V510">
        <f t="shared" ca="1" si="175"/>
        <v>8</v>
      </c>
      <c r="W510" t="str">
        <f t="shared" ca="1" si="176"/>
        <v>008</v>
      </c>
      <c r="X510" t="str">
        <f t="shared" ca="1" si="177"/>
        <v>Paris</v>
      </c>
      <c r="Y510" s="7" t="str">
        <f t="shared" ca="1" si="178"/>
        <v>04</v>
      </c>
      <c r="Z510">
        <f t="shared" ca="1" si="179"/>
        <v>21</v>
      </c>
      <c r="AA510" t="str">
        <f t="shared" ca="1" si="180"/>
        <v>2014-04-21</v>
      </c>
      <c r="AB510" t="str">
        <f t="shared" ca="1" si="181"/>
        <v>10</v>
      </c>
      <c r="AC510">
        <f t="shared" ca="1" si="182"/>
        <v>21</v>
      </c>
      <c r="AD510" t="str">
        <f t="shared" ca="1" si="183"/>
        <v>T10:21:00</v>
      </c>
      <c r="AE510" s="1" t="str">
        <f t="shared" ca="1" si="184"/>
        <v>2014-04-21T10:21:00</v>
      </c>
    </row>
    <row r="511" spans="10:31">
      <c r="J511" t="str">
        <f t="shared" ca="1" si="163"/>
        <v>France-USA</v>
      </c>
      <c r="K511" t="str">
        <f t="shared" ca="1" si="164"/>
        <v>France</v>
      </c>
      <c r="L511">
        <f t="shared" ca="1" si="165"/>
        <v>106</v>
      </c>
      <c r="M511">
        <f t="shared" ca="1" si="166"/>
        <v>34</v>
      </c>
      <c r="N511" t="str">
        <f t="shared" ca="1" si="167"/>
        <v>034</v>
      </c>
      <c r="O511" t="str">
        <f t="shared" ca="1" si="168"/>
        <v>USA</v>
      </c>
      <c r="P511" t="str">
        <f t="shared" ca="1" si="169"/>
        <v>Paris-Los Angeles</v>
      </c>
      <c r="Q511">
        <f t="shared" ca="1" si="170"/>
        <v>106</v>
      </c>
      <c r="R511">
        <f t="shared" ca="1" si="171"/>
        <v>31</v>
      </c>
      <c r="S511" t="str">
        <f t="shared" ca="1" si="172"/>
        <v>031</v>
      </c>
      <c r="T511" t="str">
        <f t="shared" ca="1" si="173"/>
        <v>Paris</v>
      </c>
      <c r="U511">
        <f t="shared" ca="1" si="174"/>
        <v>121</v>
      </c>
      <c r="V511">
        <f t="shared" ca="1" si="175"/>
        <v>91</v>
      </c>
      <c r="W511" t="str">
        <f t="shared" ca="1" si="176"/>
        <v>091</v>
      </c>
      <c r="X511" t="str">
        <f t="shared" ca="1" si="177"/>
        <v>Los Angeles</v>
      </c>
      <c r="Y511" s="7" t="str">
        <f t="shared" ca="1" si="178"/>
        <v>04</v>
      </c>
      <c r="Z511">
        <f t="shared" ca="1" si="179"/>
        <v>28</v>
      </c>
      <c r="AA511" t="str">
        <f t="shared" ca="1" si="180"/>
        <v>2014-04-28</v>
      </c>
      <c r="AB511" t="str">
        <f t="shared" ca="1" si="181"/>
        <v>12</v>
      </c>
      <c r="AC511">
        <f t="shared" ca="1" si="182"/>
        <v>39</v>
      </c>
      <c r="AD511" t="str">
        <f t="shared" ca="1" si="183"/>
        <v>T12:39:00</v>
      </c>
      <c r="AE511" s="1" t="str">
        <f t="shared" ca="1" si="184"/>
        <v>2014-04-28T12:39:00</v>
      </c>
    </row>
    <row r="512" spans="10:31">
      <c r="J512" t="str">
        <f t="shared" ca="1" si="163"/>
        <v>England-Australia</v>
      </c>
      <c r="K512" t="str">
        <f t="shared" ca="1" si="164"/>
        <v>England</v>
      </c>
      <c r="L512">
        <f t="shared" ca="1" si="165"/>
        <v>105</v>
      </c>
      <c r="M512">
        <f t="shared" ca="1" si="166"/>
        <v>5</v>
      </c>
      <c r="N512" t="str">
        <f t="shared" ca="1" si="167"/>
        <v>005</v>
      </c>
      <c r="O512" t="str">
        <f t="shared" ca="1" si="168"/>
        <v>Australia</v>
      </c>
      <c r="P512" t="str">
        <f t="shared" ca="1" si="169"/>
        <v>Dublin-Sydney</v>
      </c>
      <c r="Q512">
        <f t="shared" ca="1" si="170"/>
        <v>105</v>
      </c>
      <c r="R512">
        <f t="shared" ca="1" si="171"/>
        <v>68</v>
      </c>
      <c r="S512" t="str">
        <f t="shared" ca="1" si="172"/>
        <v>068</v>
      </c>
      <c r="T512" t="str">
        <f t="shared" ca="1" si="173"/>
        <v>Dublin</v>
      </c>
      <c r="U512">
        <f t="shared" ca="1" si="174"/>
        <v>101</v>
      </c>
      <c r="V512">
        <f t="shared" ca="1" si="175"/>
        <v>8</v>
      </c>
      <c r="W512" t="str">
        <f t="shared" ca="1" si="176"/>
        <v>008</v>
      </c>
      <c r="X512" t="str">
        <f t="shared" ca="1" si="177"/>
        <v>Sydney</v>
      </c>
      <c r="Y512" s="7" t="str">
        <f t="shared" ca="1" si="178"/>
        <v>04</v>
      </c>
      <c r="Z512">
        <f t="shared" ca="1" si="179"/>
        <v>17</v>
      </c>
      <c r="AA512" t="str">
        <f t="shared" ca="1" si="180"/>
        <v>2014-04-17</v>
      </c>
      <c r="AB512" t="str">
        <f t="shared" ca="1" si="181"/>
        <v>13</v>
      </c>
      <c r="AC512">
        <f t="shared" ca="1" si="182"/>
        <v>50</v>
      </c>
      <c r="AD512" t="str">
        <f t="shared" ca="1" si="183"/>
        <v>T13:50:00</v>
      </c>
      <c r="AE512" s="1" t="str">
        <f t="shared" ca="1" si="184"/>
        <v>2014-04-17T13:50:00</v>
      </c>
    </row>
    <row r="513" spans="10:31">
      <c r="J513" t="str">
        <f t="shared" ca="1" si="163"/>
        <v>Australia-England</v>
      </c>
      <c r="K513" t="str">
        <f t="shared" ca="1" si="164"/>
        <v>Australia</v>
      </c>
      <c r="L513">
        <f t="shared" ca="1" si="165"/>
        <v>101</v>
      </c>
      <c r="M513">
        <f t="shared" ca="1" si="166"/>
        <v>4</v>
      </c>
      <c r="N513" t="str">
        <f t="shared" ca="1" si="167"/>
        <v>004</v>
      </c>
      <c r="O513" t="str">
        <f t="shared" ca="1" si="168"/>
        <v>England</v>
      </c>
      <c r="P513" t="str">
        <f t="shared" ca="1" si="169"/>
        <v>Sydney-London</v>
      </c>
      <c r="Q513">
        <f t="shared" ca="1" si="170"/>
        <v>101</v>
      </c>
      <c r="R513">
        <f t="shared" ca="1" si="171"/>
        <v>5</v>
      </c>
      <c r="S513" t="str">
        <f t="shared" ca="1" si="172"/>
        <v>005</v>
      </c>
      <c r="T513" t="str">
        <f t="shared" ca="1" si="173"/>
        <v>Sydney</v>
      </c>
      <c r="U513">
        <f t="shared" ca="1" si="174"/>
        <v>105</v>
      </c>
      <c r="V513">
        <f t="shared" ca="1" si="175"/>
        <v>4</v>
      </c>
      <c r="W513" t="str">
        <f t="shared" ca="1" si="176"/>
        <v>004</v>
      </c>
      <c r="X513" t="str">
        <f t="shared" ca="1" si="177"/>
        <v>London</v>
      </c>
      <c r="Y513" s="7" t="str">
        <f t="shared" ca="1" si="178"/>
        <v>05</v>
      </c>
      <c r="Z513">
        <f t="shared" ca="1" si="179"/>
        <v>4</v>
      </c>
      <c r="AA513" t="str">
        <f t="shared" ca="1" si="180"/>
        <v>2014-05-04</v>
      </c>
      <c r="AB513" t="str">
        <f t="shared" ca="1" si="181"/>
        <v>10</v>
      </c>
      <c r="AC513">
        <f t="shared" ca="1" si="182"/>
        <v>13</v>
      </c>
      <c r="AD513" t="str">
        <f t="shared" ca="1" si="183"/>
        <v>T10:13:00</v>
      </c>
      <c r="AE513" s="1" t="str">
        <f t="shared" ca="1" si="184"/>
        <v>2014-05-04T10:13:00</v>
      </c>
    </row>
    <row r="514" spans="10:31">
      <c r="J514" t="str">
        <f t="shared" ca="1" si="163"/>
        <v>USA-Australia</v>
      </c>
      <c r="K514" t="str">
        <f t="shared" ca="1" si="164"/>
        <v>USA</v>
      </c>
      <c r="L514">
        <f t="shared" ca="1" si="165"/>
        <v>121</v>
      </c>
      <c r="M514">
        <f t="shared" ca="1" si="166"/>
        <v>3</v>
      </c>
      <c r="N514" t="str">
        <f t="shared" ca="1" si="167"/>
        <v>003</v>
      </c>
      <c r="O514" t="str">
        <f t="shared" ca="1" si="168"/>
        <v>Australia</v>
      </c>
      <c r="P514" t="str">
        <f t="shared" ca="1" si="169"/>
        <v>Los Angeles-Sydney</v>
      </c>
      <c r="Q514">
        <f t="shared" ca="1" si="170"/>
        <v>121</v>
      </c>
      <c r="R514">
        <f t="shared" ca="1" si="171"/>
        <v>89</v>
      </c>
      <c r="S514" t="str">
        <f t="shared" ca="1" si="172"/>
        <v>089</v>
      </c>
      <c r="T514" t="str">
        <f t="shared" ca="1" si="173"/>
        <v>Los Angeles</v>
      </c>
      <c r="U514">
        <f t="shared" ca="1" si="174"/>
        <v>101</v>
      </c>
      <c r="V514">
        <f t="shared" ca="1" si="175"/>
        <v>4</v>
      </c>
      <c r="W514" t="str">
        <f t="shared" ca="1" si="176"/>
        <v>004</v>
      </c>
      <c r="X514" t="str">
        <f t="shared" ca="1" si="177"/>
        <v>Sydney</v>
      </c>
      <c r="Y514" s="7" t="str">
        <f t="shared" ca="1" si="178"/>
        <v>04</v>
      </c>
      <c r="Z514">
        <f t="shared" ca="1" si="179"/>
        <v>18</v>
      </c>
      <c r="AA514" t="str">
        <f t="shared" ca="1" si="180"/>
        <v>2014-04-18</v>
      </c>
      <c r="AB514" t="str">
        <f t="shared" ca="1" si="181"/>
        <v>15</v>
      </c>
      <c r="AC514">
        <f t="shared" ca="1" si="182"/>
        <v>44</v>
      </c>
      <c r="AD514" t="str">
        <f t="shared" ca="1" si="183"/>
        <v>T15:44:00</v>
      </c>
      <c r="AE514" s="1" t="str">
        <f t="shared" ca="1" si="184"/>
        <v>2014-04-18T15:44:00</v>
      </c>
    </row>
    <row r="515" spans="10:31">
      <c r="J515" t="str">
        <f t="shared" ref="J515:J578" ca="1" si="185">K515&amp;"-"&amp;O515</f>
        <v>Canada-Germany</v>
      </c>
      <c r="K515" t="str">
        <f t="shared" ref="K515:K578" ca="1" si="186">VLOOKUP(RANDBETWEEN($A$2,$A$8-1),$A$2:$B$8,2,TRUE)</f>
        <v>Canada</v>
      </c>
      <c r="L515">
        <f t="shared" ref="L515:L578" ca="1" si="187">VLOOKUP(K515,$B$2:$C$8,2,FALSE)</f>
        <v>103</v>
      </c>
      <c r="M515">
        <f t="shared" ref="M515:M578" ca="1" si="188">RANDBETWEEN(1,VLOOKUP(K515,$B$2:$G$7,6,FALSE))</f>
        <v>10</v>
      </c>
      <c r="N515" t="str">
        <f t="shared" ref="N515:N578" ca="1" si="189">IF(LEN(M515)=1,"00"&amp;M515,IF(LEN(M515)=2,"0"&amp;M515,M515))</f>
        <v>010</v>
      </c>
      <c r="O515" t="str">
        <f t="shared" ref="O515:O578" ca="1" si="190">VLOOKUP(L515*1000+N515,$C$91:$D$126,2,TRUE)</f>
        <v>Germany</v>
      </c>
      <c r="P515" t="str">
        <f t="shared" ref="P515:P578" ca="1" si="191">T515&amp;"-"&amp;X515</f>
        <v>Vancouver-Frankfurt</v>
      </c>
      <c r="Q515">
        <f t="shared" ref="Q515:Q578" ca="1" si="192">VLOOKUP(K515,$B$2:$C$8,2,FALSE)</f>
        <v>103</v>
      </c>
      <c r="R515">
        <f t="shared" ref="R515:R578" ca="1" si="193">RANDBETWEEN(1,VLOOKUP(K515,$B$2:$F$8,5,FALSE))</f>
        <v>135</v>
      </c>
      <c r="S515">
        <f t="shared" ref="S515:S578" ca="1" si="194">IF(LEN(R515)=1,"00"&amp;R515,IF(LEN(R515)=2,"0"&amp;R515,R515))</f>
        <v>135</v>
      </c>
      <c r="T515" t="str">
        <f t="shared" ref="T515:T578" ca="1" si="195">VLOOKUP(Q515*1000+S515,$C$10:$D$55,2,TRUE)</f>
        <v>Vancouver</v>
      </c>
      <c r="U515">
        <f t="shared" ref="U515:U578" ca="1" si="196">VLOOKUP(O515,$B$2:$C$8,2,FALSE)</f>
        <v>107</v>
      </c>
      <c r="V515">
        <f t="shared" ref="V515:V578" ca="1" si="197">RANDBETWEEN(1,VLOOKUP(O515,$B$2:$F$8,5,FALSE))</f>
        <v>4</v>
      </c>
      <c r="W515" t="str">
        <f t="shared" ref="W515:W578" ca="1" si="198">IF(LEN(V515)=1,"00"&amp;V515,IF(LEN(V515)=2,"0"&amp;V515,V515))</f>
        <v>004</v>
      </c>
      <c r="X515" t="str">
        <f t="shared" ref="X515:X578" ca="1" si="199">VLOOKUP(U515*1000+W515,$C$10:$D$55,2,TRUE)</f>
        <v>Frankfurt</v>
      </c>
      <c r="Y515" s="7" t="str">
        <f t="shared" ref="Y515:Y578" ca="1" si="200">VLOOKUP(RANDBETWEEN($A$58,$A$59),$A$58:$B$59,2,TRUE)</f>
        <v>04</v>
      </c>
      <c r="Z515">
        <f t="shared" ref="Z515:Z578" ca="1" si="201">VLOOKUP(RANDBETWEEN(VLOOKUP(Y515,$B$58:$E$59,3,FALSE),VLOOKUP(Y515,$B$58:$E$59,4,FALSE)),$D$64:$E$85,2,TRUE)</f>
        <v>20</v>
      </c>
      <c r="AA515" t="str">
        <f t="shared" ref="AA515:AA578" ca="1" si="202">"2014"&amp;"-"&amp;Y515&amp;"-"&amp;IF(LEN(Z515)=1,"0"&amp;Z515,Z515)</f>
        <v>2014-04-20</v>
      </c>
      <c r="AB515" t="str">
        <f t="shared" ref="AB515:AB578" ca="1" si="203">VLOOKUP(RANDBETWEEN($A$64,$A$88-1),$A$64:$B$88,2,TRUE)</f>
        <v>09</v>
      </c>
      <c r="AC515">
        <f t="shared" ref="AC515:AC578" ca="1" si="204">RANDBETWEEN(0,59)</f>
        <v>50</v>
      </c>
      <c r="AD515" t="str">
        <f t="shared" ref="AD515:AD578" ca="1" si="205">"T"&amp;AB515&amp;":"&amp;IF(LEN(AC515)=1,"0"&amp;AC515,AC515)&amp;":00"</f>
        <v>T09:50:00</v>
      </c>
      <c r="AE515" s="1" t="str">
        <f t="shared" ref="AE515:AE578" ca="1" si="206">AA515&amp;AD515</f>
        <v>2014-04-20T09:50:00</v>
      </c>
    </row>
    <row r="516" spans="10:31">
      <c r="J516" t="str">
        <f t="shared" ca="1" si="185"/>
        <v>Germany-USA</v>
      </c>
      <c r="K516" t="str">
        <f t="shared" ca="1" si="186"/>
        <v>Germany</v>
      </c>
      <c r="L516">
        <f t="shared" ca="1" si="187"/>
        <v>107</v>
      </c>
      <c r="M516">
        <f t="shared" ca="1" si="188"/>
        <v>45</v>
      </c>
      <c r="N516" t="str">
        <f t="shared" ca="1" si="189"/>
        <v>045</v>
      </c>
      <c r="O516" t="str">
        <f t="shared" ca="1" si="190"/>
        <v>USA</v>
      </c>
      <c r="P516" t="str">
        <f t="shared" ca="1" si="191"/>
        <v>Berlin-New York</v>
      </c>
      <c r="Q516">
        <f t="shared" ca="1" si="192"/>
        <v>107</v>
      </c>
      <c r="R516">
        <f t="shared" ca="1" si="193"/>
        <v>64</v>
      </c>
      <c r="S516" t="str">
        <f t="shared" ca="1" si="194"/>
        <v>064</v>
      </c>
      <c r="T516" t="str">
        <f t="shared" ca="1" si="195"/>
        <v>Berlin</v>
      </c>
      <c r="U516">
        <f t="shared" ca="1" si="196"/>
        <v>121</v>
      </c>
      <c r="V516">
        <f t="shared" ca="1" si="197"/>
        <v>44</v>
      </c>
      <c r="W516" t="str">
        <f t="shared" ca="1" si="198"/>
        <v>044</v>
      </c>
      <c r="X516" t="str">
        <f t="shared" ca="1" si="199"/>
        <v>New York</v>
      </c>
      <c r="Y516" s="7" t="str">
        <f t="shared" ca="1" si="200"/>
        <v>05</v>
      </c>
      <c r="Z516">
        <f t="shared" ca="1" si="201"/>
        <v>4</v>
      </c>
      <c r="AA516" t="str">
        <f t="shared" ca="1" si="202"/>
        <v>2014-05-04</v>
      </c>
      <c r="AB516" t="str">
        <f t="shared" ca="1" si="203"/>
        <v>09</v>
      </c>
      <c r="AC516">
        <f t="shared" ca="1" si="204"/>
        <v>26</v>
      </c>
      <c r="AD516" t="str">
        <f t="shared" ca="1" si="205"/>
        <v>T09:26:00</v>
      </c>
      <c r="AE516" s="1" t="str">
        <f t="shared" ca="1" si="206"/>
        <v>2014-05-04T09:26:00</v>
      </c>
    </row>
    <row r="517" spans="10:31">
      <c r="J517" t="str">
        <f t="shared" ca="1" si="185"/>
        <v>England-Australia</v>
      </c>
      <c r="K517" t="str">
        <f t="shared" ca="1" si="186"/>
        <v>England</v>
      </c>
      <c r="L517">
        <f t="shared" ca="1" si="187"/>
        <v>105</v>
      </c>
      <c r="M517">
        <f t="shared" ca="1" si="188"/>
        <v>6</v>
      </c>
      <c r="N517" t="str">
        <f t="shared" ca="1" si="189"/>
        <v>006</v>
      </c>
      <c r="O517" t="str">
        <f t="shared" ca="1" si="190"/>
        <v>Australia</v>
      </c>
      <c r="P517" t="str">
        <f t="shared" ca="1" si="191"/>
        <v>Dublin-Adelaide</v>
      </c>
      <c r="Q517">
        <f t="shared" ca="1" si="192"/>
        <v>105</v>
      </c>
      <c r="R517">
        <f t="shared" ca="1" si="193"/>
        <v>73</v>
      </c>
      <c r="S517" t="str">
        <f t="shared" ca="1" si="194"/>
        <v>073</v>
      </c>
      <c r="T517" t="str">
        <f t="shared" ca="1" si="195"/>
        <v>Dublin</v>
      </c>
      <c r="U517">
        <f t="shared" ca="1" si="196"/>
        <v>101</v>
      </c>
      <c r="V517">
        <f t="shared" ca="1" si="197"/>
        <v>15</v>
      </c>
      <c r="W517" t="str">
        <f t="shared" ca="1" si="198"/>
        <v>015</v>
      </c>
      <c r="X517" t="str">
        <f t="shared" ca="1" si="199"/>
        <v>Adelaide</v>
      </c>
      <c r="Y517" s="7" t="str">
        <f t="shared" ca="1" si="200"/>
        <v>04</v>
      </c>
      <c r="Z517">
        <f t="shared" ca="1" si="201"/>
        <v>14</v>
      </c>
      <c r="AA517" t="str">
        <f t="shared" ca="1" si="202"/>
        <v>2014-04-14</v>
      </c>
      <c r="AB517" t="str">
        <f t="shared" ca="1" si="203"/>
        <v>06</v>
      </c>
      <c r="AC517">
        <f t="shared" ca="1" si="204"/>
        <v>54</v>
      </c>
      <c r="AD517" t="str">
        <f t="shared" ca="1" si="205"/>
        <v>T06:54:00</v>
      </c>
      <c r="AE517" s="1" t="str">
        <f t="shared" ca="1" si="206"/>
        <v>2014-04-14T06:54:00</v>
      </c>
    </row>
    <row r="518" spans="10:31">
      <c r="J518" t="str">
        <f t="shared" ca="1" si="185"/>
        <v>USA-Australia</v>
      </c>
      <c r="K518" t="str">
        <f t="shared" ca="1" si="186"/>
        <v>USA</v>
      </c>
      <c r="L518">
        <f t="shared" ca="1" si="187"/>
        <v>121</v>
      </c>
      <c r="M518">
        <f t="shared" ca="1" si="188"/>
        <v>3</v>
      </c>
      <c r="N518" t="str">
        <f t="shared" ca="1" si="189"/>
        <v>003</v>
      </c>
      <c r="O518" t="str">
        <f t="shared" ca="1" si="190"/>
        <v>Australia</v>
      </c>
      <c r="P518" t="str">
        <f t="shared" ca="1" si="191"/>
        <v>Washington-Sydney</v>
      </c>
      <c r="Q518">
        <f t="shared" ca="1" si="192"/>
        <v>121</v>
      </c>
      <c r="R518">
        <f t="shared" ca="1" si="193"/>
        <v>6</v>
      </c>
      <c r="S518" t="str">
        <f t="shared" ca="1" si="194"/>
        <v>006</v>
      </c>
      <c r="T518" t="str">
        <f t="shared" ca="1" si="195"/>
        <v>Washington</v>
      </c>
      <c r="U518">
        <f t="shared" ca="1" si="196"/>
        <v>101</v>
      </c>
      <c r="V518">
        <f t="shared" ca="1" si="197"/>
        <v>5</v>
      </c>
      <c r="W518" t="str">
        <f t="shared" ca="1" si="198"/>
        <v>005</v>
      </c>
      <c r="X518" t="str">
        <f t="shared" ca="1" si="199"/>
        <v>Sydney</v>
      </c>
      <c r="Y518" s="7" t="str">
        <f t="shared" ca="1" si="200"/>
        <v>04</v>
      </c>
      <c r="Z518">
        <f t="shared" ca="1" si="201"/>
        <v>17</v>
      </c>
      <c r="AA518" t="str">
        <f t="shared" ca="1" si="202"/>
        <v>2014-04-17</v>
      </c>
      <c r="AB518" t="str">
        <f t="shared" ca="1" si="203"/>
        <v>19</v>
      </c>
      <c r="AC518">
        <f t="shared" ca="1" si="204"/>
        <v>8</v>
      </c>
      <c r="AD518" t="str">
        <f t="shared" ca="1" si="205"/>
        <v>T19:08:00</v>
      </c>
      <c r="AE518" s="1" t="str">
        <f t="shared" ca="1" si="206"/>
        <v>2014-04-17T19:08:00</v>
      </c>
    </row>
    <row r="519" spans="10:31">
      <c r="J519" t="str">
        <f t="shared" ca="1" si="185"/>
        <v>Germany-Australia</v>
      </c>
      <c r="K519" t="str">
        <f t="shared" ca="1" si="186"/>
        <v>Germany</v>
      </c>
      <c r="L519">
        <f t="shared" ca="1" si="187"/>
        <v>107</v>
      </c>
      <c r="M519">
        <f t="shared" ca="1" si="188"/>
        <v>2</v>
      </c>
      <c r="N519" t="str">
        <f t="shared" ca="1" si="189"/>
        <v>002</v>
      </c>
      <c r="O519" t="str">
        <f t="shared" ca="1" si="190"/>
        <v>Australia</v>
      </c>
      <c r="P519" t="str">
        <f t="shared" ca="1" si="191"/>
        <v>München-Perth</v>
      </c>
      <c r="Q519">
        <f t="shared" ca="1" si="192"/>
        <v>107</v>
      </c>
      <c r="R519">
        <f t="shared" ca="1" si="193"/>
        <v>49</v>
      </c>
      <c r="S519" t="str">
        <f t="shared" ca="1" si="194"/>
        <v>049</v>
      </c>
      <c r="T519" t="str">
        <f t="shared" ca="1" si="195"/>
        <v>München</v>
      </c>
      <c r="U519">
        <f t="shared" ca="1" si="196"/>
        <v>101</v>
      </c>
      <c r="V519">
        <f t="shared" ca="1" si="197"/>
        <v>13</v>
      </c>
      <c r="W519" t="str">
        <f t="shared" ca="1" si="198"/>
        <v>013</v>
      </c>
      <c r="X519" t="str">
        <f t="shared" ca="1" si="199"/>
        <v>Perth</v>
      </c>
      <c r="Y519" s="7" t="str">
        <f t="shared" ca="1" si="200"/>
        <v>04</v>
      </c>
      <c r="Z519">
        <f t="shared" ca="1" si="201"/>
        <v>22</v>
      </c>
      <c r="AA519" t="str">
        <f t="shared" ca="1" si="202"/>
        <v>2014-04-22</v>
      </c>
      <c r="AB519" t="str">
        <f t="shared" ca="1" si="203"/>
        <v>00</v>
      </c>
      <c r="AC519">
        <f t="shared" ca="1" si="204"/>
        <v>45</v>
      </c>
      <c r="AD519" t="str">
        <f t="shared" ca="1" si="205"/>
        <v>T00:45:00</v>
      </c>
      <c r="AE519" s="1" t="str">
        <f t="shared" ca="1" si="206"/>
        <v>2014-04-22T00:45:00</v>
      </c>
    </row>
    <row r="520" spans="10:31">
      <c r="J520" t="str">
        <f t="shared" ca="1" si="185"/>
        <v>France-Canada</v>
      </c>
      <c r="K520" t="str">
        <f t="shared" ca="1" si="186"/>
        <v>France</v>
      </c>
      <c r="L520">
        <f t="shared" ca="1" si="187"/>
        <v>106</v>
      </c>
      <c r="M520">
        <f t="shared" ca="1" si="188"/>
        <v>14</v>
      </c>
      <c r="N520" t="str">
        <f t="shared" ca="1" si="189"/>
        <v>014</v>
      </c>
      <c r="O520" t="str">
        <f t="shared" ca="1" si="190"/>
        <v>Canada</v>
      </c>
      <c r="P520" t="str">
        <f t="shared" ca="1" si="191"/>
        <v>Paris-Ottawa</v>
      </c>
      <c r="Q520">
        <f t="shared" ca="1" si="192"/>
        <v>106</v>
      </c>
      <c r="R520">
        <f t="shared" ca="1" si="193"/>
        <v>48</v>
      </c>
      <c r="S520" t="str">
        <f t="shared" ca="1" si="194"/>
        <v>048</v>
      </c>
      <c r="T520" t="str">
        <f t="shared" ca="1" si="195"/>
        <v>Paris</v>
      </c>
      <c r="U520">
        <f t="shared" ca="1" si="196"/>
        <v>103</v>
      </c>
      <c r="V520">
        <f t="shared" ca="1" si="197"/>
        <v>59</v>
      </c>
      <c r="W520" t="str">
        <f t="shared" ca="1" si="198"/>
        <v>059</v>
      </c>
      <c r="X520" t="str">
        <f t="shared" ca="1" si="199"/>
        <v>Ottawa</v>
      </c>
      <c r="Y520" s="7" t="str">
        <f t="shared" ca="1" si="200"/>
        <v>04</v>
      </c>
      <c r="Z520">
        <f t="shared" ca="1" si="201"/>
        <v>26</v>
      </c>
      <c r="AA520" t="str">
        <f t="shared" ca="1" si="202"/>
        <v>2014-04-26</v>
      </c>
      <c r="AB520" t="str">
        <f t="shared" ca="1" si="203"/>
        <v>18</v>
      </c>
      <c r="AC520">
        <f t="shared" ca="1" si="204"/>
        <v>0</v>
      </c>
      <c r="AD520" t="str">
        <f t="shared" ca="1" si="205"/>
        <v>T18:00:00</v>
      </c>
      <c r="AE520" s="1" t="str">
        <f t="shared" ca="1" si="206"/>
        <v>2014-04-26T18:00:00</v>
      </c>
    </row>
    <row r="521" spans="10:31">
      <c r="J521" t="str">
        <f t="shared" ca="1" si="185"/>
        <v>Australia-Canada</v>
      </c>
      <c r="K521" t="str">
        <f t="shared" ca="1" si="186"/>
        <v>Australia</v>
      </c>
      <c r="L521">
        <f t="shared" ca="1" si="187"/>
        <v>101</v>
      </c>
      <c r="M521">
        <f t="shared" ca="1" si="188"/>
        <v>3</v>
      </c>
      <c r="N521" t="str">
        <f t="shared" ca="1" si="189"/>
        <v>003</v>
      </c>
      <c r="O521" t="str">
        <f t="shared" ca="1" si="190"/>
        <v>Canada</v>
      </c>
      <c r="P521" t="str">
        <f t="shared" ca="1" si="191"/>
        <v>Perth-Toronto</v>
      </c>
      <c r="Q521">
        <f t="shared" ca="1" si="192"/>
        <v>101</v>
      </c>
      <c r="R521">
        <f t="shared" ca="1" si="193"/>
        <v>13</v>
      </c>
      <c r="S521" t="str">
        <f t="shared" ca="1" si="194"/>
        <v>013</v>
      </c>
      <c r="T521" t="str">
        <f t="shared" ca="1" si="195"/>
        <v>Perth</v>
      </c>
      <c r="U521">
        <f t="shared" ca="1" si="196"/>
        <v>103</v>
      </c>
      <c r="V521">
        <f t="shared" ca="1" si="197"/>
        <v>95</v>
      </c>
      <c r="W521" t="str">
        <f t="shared" ca="1" si="198"/>
        <v>095</v>
      </c>
      <c r="X521" t="str">
        <f t="shared" ca="1" si="199"/>
        <v>Toronto</v>
      </c>
      <c r="Y521" s="7" t="str">
        <f t="shared" ca="1" si="200"/>
        <v>04</v>
      </c>
      <c r="Z521">
        <f t="shared" ca="1" si="201"/>
        <v>27</v>
      </c>
      <c r="AA521" t="str">
        <f t="shared" ca="1" si="202"/>
        <v>2014-04-27</v>
      </c>
      <c r="AB521" t="str">
        <f t="shared" ca="1" si="203"/>
        <v>07</v>
      </c>
      <c r="AC521">
        <f t="shared" ca="1" si="204"/>
        <v>58</v>
      </c>
      <c r="AD521" t="str">
        <f t="shared" ca="1" si="205"/>
        <v>T07:58:00</v>
      </c>
      <c r="AE521" s="1" t="str">
        <f t="shared" ca="1" si="206"/>
        <v>2014-04-27T07:58:00</v>
      </c>
    </row>
    <row r="522" spans="10:31">
      <c r="J522" t="str">
        <f t="shared" ca="1" si="185"/>
        <v>Canada-Germany</v>
      </c>
      <c r="K522" t="str">
        <f t="shared" ca="1" si="186"/>
        <v>Canada</v>
      </c>
      <c r="L522">
        <f t="shared" ca="1" si="187"/>
        <v>103</v>
      </c>
      <c r="M522">
        <f t="shared" ca="1" si="188"/>
        <v>11</v>
      </c>
      <c r="N522" t="str">
        <f t="shared" ca="1" si="189"/>
        <v>011</v>
      </c>
      <c r="O522" t="str">
        <f t="shared" ca="1" si="190"/>
        <v>Germany</v>
      </c>
      <c r="P522" t="str">
        <f t="shared" ca="1" si="191"/>
        <v>Edmonton-Berlin</v>
      </c>
      <c r="Q522">
        <f t="shared" ca="1" si="192"/>
        <v>103</v>
      </c>
      <c r="R522">
        <f t="shared" ca="1" si="193"/>
        <v>181</v>
      </c>
      <c r="S522">
        <f t="shared" ca="1" si="194"/>
        <v>181</v>
      </c>
      <c r="T522" t="str">
        <f t="shared" ca="1" si="195"/>
        <v>Edmonton</v>
      </c>
      <c r="U522">
        <f t="shared" ca="1" si="196"/>
        <v>107</v>
      </c>
      <c r="V522">
        <f t="shared" ca="1" si="197"/>
        <v>68</v>
      </c>
      <c r="W522" t="str">
        <f t="shared" ca="1" si="198"/>
        <v>068</v>
      </c>
      <c r="X522" t="str">
        <f t="shared" ca="1" si="199"/>
        <v>Berlin</v>
      </c>
      <c r="Y522" s="7" t="str">
        <f t="shared" ca="1" si="200"/>
        <v>04</v>
      </c>
      <c r="Z522">
        <f t="shared" ca="1" si="201"/>
        <v>25</v>
      </c>
      <c r="AA522" t="str">
        <f t="shared" ca="1" si="202"/>
        <v>2014-04-25</v>
      </c>
      <c r="AB522" t="str">
        <f t="shared" ca="1" si="203"/>
        <v>10</v>
      </c>
      <c r="AC522">
        <f t="shared" ca="1" si="204"/>
        <v>32</v>
      </c>
      <c r="AD522" t="str">
        <f t="shared" ca="1" si="205"/>
        <v>T10:32:00</v>
      </c>
      <c r="AE522" s="1" t="str">
        <f t="shared" ca="1" si="206"/>
        <v>2014-04-25T10:32:00</v>
      </c>
    </row>
    <row r="523" spans="10:31">
      <c r="J523" t="str">
        <f t="shared" ca="1" si="185"/>
        <v>Canada-Germany</v>
      </c>
      <c r="K523" t="str">
        <f t="shared" ca="1" si="186"/>
        <v>Canada</v>
      </c>
      <c r="L523">
        <f t="shared" ca="1" si="187"/>
        <v>103</v>
      </c>
      <c r="M523">
        <f t="shared" ca="1" si="188"/>
        <v>8</v>
      </c>
      <c r="N523" t="str">
        <f t="shared" ca="1" si="189"/>
        <v>008</v>
      </c>
      <c r="O523" t="str">
        <f t="shared" ca="1" si="190"/>
        <v>Germany</v>
      </c>
      <c r="P523" t="str">
        <f t="shared" ca="1" si="191"/>
        <v>Vancouver-Frankfurt</v>
      </c>
      <c r="Q523">
        <f t="shared" ca="1" si="192"/>
        <v>103</v>
      </c>
      <c r="R523">
        <f t="shared" ca="1" si="193"/>
        <v>160</v>
      </c>
      <c r="S523">
        <f t="shared" ca="1" si="194"/>
        <v>160</v>
      </c>
      <c r="T523" t="str">
        <f t="shared" ca="1" si="195"/>
        <v>Vancouver</v>
      </c>
      <c r="U523">
        <f t="shared" ca="1" si="196"/>
        <v>107</v>
      </c>
      <c r="V523">
        <f t="shared" ca="1" si="197"/>
        <v>17</v>
      </c>
      <c r="W523" t="str">
        <f t="shared" ca="1" si="198"/>
        <v>017</v>
      </c>
      <c r="X523" t="str">
        <f t="shared" ca="1" si="199"/>
        <v>Frankfurt</v>
      </c>
      <c r="Y523" s="7" t="str">
        <f t="shared" ca="1" si="200"/>
        <v>04</v>
      </c>
      <c r="Z523">
        <f t="shared" ca="1" si="201"/>
        <v>14</v>
      </c>
      <c r="AA523" t="str">
        <f t="shared" ca="1" si="202"/>
        <v>2014-04-14</v>
      </c>
      <c r="AB523" t="str">
        <f t="shared" ca="1" si="203"/>
        <v>14</v>
      </c>
      <c r="AC523">
        <f t="shared" ca="1" si="204"/>
        <v>53</v>
      </c>
      <c r="AD523" t="str">
        <f t="shared" ca="1" si="205"/>
        <v>T14:53:00</v>
      </c>
      <c r="AE523" s="1" t="str">
        <f t="shared" ca="1" si="206"/>
        <v>2014-04-14T14:53:00</v>
      </c>
    </row>
    <row r="524" spans="10:31">
      <c r="J524" t="str">
        <f t="shared" ca="1" si="185"/>
        <v>France-USA</v>
      </c>
      <c r="K524" t="str">
        <f t="shared" ca="1" si="186"/>
        <v>France</v>
      </c>
      <c r="L524">
        <f t="shared" ca="1" si="187"/>
        <v>106</v>
      </c>
      <c r="M524">
        <f t="shared" ca="1" si="188"/>
        <v>34</v>
      </c>
      <c r="N524" t="str">
        <f t="shared" ca="1" si="189"/>
        <v>034</v>
      </c>
      <c r="O524" t="str">
        <f t="shared" ca="1" si="190"/>
        <v>USA</v>
      </c>
      <c r="P524" t="str">
        <f t="shared" ca="1" si="191"/>
        <v>Paris-Washington</v>
      </c>
      <c r="Q524">
        <f t="shared" ca="1" si="192"/>
        <v>106</v>
      </c>
      <c r="R524">
        <f t="shared" ca="1" si="193"/>
        <v>44</v>
      </c>
      <c r="S524" t="str">
        <f t="shared" ca="1" si="194"/>
        <v>044</v>
      </c>
      <c r="T524" t="str">
        <f t="shared" ca="1" si="195"/>
        <v>Paris</v>
      </c>
      <c r="U524">
        <f t="shared" ca="1" si="196"/>
        <v>121</v>
      </c>
      <c r="V524">
        <f t="shared" ca="1" si="197"/>
        <v>10</v>
      </c>
      <c r="W524" t="str">
        <f t="shared" ca="1" si="198"/>
        <v>010</v>
      </c>
      <c r="X524" t="str">
        <f t="shared" ca="1" si="199"/>
        <v>Washington</v>
      </c>
      <c r="Y524" s="7" t="str">
        <f t="shared" ca="1" si="200"/>
        <v>04</v>
      </c>
      <c r="Z524">
        <f t="shared" ca="1" si="201"/>
        <v>18</v>
      </c>
      <c r="AA524" t="str">
        <f t="shared" ca="1" si="202"/>
        <v>2014-04-18</v>
      </c>
      <c r="AB524" t="str">
        <f t="shared" ca="1" si="203"/>
        <v>15</v>
      </c>
      <c r="AC524">
        <f t="shared" ca="1" si="204"/>
        <v>8</v>
      </c>
      <c r="AD524" t="str">
        <f t="shared" ca="1" si="205"/>
        <v>T15:08:00</v>
      </c>
      <c r="AE524" s="1" t="str">
        <f t="shared" ca="1" si="206"/>
        <v>2014-04-18T15:08:00</v>
      </c>
    </row>
    <row r="525" spans="10:31">
      <c r="J525" t="str">
        <f t="shared" ca="1" si="185"/>
        <v>England-Canada</v>
      </c>
      <c r="K525" t="str">
        <f t="shared" ca="1" si="186"/>
        <v>England</v>
      </c>
      <c r="L525">
        <f t="shared" ca="1" si="187"/>
        <v>105</v>
      </c>
      <c r="M525">
        <f t="shared" ca="1" si="188"/>
        <v>20</v>
      </c>
      <c r="N525" t="str">
        <f t="shared" ca="1" si="189"/>
        <v>020</v>
      </c>
      <c r="O525" t="str">
        <f t="shared" ca="1" si="190"/>
        <v>Canada</v>
      </c>
      <c r="P525" t="str">
        <f t="shared" ca="1" si="191"/>
        <v>London-Montreal</v>
      </c>
      <c r="Q525">
        <f t="shared" ca="1" si="192"/>
        <v>105</v>
      </c>
      <c r="R525">
        <f t="shared" ca="1" si="193"/>
        <v>11</v>
      </c>
      <c r="S525" t="str">
        <f t="shared" ca="1" si="194"/>
        <v>011</v>
      </c>
      <c r="T525" t="str">
        <f t="shared" ca="1" si="195"/>
        <v>London</v>
      </c>
      <c r="U525">
        <f t="shared" ca="1" si="196"/>
        <v>103</v>
      </c>
      <c r="V525">
        <f t="shared" ca="1" si="197"/>
        <v>18</v>
      </c>
      <c r="W525" t="str">
        <f t="shared" ca="1" si="198"/>
        <v>018</v>
      </c>
      <c r="X525" t="str">
        <f t="shared" ca="1" si="199"/>
        <v>Montreal</v>
      </c>
      <c r="Y525" s="7" t="str">
        <f t="shared" ca="1" si="200"/>
        <v>04</v>
      </c>
      <c r="Z525">
        <f t="shared" ca="1" si="201"/>
        <v>23</v>
      </c>
      <c r="AA525" t="str">
        <f t="shared" ca="1" si="202"/>
        <v>2014-04-23</v>
      </c>
      <c r="AB525" t="str">
        <f t="shared" ca="1" si="203"/>
        <v>12</v>
      </c>
      <c r="AC525">
        <f t="shared" ca="1" si="204"/>
        <v>48</v>
      </c>
      <c r="AD525" t="str">
        <f t="shared" ca="1" si="205"/>
        <v>T12:48:00</v>
      </c>
      <c r="AE525" s="1" t="str">
        <f t="shared" ca="1" si="206"/>
        <v>2014-04-23T12:48:00</v>
      </c>
    </row>
    <row r="526" spans="10:31">
      <c r="J526" t="str">
        <f t="shared" ca="1" si="185"/>
        <v>Germany-Australia</v>
      </c>
      <c r="K526" t="str">
        <f t="shared" ca="1" si="186"/>
        <v>Germany</v>
      </c>
      <c r="L526">
        <f t="shared" ca="1" si="187"/>
        <v>107</v>
      </c>
      <c r="M526">
        <f t="shared" ca="1" si="188"/>
        <v>2</v>
      </c>
      <c r="N526" t="str">
        <f t="shared" ca="1" si="189"/>
        <v>002</v>
      </c>
      <c r="O526" t="str">
        <f t="shared" ca="1" si="190"/>
        <v>Australia</v>
      </c>
      <c r="P526" t="str">
        <f t="shared" ca="1" si="191"/>
        <v>Frankfurt-Brisbane</v>
      </c>
      <c r="Q526">
        <f t="shared" ca="1" si="192"/>
        <v>107</v>
      </c>
      <c r="R526">
        <f t="shared" ca="1" si="193"/>
        <v>12</v>
      </c>
      <c r="S526" t="str">
        <f t="shared" ca="1" si="194"/>
        <v>012</v>
      </c>
      <c r="T526" t="str">
        <f t="shared" ca="1" si="195"/>
        <v>Frankfurt</v>
      </c>
      <c r="U526">
        <f t="shared" ca="1" si="196"/>
        <v>101</v>
      </c>
      <c r="V526">
        <f t="shared" ca="1" si="197"/>
        <v>2</v>
      </c>
      <c r="W526" t="str">
        <f t="shared" ca="1" si="198"/>
        <v>002</v>
      </c>
      <c r="X526" t="str">
        <f t="shared" ca="1" si="199"/>
        <v>Brisbane</v>
      </c>
      <c r="Y526" s="7" t="str">
        <f t="shared" ca="1" si="200"/>
        <v>04</v>
      </c>
      <c r="Z526">
        <f t="shared" ca="1" si="201"/>
        <v>25</v>
      </c>
      <c r="AA526" t="str">
        <f t="shared" ca="1" si="202"/>
        <v>2014-04-25</v>
      </c>
      <c r="AB526" t="str">
        <f t="shared" ca="1" si="203"/>
        <v>11</v>
      </c>
      <c r="AC526">
        <f t="shared" ca="1" si="204"/>
        <v>54</v>
      </c>
      <c r="AD526" t="str">
        <f t="shared" ca="1" si="205"/>
        <v>T11:54:00</v>
      </c>
      <c r="AE526" s="1" t="str">
        <f t="shared" ca="1" si="206"/>
        <v>2014-04-25T11:54:00</v>
      </c>
    </row>
    <row r="527" spans="10:31">
      <c r="J527" t="str">
        <f t="shared" ca="1" si="185"/>
        <v>Germany-Canada</v>
      </c>
      <c r="K527" t="str">
        <f t="shared" ca="1" si="186"/>
        <v>Germany</v>
      </c>
      <c r="L527">
        <f t="shared" ca="1" si="187"/>
        <v>107</v>
      </c>
      <c r="M527">
        <f t="shared" ca="1" si="188"/>
        <v>16</v>
      </c>
      <c r="N527" t="str">
        <f t="shared" ca="1" si="189"/>
        <v>016</v>
      </c>
      <c r="O527" t="str">
        <f t="shared" ca="1" si="190"/>
        <v>Canada</v>
      </c>
      <c r="P527" t="str">
        <f t="shared" ca="1" si="191"/>
        <v>Leipzig-Toronto</v>
      </c>
      <c r="Q527">
        <f t="shared" ca="1" si="192"/>
        <v>107</v>
      </c>
      <c r="R527">
        <f t="shared" ca="1" si="193"/>
        <v>80</v>
      </c>
      <c r="S527" t="str">
        <f t="shared" ca="1" si="194"/>
        <v>080</v>
      </c>
      <c r="T527" t="str">
        <f t="shared" ca="1" si="195"/>
        <v>Leipzig</v>
      </c>
      <c r="U527">
        <f t="shared" ca="1" si="196"/>
        <v>103</v>
      </c>
      <c r="V527">
        <f t="shared" ca="1" si="197"/>
        <v>74</v>
      </c>
      <c r="W527" t="str">
        <f t="shared" ca="1" si="198"/>
        <v>074</v>
      </c>
      <c r="X527" t="str">
        <f t="shared" ca="1" si="199"/>
        <v>Toronto</v>
      </c>
      <c r="Y527" s="7" t="str">
        <f t="shared" ca="1" si="200"/>
        <v>04</v>
      </c>
      <c r="Z527">
        <f t="shared" ca="1" si="201"/>
        <v>16</v>
      </c>
      <c r="AA527" t="str">
        <f t="shared" ca="1" si="202"/>
        <v>2014-04-16</v>
      </c>
      <c r="AB527" t="str">
        <f t="shared" ca="1" si="203"/>
        <v>10</v>
      </c>
      <c r="AC527">
        <f t="shared" ca="1" si="204"/>
        <v>26</v>
      </c>
      <c r="AD527" t="str">
        <f t="shared" ca="1" si="205"/>
        <v>T10:26:00</v>
      </c>
      <c r="AE527" s="1" t="str">
        <f t="shared" ca="1" si="206"/>
        <v>2014-04-16T10:26:00</v>
      </c>
    </row>
    <row r="528" spans="10:31">
      <c r="J528" t="str">
        <f t="shared" ca="1" si="185"/>
        <v>England-Australia</v>
      </c>
      <c r="K528" t="str">
        <f t="shared" ca="1" si="186"/>
        <v>England</v>
      </c>
      <c r="L528">
        <f t="shared" ca="1" si="187"/>
        <v>105</v>
      </c>
      <c r="M528">
        <f t="shared" ca="1" si="188"/>
        <v>4</v>
      </c>
      <c r="N528" t="str">
        <f t="shared" ca="1" si="189"/>
        <v>004</v>
      </c>
      <c r="O528" t="str">
        <f t="shared" ca="1" si="190"/>
        <v>Australia</v>
      </c>
      <c r="P528" t="str">
        <f t="shared" ca="1" si="191"/>
        <v>Dublin-Brisbane</v>
      </c>
      <c r="Q528">
        <f t="shared" ca="1" si="192"/>
        <v>105</v>
      </c>
      <c r="R528">
        <f t="shared" ca="1" si="193"/>
        <v>76</v>
      </c>
      <c r="S528" t="str">
        <f t="shared" ca="1" si="194"/>
        <v>076</v>
      </c>
      <c r="T528" t="str">
        <f t="shared" ca="1" si="195"/>
        <v>Dublin</v>
      </c>
      <c r="U528">
        <f t="shared" ca="1" si="196"/>
        <v>101</v>
      </c>
      <c r="V528">
        <f t="shared" ca="1" si="197"/>
        <v>2</v>
      </c>
      <c r="W528" t="str">
        <f t="shared" ca="1" si="198"/>
        <v>002</v>
      </c>
      <c r="X528" t="str">
        <f t="shared" ca="1" si="199"/>
        <v>Brisbane</v>
      </c>
      <c r="Y528" s="7" t="str">
        <f t="shared" ca="1" si="200"/>
        <v>05</v>
      </c>
      <c r="Z528">
        <f t="shared" ca="1" si="201"/>
        <v>3</v>
      </c>
      <c r="AA528" t="str">
        <f t="shared" ca="1" si="202"/>
        <v>2014-05-03</v>
      </c>
      <c r="AB528" t="str">
        <f t="shared" ca="1" si="203"/>
        <v>18</v>
      </c>
      <c r="AC528">
        <f t="shared" ca="1" si="204"/>
        <v>27</v>
      </c>
      <c r="AD528" t="str">
        <f t="shared" ca="1" si="205"/>
        <v>T18:27:00</v>
      </c>
      <c r="AE528" s="1" t="str">
        <f t="shared" ca="1" si="206"/>
        <v>2014-05-03T18:27:00</v>
      </c>
    </row>
    <row r="529" spans="10:31">
      <c r="J529" t="str">
        <f t="shared" ca="1" si="185"/>
        <v>England-USA</v>
      </c>
      <c r="K529" t="str">
        <f t="shared" ca="1" si="186"/>
        <v>England</v>
      </c>
      <c r="L529">
        <f t="shared" ca="1" si="187"/>
        <v>105</v>
      </c>
      <c r="M529">
        <f t="shared" ca="1" si="188"/>
        <v>28</v>
      </c>
      <c r="N529" t="str">
        <f t="shared" ca="1" si="189"/>
        <v>028</v>
      </c>
      <c r="O529" t="str">
        <f t="shared" ca="1" si="190"/>
        <v>USA</v>
      </c>
      <c r="P529" t="str">
        <f t="shared" ca="1" si="191"/>
        <v>Dublin-New York</v>
      </c>
      <c r="Q529">
        <f t="shared" ca="1" si="192"/>
        <v>105</v>
      </c>
      <c r="R529">
        <f t="shared" ca="1" si="193"/>
        <v>79</v>
      </c>
      <c r="S529" t="str">
        <f t="shared" ca="1" si="194"/>
        <v>079</v>
      </c>
      <c r="T529" t="str">
        <f t="shared" ca="1" si="195"/>
        <v>Dublin</v>
      </c>
      <c r="U529">
        <f t="shared" ca="1" si="196"/>
        <v>121</v>
      </c>
      <c r="V529">
        <f t="shared" ca="1" si="197"/>
        <v>16</v>
      </c>
      <c r="W529" t="str">
        <f t="shared" ca="1" si="198"/>
        <v>016</v>
      </c>
      <c r="X529" t="str">
        <f t="shared" ca="1" si="199"/>
        <v>New York</v>
      </c>
      <c r="Y529" s="7" t="str">
        <f t="shared" ca="1" si="200"/>
        <v>04</v>
      </c>
      <c r="Z529">
        <f t="shared" ca="1" si="201"/>
        <v>26</v>
      </c>
      <c r="AA529" t="str">
        <f t="shared" ca="1" si="202"/>
        <v>2014-04-26</v>
      </c>
      <c r="AB529" t="str">
        <f t="shared" ca="1" si="203"/>
        <v>20</v>
      </c>
      <c r="AC529">
        <f t="shared" ca="1" si="204"/>
        <v>55</v>
      </c>
      <c r="AD529" t="str">
        <f t="shared" ca="1" si="205"/>
        <v>T20:55:00</v>
      </c>
      <c r="AE529" s="1" t="str">
        <f t="shared" ca="1" si="206"/>
        <v>2014-04-26T20:55:00</v>
      </c>
    </row>
    <row r="530" spans="10:31">
      <c r="J530" t="str">
        <f t="shared" ca="1" si="185"/>
        <v>USA-France</v>
      </c>
      <c r="K530" t="str">
        <f t="shared" ca="1" si="186"/>
        <v>USA</v>
      </c>
      <c r="L530">
        <f t="shared" ca="1" si="187"/>
        <v>121</v>
      </c>
      <c r="M530">
        <f t="shared" ca="1" si="188"/>
        <v>10</v>
      </c>
      <c r="N530" t="str">
        <f t="shared" ca="1" si="189"/>
        <v>010</v>
      </c>
      <c r="O530" t="str">
        <f t="shared" ca="1" si="190"/>
        <v>France</v>
      </c>
      <c r="P530" t="str">
        <f t="shared" ca="1" si="191"/>
        <v>San Francisco-Paris</v>
      </c>
      <c r="Q530">
        <f t="shared" ca="1" si="192"/>
        <v>121</v>
      </c>
      <c r="R530">
        <f t="shared" ca="1" si="193"/>
        <v>65</v>
      </c>
      <c r="S530" t="str">
        <f t="shared" ca="1" si="194"/>
        <v>065</v>
      </c>
      <c r="T530" t="str">
        <f t="shared" ca="1" si="195"/>
        <v>San Francisco</v>
      </c>
      <c r="U530">
        <f t="shared" ca="1" si="196"/>
        <v>106</v>
      </c>
      <c r="V530">
        <f t="shared" ca="1" si="197"/>
        <v>43</v>
      </c>
      <c r="W530" t="str">
        <f t="shared" ca="1" si="198"/>
        <v>043</v>
      </c>
      <c r="X530" t="str">
        <f t="shared" ca="1" si="199"/>
        <v>Paris</v>
      </c>
      <c r="Y530" s="7" t="str">
        <f t="shared" ca="1" si="200"/>
        <v>04</v>
      </c>
      <c r="Z530">
        <f t="shared" ca="1" si="201"/>
        <v>23</v>
      </c>
      <c r="AA530" t="str">
        <f t="shared" ca="1" si="202"/>
        <v>2014-04-23</v>
      </c>
      <c r="AB530" t="str">
        <f t="shared" ca="1" si="203"/>
        <v>18</v>
      </c>
      <c r="AC530">
        <f t="shared" ca="1" si="204"/>
        <v>39</v>
      </c>
      <c r="AD530" t="str">
        <f t="shared" ca="1" si="205"/>
        <v>T18:39:00</v>
      </c>
      <c r="AE530" s="1" t="str">
        <f t="shared" ca="1" si="206"/>
        <v>2014-04-23T18:39:00</v>
      </c>
    </row>
    <row r="531" spans="10:31">
      <c r="J531" t="str">
        <f t="shared" ca="1" si="185"/>
        <v>Australia-England</v>
      </c>
      <c r="K531" t="str">
        <f t="shared" ca="1" si="186"/>
        <v>Australia</v>
      </c>
      <c r="L531">
        <f t="shared" ca="1" si="187"/>
        <v>101</v>
      </c>
      <c r="M531">
        <f t="shared" ca="1" si="188"/>
        <v>5</v>
      </c>
      <c r="N531" t="str">
        <f t="shared" ca="1" si="189"/>
        <v>005</v>
      </c>
      <c r="O531" t="str">
        <f t="shared" ca="1" si="190"/>
        <v>England</v>
      </c>
      <c r="P531" t="str">
        <f t="shared" ca="1" si="191"/>
        <v>Brisbane-Birmingham</v>
      </c>
      <c r="Q531">
        <f t="shared" ca="1" si="192"/>
        <v>101</v>
      </c>
      <c r="R531">
        <f t="shared" ca="1" si="193"/>
        <v>3</v>
      </c>
      <c r="S531" t="str">
        <f t="shared" ca="1" si="194"/>
        <v>003</v>
      </c>
      <c r="T531" t="str">
        <f t="shared" ca="1" si="195"/>
        <v>Brisbane</v>
      </c>
      <c r="U531">
        <f t="shared" ca="1" si="196"/>
        <v>105</v>
      </c>
      <c r="V531">
        <f t="shared" ca="1" si="197"/>
        <v>80</v>
      </c>
      <c r="W531" t="str">
        <f t="shared" ca="1" si="198"/>
        <v>080</v>
      </c>
      <c r="X531" t="str">
        <f t="shared" ca="1" si="199"/>
        <v>Birmingham</v>
      </c>
      <c r="Y531" s="7" t="str">
        <f t="shared" ca="1" si="200"/>
        <v>04</v>
      </c>
      <c r="Z531">
        <f t="shared" ca="1" si="201"/>
        <v>19</v>
      </c>
      <c r="AA531" t="str">
        <f t="shared" ca="1" si="202"/>
        <v>2014-04-19</v>
      </c>
      <c r="AB531" t="str">
        <f t="shared" ca="1" si="203"/>
        <v>09</v>
      </c>
      <c r="AC531">
        <f t="shared" ca="1" si="204"/>
        <v>26</v>
      </c>
      <c r="AD531" t="str">
        <f t="shared" ca="1" si="205"/>
        <v>T09:26:00</v>
      </c>
      <c r="AE531" s="1" t="str">
        <f t="shared" ca="1" si="206"/>
        <v>2014-04-19T09:26:00</v>
      </c>
    </row>
    <row r="532" spans="10:31">
      <c r="J532" t="str">
        <f t="shared" ca="1" si="185"/>
        <v>USA-Germany</v>
      </c>
      <c r="K532" t="str">
        <f t="shared" ca="1" si="186"/>
        <v>USA</v>
      </c>
      <c r="L532">
        <f t="shared" ca="1" si="187"/>
        <v>121</v>
      </c>
      <c r="M532">
        <f t="shared" ca="1" si="188"/>
        <v>13</v>
      </c>
      <c r="N532" t="str">
        <f t="shared" ca="1" si="189"/>
        <v>013</v>
      </c>
      <c r="O532" t="str">
        <f t="shared" ca="1" si="190"/>
        <v>Germany</v>
      </c>
      <c r="P532" t="str">
        <f t="shared" ca="1" si="191"/>
        <v>Dallas-Frankfurt</v>
      </c>
      <c r="Q532">
        <f t="shared" ca="1" si="192"/>
        <v>121</v>
      </c>
      <c r="R532">
        <f t="shared" ca="1" si="193"/>
        <v>51</v>
      </c>
      <c r="S532" t="str">
        <f t="shared" ca="1" si="194"/>
        <v>051</v>
      </c>
      <c r="T532" t="str">
        <f t="shared" ca="1" si="195"/>
        <v>Dallas</v>
      </c>
      <c r="U532">
        <f t="shared" ca="1" si="196"/>
        <v>107</v>
      </c>
      <c r="V532">
        <f t="shared" ca="1" si="197"/>
        <v>8</v>
      </c>
      <c r="W532" t="str">
        <f t="shared" ca="1" si="198"/>
        <v>008</v>
      </c>
      <c r="X532" t="str">
        <f t="shared" ca="1" si="199"/>
        <v>Frankfurt</v>
      </c>
      <c r="Y532" s="7" t="str">
        <f t="shared" ca="1" si="200"/>
        <v>05</v>
      </c>
      <c r="Z532">
        <f t="shared" ca="1" si="201"/>
        <v>3</v>
      </c>
      <c r="AA532" t="str">
        <f t="shared" ca="1" si="202"/>
        <v>2014-05-03</v>
      </c>
      <c r="AB532" t="str">
        <f t="shared" ca="1" si="203"/>
        <v>22</v>
      </c>
      <c r="AC532">
        <f t="shared" ca="1" si="204"/>
        <v>22</v>
      </c>
      <c r="AD532" t="str">
        <f t="shared" ca="1" si="205"/>
        <v>T22:22:00</v>
      </c>
      <c r="AE532" s="1" t="str">
        <f t="shared" ca="1" si="206"/>
        <v>2014-05-03T22:22:00</v>
      </c>
    </row>
    <row r="533" spans="10:31">
      <c r="J533" t="str">
        <f t="shared" ca="1" si="185"/>
        <v>Australia-Germany</v>
      </c>
      <c r="K533" t="str">
        <f t="shared" ca="1" si="186"/>
        <v>Australia</v>
      </c>
      <c r="L533">
        <f t="shared" ca="1" si="187"/>
        <v>101</v>
      </c>
      <c r="M533">
        <f t="shared" ca="1" si="188"/>
        <v>8</v>
      </c>
      <c r="N533" t="str">
        <f t="shared" ca="1" si="189"/>
        <v>008</v>
      </c>
      <c r="O533" t="str">
        <f t="shared" ca="1" si="190"/>
        <v>Germany</v>
      </c>
      <c r="P533" t="str">
        <f t="shared" ca="1" si="191"/>
        <v>Perth-München</v>
      </c>
      <c r="Q533">
        <f t="shared" ca="1" si="192"/>
        <v>101</v>
      </c>
      <c r="R533">
        <f t="shared" ca="1" si="193"/>
        <v>13</v>
      </c>
      <c r="S533" t="str">
        <f t="shared" ca="1" si="194"/>
        <v>013</v>
      </c>
      <c r="T533" t="str">
        <f t="shared" ca="1" si="195"/>
        <v>Perth</v>
      </c>
      <c r="U533">
        <f t="shared" ca="1" si="196"/>
        <v>107</v>
      </c>
      <c r="V533">
        <f t="shared" ca="1" si="197"/>
        <v>60</v>
      </c>
      <c r="W533" t="str">
        <f t="shared" ca="1" si="198"/>
        <v>060</v>
      </c>
      <c r="X533" t="str">
        <f t="shared" ca="1" si="199"/>
        <v>München</v>
      </c>
      <c r="Y533" s="7" t="str">
        <f t="shared" ca="1" si="200"/>
        <v>05</v>
      </c>
      <c r="Z533">
        <f t="shared" ca="1" si="201"/>
        <v>1</v>
      </c>
      <c r="AA533" t="str">
        <f t="shared" ca="1" si="202"/>
        <v>2014-05-01</v>
      </c>
      <c r="AB533" t="str">
        <f t="shared" ca="1" si="203"/>
        <v>19</v>
      </c>
      <c r="AC533">
        <f t="shared" ca="1" si="204"/>
        <v>14</v>
      </c>
      <c r="AD533" t="str">
        <f t="shared" ca="1" si="205"/>
        <v>T19:14:00</v>
      </c>
      <c r="AE533" s="1" t="str">
        <f t="shared" ca="1" si="206"/>
        <v>2014-05-01T19:14:00</v>
      </c>
    </row>
    <row r="534" spans="10:31">
      <c r="J534" t="str">
        <f t="shared" ca="1" si="185"/>
        <v>USA-France</v>
      </c>
      <c r="K534" t="str">
        <f t="shared" ca="1" si="186"/>
        <v>USA</v>
      </c>
      <c r="L534">
        <f t="shared" ca="1" si="187"/>
        <v>121</v>
      </c>
      <c r="M534">
        <f t="shared" ca="1" si="188"/>
        <v>10</v>
      </c>
      <c r="N534" t="str">
        <f t="shared" ca="1" si="189"/>
        <v>010</v>
      </c>
      <c r="O534" t="str">
        <f t="shared" ca="1" si="190"/>
        <v>France</v>
      </c>
      <c r="P534" t="str">
        <f t="shared" ca="1" si="191"/>
        <v>Los Angeles-Paris</v>
      </c>
      <c r="Q534">
        <f t="shared" ca="1" si="192"/>
        <v>121</v>
      </c>
      <c r="R534">
        <f t="shared" ca="1" si="193"/>
        <v>92</v>
      </c>
      <c r="S534" t="str">
        <f t="shared" ca="1" si="194"/>
        <v>092</v>
      </c>
      <c r="T534" t="str">
        <f t="shared" ca="1" si="195"/>
        <v>Los Angeles</v>
      </c>
      <c r="U534">
        <f t="shared" ca="1" si="196"/>
        <v>106</v>
      </c>
      <c r="V534">
        <f t="shared" ca="1" si="197"/>
        <v>37</v>
      </c>
      <c r="W534" t="str">
        <f t="shared" ca="1" si="198"/>
        <v>037</v>
      </c>
      <c r="X534" t="str">
        <f t="shared" ca="1" si="199"/>
        <v>Paris</v>
      </c>
      <c r="Y534" s="7" t="str">
        <f t="shared" ca="1" si="200"/>
        <v>04</v>
      </c>
      <c r="Z534">
        <f t="shared" ca="1" si="201"/>
        <v>19</v>
      </c>
      <c r="AA534" t="str">
        <f t="shared" ca="1" si="202"/>
        <v>2014-04-19</v>
      </c>
      <c r="AB534" t="str">
        <f t="shared" ca="1" si="203"/>
        <v>19</v>
      </c>
      <c r="AC534">
        <f t="shared" ca="1" si="204"/>
        <v>10</v>
      </c>
      <c r="AD534" t="str">
        <f t="shared" ca="1" si="205"/>
        <v>T19:10:00</v>
      </c>
      <c r="AE534" s="1" t="str">
        <f t="shared" ca="1" si="206"/>
        <v>2014-04-19T19:10:00</v>
      </c>
    </row>
    <row r="535" spans="10:31">
      <c r="J535" t="str">
        <f t="shared" ca="1" si="185"/>
        <v>Australia-England</v>
      </c>
      <c r="K535" t="str">
        <f t="shared" ca="1" si="186"/>
        <v>Australia</v>
      </c>
      <c r="L535">
        <f t="shared" ca="1" si="187"/>
        <v>101</v>
      </c>
      <c r="M535">
        <f t="shared" ca="1" si="188"/>
        <v>4</v>
      </c>
      <c r="N535" t="str">
        <f t="shared" ca="1" si="189"/>
        <v>004</v>
      </c>
      <c r="O535" t="str">
        <f t="shared" ca="1" si="190"/>
        <v>England</v>
      </c>
      <c r="P535" t="str">
        <f t="shared" ca="1" si="191"/>
        <v>Adelaide-London</v>
      </c>
      <c r="Q535">
        <f t="shared" ca="1" si="192"/>
        <v>101</v>
      </c>
      <c r="R535">
        <f t="shared" ca="1" si="193"/>
        <v>15</v>
      </c>
      <c r="S535" t="str">
        <f t="shared" ca="1" si="194"/>
        <v>015</v>
      </c>
      <c r="T535" t="str">
        <f t="shared" ca="1" si="195"/>
        <v>Adelaide</v>
      </c>
      <c r="U535">
        <f t="shared" ca="1" si="196"/>
        <v>105</v>
      </c>
      <c r="V535">
        <f t="shared" ca="1" si="197"/>
        <v>15</v>
      </c>
      <c r="W535" t="str">
        <f t="shared" ca="1" si="198"/>
        <v>015</v>
      </c>
      <c r="X535" t="str">
        <f t="shared" ca="1" si="199"/>
        <v>London</v>
      </c>
      <c r="Y535" s="7" t="str">
        <f t="shared" ca="1" si="200"/>
        <v>04</v>
      </c>
      <c r="Z535">
        <f t="shared" ca="1" si="201"/>
        <v>19</v>
      </c>
      <c r="AA535" t="str">
        <f t="shared" ca="1" si="202"/>
        <v>2014-04-19</v>
      </c>
      <c r="AB535" t="str">
        <f t="shared" ca="1" si="203"/>
        <v>18</v>
      </c>
      <c r="AC535">
        <f t="shared" ca="1" si="204"/>
        <v>31</v>
      </c>
      <c r="AD535" t="str">
        <f t="shared" ca="1" si="205"/>
        <v>T18:31:00</v>
      </c>
      <c r="AE535" s="1" t="str">
        <f t="shared" ca="1" si="206"/>
        <v>2014-04-19T18:31:00</v>
      </c>
    </row>
    <row r="536" spans="10:31">
      <c r="J536" t="str">
        <f t="shared" ca="1" si="185"/>
        <v>Canada-Germany</v>
      </c>
      <c r="K536" t="str">
        <f t="shared" ca="1" si="186"/>
        <v>Canada</v>
      </c>
      <c r="L536">
        <f t="shared" ca="1" si="187"/>
        <v>103</v>
      </c>
      <c r="M536">
        <f t="shared" ca="1" si="188"/>
        <v>9</v>
      </c>
      <c r="N536" t="str">
        <f t="shared" ca="1" si="189"/>
        <v>009</v>
      </c>
      <c r="O536" t="str">
        <f t="shared" ca="1" si="190"/>
        <v>Germany</v>
      </c>
      <c r="P536" t="str">
        <f t="shared" ca="1" si="191"/>
        <v>Vancouver-München</v>
      </c>
      <c r="Q536">
        <f t="shared" ca="1" si="192"/>
        <v>103</v>
      </c>
      <c r="R536">
        <f t="shared" ca="1" si="193"/>
        <v>128</v>
      </c>
      <c r="S536">
        <f t="shared" ca="1" si="194"/>
        <v>128</v>
      </c>
      <c r="T536" t="str">
        <f t="shared" ca="1" si="195"/>
        <v>Vancouver</v>
      </c>
      <c r="U536">
        <f t="shared" ca="1" si="196"/>
        <v>107</v>
      </c>
      <c r="V536">
        <f t="shared" ca="1" si="197"/>
        <v>47</v>
      </c>
      <c r="W536" t="str">
        <f t="shared" ca="1" si="198"/>
        <v>047</v>
      </c>
      <c r="X536" t="str">
        <f t="shared" ca="1" si="199"/>
        <v>München</v>
      </c>
      <c r="Y536" s="7" t="str">
        <f t="shared" ca="1" si="200"/>
        <v>04</v>
      </c>
      <c r="Z536">
        <f t="shared" ca="1" si="201"/>
        <v>20</v>
      </c>
      <c r="AA536" t="str">
        <f t="shared" ca="1" si="202"/>
        <v>2014-04-20</v>
      </c>
      <c r="AB536" t="str">
        <f t="shared" ca="1" si="203"/>
        <v>18</v>
      </c>
      <c r="AC536">
        <f t="shared" ca="1" si="204"/>
        <v>4</v>
      </c>
      <c r="AD536" t="str">
        <f t="shared" ca="1" si="205"/>
        <v>T18:04:00</v>
      </c>
      <c r="AE536" s="1" t="str">
        <f t="shared" ca="1" si="206"/>
        <v>2014-04-20T18:04:00</v>
      </c>
    </row>
    <row r="537" spans="10:31">
      <c r="J537" t="str">
        <f t="shared" ca="1" si="185"/>
        <v>Australia-France</v>
      </c>
      <c r="K537" t="str">
        <f t="shared" ca="1" si="186"/>
        <v>Australia</v>
      </c>
      <c r="L537">
        <f t="shared" ca="1" si="187"/>
        <v>101</v>
      </c>
      <c r="M537">
        <f t="shared" ca="1" si="188"/>
        <v>7</v>
      </c>
      <c r="N537" t="str">
        <f t="shared" ca="1" si="189"/>
        <v>007</v>
      </c>
      <c r="O537" t="str">
        <f t="shared" ca="1" si="190"/>
        <v>France</v>
      </c>
      <c r="P537" t="str">
        <f t="shared" ca="1" si="191"/>
        <v>Sydney-Paris</v>
      </c>
      <c r="Q537">
        <f t="shared" ca="1" si="192"/>
        <v>101</v>
      </c>
      <c r="R537">
        <f t="shared" ca="1" si="193"/>
        <v>4</v>
      </c>
      <c r="S537" t="str">
        <f t="shared" ca="1" si="194"/>
        <v>004</v>
      </c>
      <c r="T537" t="str">
        <f t="shared" ca="1" si="195"/>
        <v>Sydney</v>
      </c>
      <c r="U537">
        <f t="shared" ca="1" si="196"/>
        <v>106</v>
      </c>
      <c r="V537">
        <f t="shared" ca="1" si="197"/>
        <v>33</v>
      </c>
      <c r="W537" t="str">
        <f t="shared" ca="1" si="198"/>
        <v>033</v>
      </c>
      <c r="X537" t="str">
        <f t="shared" ca="1" si="199"/>
        <v>Paris</v>
      </c>
      <c r="Y537" s="7" t="str">
        <f t="shared" ca="1" si="200"/>
        <v>05</v>
      </c>
      <c r="Z537">
        <f t="shared" ca="1" si="201"/>
        <v>2</v>
      </c>
      <c r="AA537" t="str">
        <f t="shared" ca="1" si="202"/>
        <v>2014-05-02</v>
      </c>
      <c r="AB537" t="str">
        <f t="shared" ca="1" si="203"/>
        <v>17</v>
      </c>
      <c r="AC537">
        <f t="shared" ca="1" si="204"/>
        <v>13</v>
      </c>
      <c r="AD537" t="str">
        <f t="shared" ca="1" si="205"/>
        <v>T17:13:00</v>
      </c>
      <c r="AE537" s="1" t="str">
        <f t="shared" ca="1" si="206"/>
        <v>2014-05-02T17:13:00</v>
      </c>
    </row>
    <row r="538" spans="10:31">
      <c r="J538" t="str">
        <f t="shared" ca="1" si="185"/>
        <v>Canada-Australia</v>
      </c>
      <c r="K538" t="str">
        <f t="shared" ca="1" si="186"/>
        <v>Canada</v>
      </c>
      <c r="L538">
        <f t="shared" ca="1" si="187"/>
        <v>103</v>
      </c>
      <c r="M538">
        <f t="shared" ca="1" si="188"/>
        <v>2</v>
      </c>
      <c r="N538" t="str">
        <f t="shared" ca="1" si="189"/>
        <v>002</v>
      </c>
      <c r="O538" t="str">
        <f t="shared" ca="1" si="190"/>
        <v>Australia</v>
      </c>
      <c r="P538" t="str">
        <f t="shared" ca="1" si="191"/>
        <v>Regina-Sydney</v>
      </c>
      <c r="Q538">
        <f t="shared" ca="1" si="192"/>
        <v>103</v>
      </c>
      <c r="R538">
        <f t="shared" ca="1" si="193"/>
        <v>113</v>
      </c>
      <c r="S538">
        <f t="shared" ca="1" si="194"/>
        <v>113</v>
      </c>
      <c r="T538" t="str">
        <f t="shared" ca="1" si="195"/>
        <v>Regina</v>
      </c>
      <c r="U538">
        <f t="shared" ca="1" si="196"/>
        <v>101</v>
      </c>
      <c r="V538">
        <f t="shared" ca="1" si="197"/>
        <v>4</v>
      </c>
      <c r="W538" t="str">
        <f t="shared" ca="1" si="198"/>
        <v>004</v>
      </c>
      <c r="X538" t="str">
        <f t="shared" ca="1" si="199"/>
        <v>Sydney</v>
      </c>
      <c r="Y538" s="7" t="str">
        <f t="shared" ca="1" si="200"/>
        <v>04</v>
      </c>
      <c r="Z538">
        <f t="shared" ca="1" si="201"/>
        <v>21</v>
      </c>
      <c r="AA538" t="str">
        <f t="shared" ca="1" si="202"/>
        <v>2014-04-21</v>
      </c>
      <c r="AB538" t="str">
        <f t="shared" ca="1" si="203"/>
        <v>23</v>
      </c>
      <c r="AC538">
        <f t="shared" ca="1" si="204"/>
        <v>45</v>
      </c>
      <c r="AD538" t="str">
        <f t="shared" ca="1" si="205"/>
        <v>T23:45:00</v>
      </c>
      <c r="AE538" s="1" t="str">
        <f t="shared" ca="1" si="206"/>
        <v>2014-04-21T23:45:00</v>
      </c>
    </row>
    <row r="539" spans="10:31">
      <c r="J539" t="str">
        <f t="shared" ca="1" si="185"/>
        <v>Germany-England</v>
      </c>
      <c r="K539" t="str">
        <f t="shared" ca="1" si="186"/>
        <v>Germany</v>
      </c>
      <c r="L539">
        <f t="shared" ca="1" si="187"/>
        <v>107</v>
      </c>
      <c r="M539">
        <f t="shared" ca="1" si="188"/>
        <v>37</v>
      </c>
      <c r="N539" t="str">
        <f t="shared" ca="1" si="189"/>
        <v>037</v>
      </c>
      <c r="O539" t="str">
        <f t="shared" ca="1" si="190"/>
        <v>England</v>
      </c>
      <c r="P539" t="str">
        <f t="shared" ca="1" si="191"/>
        <v>München-London</v>
      </c>
      <c r="Q539">
        <f t="shared" ca="1" si="192"/>
        <v>107</v>
      </c>
      <c r="R539">
        <f t="shared" ca="1" si="193"/>
        <v>50</v>
      </c>
      <c r="S539" t="str">
        <f t="shared" ca="1" si="194"/>
        <v>050</v>
      </c>
      <c r="T539" t="str">
        <f t="shared" ca="1" si="195"/>
        <v>München</v>
      </c>
      <c r="U539">
        <f t="shared" ca="1" si="196"/>
        <v>105</v>
      </c>
      <c r="V539">
        <f t="shared" ca="1" si="197"/>
        <v>5</v>
      </c>
      <c r="W539" t="str">
        <f t="shared" ca="1" si="198"/>
        <v>005</v>
      </c>
      <c r="X539" t="str">
        <f t="shared" ca="1" si="199"/>
        <v>London</v>
      </c>
      <c r="Y539" s="7" t="str">
        <f t="shared" ca="1" si="200"/>
        <v>04</v>
      </c>
      <c r="Z539">
        <f t="shared" ca="1" si="201"/>
        <v>20</v>
      </c>
      <c r="AA539" t="str">
        <f t="shared" ca="1" si="202"/>
        <v>2014-04-20</v>
      </c>
      <c r="AB539" t="str">
        <f t="shared" ca="1" si="203"/>
        <v>22</v>
      </c>
      <c r="AC539">
        <f t="shared" ca="1" si="204"/>
        <v>8</v>
      </c>
      <c r="AD539" t="str">
        <f t="shared" ca="1" si="205"/>
        <v>T22:08:00</v>
      </c>
      <c r="AE539" s="1" t="str">
        <f t="shared" ca="1" si="206"/>
        <v>2014-04-20T22:08:00</v>
      </c>
    </row>
    <row r="540" spans="10:31">
      <c r="J540" t="str">
        <f t="shared" ca="1" si="185"/>
        <v>Australia-Germany</v>
      </c>
      <c r="K540" t="str">
        <f t="shared" ca="1" si="186"/>
        <v>Australia</v>
      </c>
      <c r="L540">
        <f t="shared" ca="1" si="187"/>
        <v>101</v>
      </c>
      <c r="M540">
        <f t="shared" ca="1" si="188"/>
        <v>10</v>
      </c>
      <c r="N540" t="str">
        <f t="shared" ca="1" si="189"/>
        <v>010</v>
      </c>
      <c r="O540" t="str">
        <f t="shared" ca="1" si="190"/>
        <v>Germany</v>
      </c>
      <c r="P540" t="str">
        <f t="shared" ca="1" si="191"/>
        <v>Sydney-Bonn</v>
      </c>
      <c r="Q540">
        <f t="shared" ca="1" si="192"/>
        <v>101</v>
      </c>
      <c r="R540">
        <f t="shared" ca="1" si="193"/>
        <v>8</v>
      </c>
      <c r="S540" t="str">
        <f t="shared" ca="1" si="194"/>
        <v>008</v>
      </c>
      <c r="T540" t="str">
        <f t="shared" ca="1" si="195"/>
        <v>Sydney</v>
      </c>
      <c r="U540">
        <f t="shared" ca="1" si="196"/>
        <v>107</v>
      </c>
      <c r="V540">
        <f t="shared" ca="1" si="197"/>
        <v>72</v>
      </c>
      <c r="W540" t="str">
        <f t="shared" ca="1" si="198"/>
        <v>072</v>
      </c>
      <c r="X540" t="str">
        <f t="shared" ca="1" si="199"/>
        <v>Bonn</v>
      </c>
      <c r="Y540" s="7" t="str">
        <f t="shared" ca="1" si="200"/>
        <v>04</v>
      </c>
      <c r="Z540">
        <f t="shared" ca="1" si="201"/>
        <v>17</v>
      </c>
      <c r="AA540" t="str">
        <f t="shared" ca="1" si="202"/>
        <v>2014-04-17</v>
      </c>
      <c r="AB540" t="str">
        <f t="shared" ca="1" si="203"/>
        <v>14</v>
      </c>
      <c r="AC540">
        <f t="shared" ca="1" si="204"/>
        <v>3</v>
      </c>
      <c r="AD540" t="str">
        <f t="shared" ca="1" si="205"/>
        <v>T14:03:00</v>
      </c>
      <c r="AE540" s="1" t="str">
        <f t="shared" ca="1" si="206"/>
        <v>2014-04-17T14:03:00</v>
      </c>
    </row>
    <row r="541" spans="10:31">
      <c r="J541" t="str">
        <f t="shared" ca="1" si="185"/>
        <v>Germany-USA</v>
      </c>
      <c r="K541" t="str">
        <f t="shared" ca="1" si="186"/>
        <v>Germany</v>
      </c>
      <c r="L541">
        <f t="shared" ca="1" si="187"/>
        <v>107</v>
      </c>
      <c r="M541">
        <f t="shared" ca="1" si="188"/>
        <v>53</v>
      </c>
      <c r="N541" t="str">
        <f t="shared" ca="1" si="189"/>
        <v>053</v>
      </c>
      <c r="O541" t="str">
        <f t="shared" ca="1" si="190"/>
        <v>USA</v>
      </c>
      <c r="P541" t="str">
        <f t="shared" ca="1" si="191"/>
        <v>München-New York</v>
      </c>
      <c r="Q541">
        <f t="shared" ca="1" si="192"/>
        <v>107</v>
      </c>
      <c r="R541">
        <f t="shared" ca="1" si="193"/>
        <v>45</v>
      </c>
      <c r="S541" t="str">
        <f t="shared" ca="1" si="194"/>
        <v>045</v>
      </c>
      <c r="T541" t="str">
        <f t="shared" ca="1" si="195"/>
        <v>München</v>
      </c>
      <c r="U541">
        <f t="shared" ca="1" si="196"/>
        <v>121</v>
      </c>
      <c r="V541">
        <f t="shared" ca="1" si="197"/>
        <v>39</v>
      </c>
      <c r="W541" t="str">
        <f t="shared" ca="1" si="198"/>
        <v>039</v>
      </c>
      <c r="X541" t="str">
        <f t="shared" ca="1" si="199"/>
        <v>New York</v>
      </c>
      <c r="Y541" s="7" t="str">
        <f t="shared" ca="1" si="200"/>
        <v>04</v>
      </c>
      <c r="Z541">
        <f t="shared" ca="1" si="201"/>
        <v>27</v>
      </c>
      <c r="AA541" t="str">
        <f t="shared" ca="1" si="202"/>
        <v>2014-04-27</v>
      </c>
      <c r="AB541" t="str">
        <f t="shared" ca="1" si="203"/>
        <v>10</v>
      </c>
      <c r="AC541">
        <f t="shared" ca="1" si="204"/>
        <v>13</v>
      </c>
      <c r="AD541" t="str">
        <f t="shared" ca="1" si="205"/>
        <v>T10:13:00</v>
      </c>
      <c r="AE541" s="1" t="str">
        <f t="shared" ca="1" si="206"/>
        <v>2014-04-27T10:13:00</v>
      </c>
    </row>
    <row r="542" spans="10:31">
      <c r="J542" t="str">
        <f t="shared" ca="1" si="185"/>
        <v>Canada-USA</v>
      </c>
      <c r="K542" t="str">
        <f t="shared" ca="1" si="186"/>
        <v>Canada</v>
      </c>
      <c r="L542">
        <f t="shared" ca="1" si="187"/>
        <v>103</v>
      </c>
      <c r="M542">
        <f t="shared" ca="1" si="188"/>
        <v>13</v>
      </c>
      <c r="N542" t="str">
        <f t="shared" ca="1" si="189"/>
        <v>013</v>
      </c>
      <c r="O542" t="str">
        <f t="shared" ca="1" si="190"/>
        <v>USA</v>
      </c>
      <c r="P542" t="str">
        <f t="shared" ca="1" si="191"/>
        <v>Toronto-Las Vegas</v>
      </c>
      <c r="Q542">
        <f t="shared" ca="1" si="192"/>
        <v>103</v>
      </c>
      <c r="R542">
        <f t="shared" ca="1" si="193"/>
        <v>62</v>
      </c>
      <c r="S542" t="str">
        <f t="shared" ca="1" si="194"/>
        <v>062</v>
      </c>
      <c r="T542" t="str">
        <f t="shared" ca="1" si="195"/>
        <v>Toronto</v>
      </c>
      <c r="U542">
        <f t="shared" ca="1" si="196"/>
        <v>121</v>
      </c>
      <c r="V542">
        <f t="shared" ca="1" si="197"/>
        <v>110</v>
      </c>
      <c r="W542">
        <f t="shared" ca="1" si="198"/>
        <v>110</v>
      </c>
      <c r="X542" t="str">
        <f t="shared" ca="1" si="199"/>
        <v>Las Vegas</v>
      </c>
      <c r="Y542" s="7" t="str">
        <f t="shared" ca="1" si="200"/>
        <v>04</v>
      </c>
      <c r="Z542">
        <f t="shared" ca="1" si="201"/>
        <v>19</v>
      </c>
      <c r="AA542" t="str">
        <f t="shared" ca="1" si="202"/>
        <v>2014-04-19</v>
      </c>
      <c r="AB542" t="str">
        <f t="shared" ca="1" si="203"/>
        <v>18</v>
      </c>
      <c r="AC542">
        <f t="shared" ca="1" si="204"/>
        <v>43</v>
      </c>
      <c r="AD542" t="str">
        <f t="shared" ca="1" si="205"/>
        <v>T18:43:00</v>
      </c>
      <c r="AE542" s="1" t="str">
        <f t="shared" ca="1" si="206"/>
        <v>2014-04-19T18:43:00</v>
      </c>
    </row>
    <row r="543" spans="10:31">
      <c r="J543" t="str">
        <f t="shared" ca="1" si="185"/>
        <v>Canada-England</v>
      </c>
      <c r="K543" t="str">
        <f t="shared" ca="1" si="186"/>
        <v>Canada</v>
      </c>
      <c r="L543">
        <f t="shared" ca="1" si="187"/>
        <v>103</v>
      </c>
      <c r="M543">
        <f t="shared" ca="1" si="188"/>
        <v>4</v>
      </c>
      <c r="N543" t="str">
        <f t="shared" ca="1" si="189"/>
        <v>004</v>
      </c>
      <c r="O543" t="str">
        <f t="shared" ca="1" si="190"/>
        <v>England</v>
      </c>
      <c r="P543" t="str">
        <f t="shared" ca="1" si="191"/>
        <v>Vancouver-London</v>
      </c>
      <c r="Q543">
        <f t="shared" ca="1" si="192"/>
        <v>103</v>
      </c>
      <c r="R543">
        <f t="shared" ca="1" si="193"/>
        <v>175</v>
      </c>
      <c r="S543">
        <f t="shared" ca="1" si="194"/>
        <v>175</v>
      </c>
      <c r="T543" t="str">
        <f t="shared" ca="1" si="195"/>
        <v>Vancouver</v>
      </c>
      <c r="U543">
        <f t="shared" ca="1" si="196"/>
        <v>105</v>
      </c>
      <c r="V543">
        <f t="shared" ca="1" si="197"/>
        <v>10</v>
      </c>
      <c r="W543" t="str">
        <f t="shared" ca="1" si="198"/>
        <v>010</v>
      </c>
      <c r="X543" t="str">
        <f t="shared" ca="1" si="199"/>
        <v>London</v>
      </c>
      <c r="Y543" s="7" t="str">
        <f t="shared" ca="1" si="200"/>
        <v>04</v>
      </c>
      <c r="Z543">
        <f t="shared" ca="1" si="201"/>
        <v>19</v>
      </c>
      <c r="AA543" t="str">
        <f t="shared" ca="1" si="202"/>
        <v>2014-04-19</v>
      </c>
      <c r="AB543" t="str">
        <f t="shared" ca="1" si="203"/>
        <v>13</v>
      </c>
      <c r="AC543">
        <f t="shared" ca="1" si="204"/>
        <v>48</v>
      </c>
      <c r="AD543" t="str">
        <f t="shared" ca="1" si="205"/>
        <v>T13:48:00</v>
      </c>
      <c r="AE543" s="1" t="str">
        <f t="shared" ca="1" si="206"/>
        <v>2014-04-19T13:48:00</v>
      </c>
    </row>
    <row r="544" spans="10:31">
      <c r="J544" t="str">
        <f t="shared" ca="1" si="185"/>
        <v>Canada-Germany</v>
      </c>
      <c r="K544" t="str">
        <f t="shared" ca="1" si="186"/>
        <v>Canada</v>
      </c>
      <c r="L544">
        <f t="shared" ca="1" si="187"/>
        <v>103</v>
      </c>
      <c r="M544">
        <f t="shared" ca="1" si="188"/>
        <v>11</v>
      </c>
      <c r="N544" t="str">
        <f t="shared" ca="1" si="189"/>
        <v>011</v>
      </c>
      <c r="O544" t="str">
        <f t="shared" ca="1" si="190"/>
        <v>Germany</v>
      </c>
      <c r="P544" t="str">
        <f t="shared" ca="1" si="191"/>
        <v>Montreal-Frankfurt</v>
      </c>
      <c r="Q544">
        <f t="shared" ca="1" si="192"/>
        <v>103</v>
      </c>
      <c r="R544">
        <f t="shared" ca="1" si="193"/>
        <v>7</v>
      </c>
      <c r="S544" t="str">
        <f t="shared" ca="1" si="194"/>
        <v>007</v>
      </c>
      <c r="T544" t="str">
        <f t="shared" ca="1" si="195"/>
        <v>Montreal</v>
      </c>
      <c r="U544">
        <f t="shared" ca="1" si="196"/>
        <v>107</v>
      </c>
      <c r="V544">
        <f t="shared" ca="1" si="197"/>
        <v>29</v>
      </c>
      <c r="W544" t="str">
        <f t="shared" ca="1" si="198"/>
        <v>029</v>
      </c>
      <c r="X544" t="str">
        <f t="shared" ca="1" si="199"/>
        <v>Frankfurt</v>
      </c>
      <c r="Y544" s="7" t="str">
        <f t="shared" ca="1" si="200"/>
        <v>05</v>
      </c>
      <c r="Z544">
        <f t="shared" ca="1" si="201"/>
        <v>3</v>
      </c>
      <c r="AA544" t="str">
        <f t="shared" ca="1" si="202"/>
        <v>2014-05-03</v>
      </c>
      <c r="AB544" t="str">
        <f t="shared" ca="1" si="203"/>
        <v>10</v>
      </c>
      <c r="AC544">
        <f t="shared" ca="1" si="204"/>
        <v>5</v>
      </c>
      <c r="AD544" t="str">
        <f t="shared" ca="1" si="205"/>
        <v>T10:05:00</v>
      </c>
      <c r="AE544" s="1" t="str">
        <f t="shared" ca="1" si="206"/>
        <v>2014-05-03T10:05:00</v>
      </c>
    </row>
    <row r="545" spans="10:31">
      <c r="J545" t="str">
        <f t="shared" ca="1" si="185"/>
        <v>Australia-Germany</v>
      </c>
      <c r="K545" t="str">
        <f t="shared" ca="1" si="186"/>
        <v>Australia</v>
      </c>
      <c r="L545">
        <f t="shared" ca="1" si="187"/>
        <v>101</v>
      </c>
      <c r="M545">
        <f t="shared" ca="1" si="188"/>
        <v>8</v>
      </c>
      <c r="N545" t="str">
        <f t="shared" ca="1" si="189"/>
        <v>008</v>
      </c>
      <c r="O545" t="str">
        <f t="shared" ca="1" si="190"/>
        <v>Germany</v>
      </c>
      <c r="P545" t="str">
        <f t="shared" ca="1" si="191"/>
        <v>Melbourne-Köln</v>
      </c>
      <c r="Q545">
        <f t="shared" ca="1" si="192"/>
        <v>101</v>
      </c>
      <c r="R545">
        <f t="shared" ca="1" si="193"/>
        <v>9</v>
      </c>
      <c r="S545" t="str">
        <f t="shared" ca="1" si="194"/>
        <v>009</v>
      </c>
      <c r="T545" t="str">
        <f t="shared" ca="1" si="195"/>
        <v>Melbourne</v>
      </c>
      <c r="U545">
        <f t="shared" ca="1" si="196"/>
        <v>107</v>
      </c>
      <c r="V545">
        <f t="shared" ca="1" si="197"/>
        <v>78</v>
      </c>
      <c r="W545" t="str">
        <f t="shared" ca="1" si="198"/>
        <v>078</v>
      </c>
      <c r="X545" t="str">
        <f t="shared" ca="1" si="199"/>
        <v>Köln</v>
      </c>
      <c r="Y545" s="7" t="str">
        <f t="shared" ca="1" si="200"/>
        <v>04</v>
      </c>
      <c r="Z545">
        <f t="shared" ca="1" si="201"/>
        <v>26</v>
      </c>
      <c r="AA545" t="str">
        <f t="shared" ca="1" si="202"/>
        <v>2014-04-26</v>
      </c>
      <c r="AB545" t="str">
        <f t="shared" ca="1" si="203"/>
        <v>06</v>
      </c>
      <c r="AC545">
        <f t="shared" ca="1" si="204"/>
        <v>8</v>
      </c>
      <c r="AD545" t="str">
        <f t="shared" ca="1" si="205"/>
        <v>T06:08:00</v>
      </c>
      <c r="AE545" s="1" t="str">
        <f t="shared" ca="1" si="206"/>
        <v>2014-04-26T06:08:00</v>
      </c>
    </row>
    <row r="546" spans="10:31">
      <c r="J546" t="str">
        <f t="shared" ca="1" si="185"/>
        <v>Australia-France</v>
      </c>
      <c r="K546" t="str">
        <f t="shared" ca="1" si="186"/>
        <v>Australia</v>
      </c>
      <c r="L546">
        <f t="shared" ca="1" si="187"/>
        <v>101</v>
      </c>
      <c r="M546">
        <f t="shared" ca="1" si="188"/>
        <v>7</v>
      </c>
      <c r="N546" t="str">
        <f t="shared" ca="1" si="189"/>
        <v>007</v>
      </c>
      <c r="O546" t="str">
        <f t="shared" ca="1" si="190"/>
        <v>France</v>
      </c>
      <c r="P546" t="str">
        <f t="shared" ca="1" si="191"/>
        <v>Perth-Nizza</v>
      </c>
      <c r="Q546">
        <f t="shared" ca="1" si="192"/>
        <v>101</v>
      </c>
      <c r="R546">
        <f t="shared" ca="1" si="193"/>
        <v>14</v>
      </c>
      <c r="S546" t="str">
        <f t="shared" ca="1" si="194"/>
        <v>014</v>
      </c>
      <c r="T546" t="str">
        <f t="shared" ca="1" si="195"/>
        <v>Perth</v>
      </c>
      <c r="U546">
        <f t="shared" ca="1" si="196"/>
        <v>106</v>
      </c>
      <c r="V546">
        <f t="shared" ca="1" si="197"/>
        <v>64</v>
      </c>
      <c r="W546" t="str">
        <f t="shared" ca="1" si="198"/>
        <v>064</v>
      </c>
      <c r="X546" t="str">
        <f t="shared" ca="1" si="199"/>
        <v>Nizza</v>
      </c>
      <c r="Y546" s="7" t="str">
        <f t="shared" ca="1" si="200"/>
        <v>04</v>
      </c>
      <c r="Z546">
        <f t="shared" ca="1" si="201"/>
        <v>19</v>
      </c>
      <c r="AA546" t="str">
        <f t="shared" ca="1" si="202"/>
        <v>2014-04-19</v>
      </c>
      <c r="AB546" t="str">
        <f t="shared" ca="1" si="203"/>
        <v>12</v>
      </c>
      <c r="AC546">
        <f t="shared" ca="1" si="204"/>
        <v>47</v>
      </c>
      <c r="AD546" t="str">
        <f t="shared" ca="1" si="205"/>
        <v>T12:47:00</v>
      </c>
      <c r="AE546" s="1" t="str">
        <f t="shared" ca="1" si="206"/>
        <v>2014-04-19T12:47:00</v>
      </c>
    </row>
    <row r="547" spans="10:31">
      <c r="J547" t="str">
        <f t="shared" ca="1" si="185"/>
        <v>USA-Australia</v>
      </c>
      <c r="K547" t="str">
        <f t="shared" ca="1" si="186"/>
        <v>USA</v>
      </c>
      <c r="L547">
        <f t="shared" ca="1" si="187"/>
        <v>121</v>
      </c>
      <c r="M547">
        <f t="shared" ca="1" si="188"/>
        <v>1</v>
      </c>
      <c r="N547" t="str">
        <f t="shared" ca="1" si="189"/>
        <v>001</v>
      </c>
      <c r="O547" t="str">
        <f t="shared" ca="1" si="190"/>
        <v>Australia</v>
      </c>
      <c r="P547" t="str">
        <f t="shared" ca="1" si="191"/>
        <v>Washington-Sydney</v>
      </c>
      <c r="Q547">
        <f t="shared" ca="1" si="192"/>
        <v>121</v>
      </c>
      <c r="R547">
        <f t="shared" ca="1" si="193"/>
        <v>4</v>
      </c>
      <c r="S547" t="str">
        <f t="shared" ca="1" si="194"/>
        <v>004</v>
      </c>
      <c r="T547" t="str">
        <f t="shared" ca="1" si="195"/>
        <v>Washington</v>
      </c>
      <c r="U547">
        <f t="shared" ca="1" si="196"/>
        <v>101</v>
      </c>
      <c r="V547">
        <f t="shared" ca="1" si="197"/>
        <v>7</v>
      </c>
      <c r="W547" t="str">
        <f t="shared" ca="1" si="198"/>
        <v>007</v>
      </c>
      <c r="X547" t="str">
        <f t="shared" ca="1" si="199"/>
        <v>Sydney</v>
      </c>
      <c r="Y547" s="7" t="str">
        <f t="shared" ca="1" si="200"/>
        <v>04</v>
      </c>
      <c r="Z547">
        <f t="shared" ca="1" si="201"/>
        <v>25</v>
      </c>
      <c r="AA547" t="str">
        <f t="shared" ca="1" si="202"/>
        <v>2014-04-25</v>
      </c>
      <c r="AB547" t="str">
        <f t="shared" ca="1" si="203"/>
        <v>09</v>
      </c>
      <c r="AC547">
        <f t="shared" ca="1" si="204"/>
        <v>57</v>
      </c>
      <c r="AD547" t="str">
        <f t="shared" ca="1" si="205"/>
        <v>T09:57:00</v>
      </c>
      <c r="AE547" s="1" t="str">
        <f t="shared" ca="1" si="206"/>
        <v>2014-04-25T09:57:00</v>
      </c>
    </row>
    <row r="548" spans="10:31">
      <c r="J548" t="str">
        <f t="shared" ca="1" si="185"/>
        <v>Australia-Canada</v>
      </c>
      <c r="K548" t="str">
        <f t="shared" ca="1" si="186"/>
        <v>Australia</v>
      </c>
      <c r="L548">
        <f t="shared" ca="1" si="187"/>
        <v>101</v>
      </c>
      <c r="M548">
        <f t="shared" ca="1" si="188"/>
        <v>1</v>
      </c>
      <c r="N548" t="str">
        <f t="shared" ca="1" si="189"/>
        <v>001</v>
      </c>
      <c r="O548" t="str">
        <f t="shared" ca="1" si="190"/>
        <v>Canada</v>
      </c>
      <c r="P548" t="str">
        <f t="shared" ca="1" si="191"/>
        <v>Perth-Vancouver</v>
      </c>
      <c r="Q548">
        <f t="shared" ca="1" si="192"/>
        <v>101</v>
      </c>
      <c r="R548">
        <f t="shared" ca="1" si="193"/>
        <v>13</v>
      </c>
      <c r="S548" t="str">
        <f t="shared" ca="1" si="194"/>
        <v>013</v>
      </c>
      <c r="T548" t="str">
        <f t="shared" ca="1" si="195"/>
        <v>Perth</v>
      </c>
      <c r="U548">
        <f t="shared" ca="1" si="196"/>
        <v>103</v>
      </c>
      <c r="V548">
        <f t="shared" ca="1" si="197"/>
        <v>174</v>
      </c>
      <c r="W548">
        <f t="shared" ca="1" si="198"/>
        <v>174</v>
      </c>
      <c r="X548" t="str">
        <f t="shared" ca="1" si="199"/>
        <v>Vancouver</v>
      </c>
      <c r="Y548" s="7" t="str">
        <f t="shared" ca="1" si="200"/>
        <v>04</v>
      </c>
      <c r="Z548">
        <f t="shared" ca="1" si="201"/>
        <v>25</v>
      </c>
      <c r="AA548" t="str">
        <f t="shared" ca="1" si="202"/>
        <v>2014-04-25</v>
      </c>
      <c r="AB548" t="str">
        <f t="shared" ca="1" si="203"/>
        <v>07</v>
      </c>
      <c r="AC548">
        <f t="shared" ca="1" si="204"/>
        <v>13</v>
      </c>
      <c r="AD548" t="str">
        <f t="shared" ca="1" si="205"/>
        <v>T07:13:00</v>
      </c>
      <c r="AE548" s="1" t="str">
        <f t="shared" ca="1" si="206"/>
        <v>2014-04-25T07:13:00</v>
      </c>
    </row>
    <row r="549" spans="10:31">
      <c r="J549" t="str">
        <f t="shared" ca="1" si="185"/>
        <v>Germany-Australia</v>
      </c>
      <c r="K549" t="str">
        <f t="shared" ca="1" si="186"/>
        <v>Germany</v>
      </c>
      <c r="L549">
        <f t="shared" ca="1" si="187"/>
        <v>107</v>
      </c>
      <c r="M549">
        <f t="shared" ca="1" si="188"/>
        <v>12</v>
      </c>
      <c r="N549" t="str">
        <f t="shared" ca="1" si="189"/>
        <v>012</v>
      </c>
      <c r="O549" t="str">
        <f t="shared" ca="1" si="190"/>
        <v>Australia</v>
      </c>
      <c r="P549" t="str">
        <f t="shared" ca="1" si="191"/>
        <v>Frankfurt-Perth</v>
      </c>
      <c r="Q549">
        <f t="shared" ca="1" si="192"/>
        <v>107</v>
      </c>
      <c r="R549">
        <f t="shared" ca="1" si="193"/>
        <v>9</v>
      </c>
      <c r="S549" t="str">
        <f t="shared" ca="1" si="194"/>
        <v>009</v>
      </c>
      <c r="T549" t="str">
        <f t="shared" ca="1" si="195"/>
        <v>Frankfurt</v>
      </c>
      <c r="U549">
        <f t="shared" ca="1" si="196"/>
        <v>101</v>
      </c>
      <c r="V549">
        <f t="shared" ca="1" si="197"/>
        <v>14</v>
      </c>
      <c r="W549" t="str">
        <f t="shared" ca="1" si="198"/>
        <v>014</v>
      </c>
      <c r="X549" t="str">
        <f t="shared" ca="1" si="199"/>
        <v>Perth</v>
      </c>
      <c r="Y549" s="7" t="str">
        <f t="shared" ca="1" si="200"/>
        <v>05</v>
      </c>
      <c r="Z549">
        <f t="shared" ca="1" si="201"/>
        <v>4</v>
      </c>
      <c r="AA549" t="str">
        <f t="shared" ca="1" si="202"/>
        <v>2014-05-04</v>
      </c>
      <c r="AB549" t="str">
        <f t="shared" ca="1" si="203"/>
        <v>10</v>
      </c>
      <c r="AC549">
        <f t="shared" ca="1" si="204"/>
        <v>26</v>
      </c>
      <c r="AD549" t="str">
        <f t="shared" ca="1" si="205"/>
        <v>T10:26:00</v>
      </c>
      <c r="AE549" s="1" t="str">
        <f t="shared" ca="1" si="206"/>
        <v>2014-05-04T10:26:00</v>
      </c>
    </row>
    <row r="550" spans="10:31">
      <c r="J550" t="str">
        <f t="shared" ca="1" si="185"/>
        <v>USA-Germany</v>
      </c>
      <c r="K550" t="str">
        <f t="shared" ca="1" si="186"/>
        <v>USA</v>
      </c>
      <c r="L550">
        <f t="shared" ca="1" si="187"/>
        <v>121</v>
      </c>
      <c r="M550">
        <f t="shared" ca="1" si="188"/>
        <v>14</v>
      </c>
      <c r="N550" t="str">
        <f t="shared" ca="1" si="189"/>
        <v>014</v>
      </c>
      <c r="O550" t="str">
        <f t="shared" ca="1" si="190"/>
        <v>Germany</v>
      </c>
      <c r="P550" t="str">
        <f t="shared" ca="1" si="191"/>
        <v>New York-Frankfurt</v>
      </c>
      <c r="Q550">
        <f t="shared" ca="1" si="192"/>
        <v>121</v>
      </c>
      <c r="R550">
        <f t="shared" ca="1" si="193"/>
        <v>33</v>
      </c>
      <c r="S550" t="str">
        <f t="shared" ca="1" si="194"/>
        <v>033</v>
      </c>
      <c r="T550" t="str">
        <f t="shared" ca="1" si="195"/>
        <v>New York</v>
      </c>
      <c r="U550">
        <f t="shared" ca="1" si="196"/>
        <v>107</v>
      </c>
      <c r="V550">
        <f t="shared" ca="1" si="197"/>
        <v>12</v>
      </c>
      <c r="W550" t="str">
        <f t="shared" ca="1" si="198"/>
        <v>012</v>
      </c>
      <c r="X550" t="str">
        <f t="shared" ca="1" si="199"/>
        <v>Frankfurt</v>
      </c>
      <c r="Y550" s="7" t="str">
        <f t="shared" ca="1" si="200"/>
        <v>04</v>
      </c>
      <c r="Z550">
        <f t="shared" ca="1" si="201"/>
        <v>19</v>
      </c>
      <c r="AA550" t="str">
        <f t="shared" ca="1" si="202"/>
        <v>2014-04-19</v>
      </c>
      <c r="AB550" t="str">
        <f t="shared" ca="1" si="203"/>
        <v>16</v>
      </c>
      <c r="AC550">
        <f t="shared" ca="1" si="204"/>
        <v>54</v>
      </c>
      <c r="AD550" t="str">
        <f t="shared" ca="1" si="205"/>
        <v>T16:54:00</v>
      </c>
      <c r="AE550" s="1" t="str">
        <f t="shared" ca="1" si="206"/>
        <v>2014-04-19T16:54:00</v>
      </c>
    </row>
    <row r="551" spans="10:31">
      <c r="J551" t="str">
        <f t="shared" ca="1" si="185"/>
        <v>Germany-Australia</v>
      </c>
      <c r="K551" t="str">
        <f t="shared" ca="1" si="186"/>
        <v>Germany</v>
      </c>
      <c r="L551">
        <f t="shared" ca="1" si="187"/>
        <v>107</v>
      </c>
      <c r="M551">
        <f t="shared" ca="1" si="188"/>
        <v>11</v>
      </c>
      <c r="N551" t="str">
        <f t="shared" ca="1" si="189"/>
        <v>011</v>
      </c>
      <c r="O551" t="str">
        <f t="shared" ca="1" si="190"/>
        <v>Australia</v>
      </c>
      <c r="P551" t="str">
        <f t="shared" ca="1" si="191"/>
        <v>Frankfurt-Sydney</v>
      </c>
      <c r="Q551">
        <f t="shared" ca="1" si="192"/>
        <v>107</v>
      </c>
      <c r="R551">
        <f t="shared" ca="1" si="193"/>
        <v>16</v>
      </c>
      <c r="S551" t="str">
        <f t="shared" ca="1" si="194"/>
        <v>016</v>
      </c>
      <c r="T551" t="str">
        <f t="shared" ca="1" si="195"/>
        <v>Frankfurt</v>
      </c>
      <c r="U551">
        <f t="shared" ca="1" si="196"/>
        <v>101</v>
      </c>
      <c r="V551">
        <f t="shared" ca="1" si="197"/>
        <v>4</v>
      </c>
      <c r="W551" t="str">
        <f t="shared" ca="1" si="198"/>
        <v>004</v>
      </c>
      <c r="X551" t="str">
        <f t="shared" ca="1" si="199"/>
        <v>Sydney</v>
      </c>
      <c r="Y551" s="7" t="str">
        <f t="shared" ca="1" si="200"/>
        <v>04</v>
      </c>
      <c r="Z551">
        <f t="shared" ca="1" si="201"/>
        <v>19</v>
      </c>
      <c r="AA551" t="str">
        <f t="shared" ca="1" si="202"/>
        <v>2014-04-19</v>
      </c>
      <c r="AB551" t="str">
        <f t="shared" ca="1" si="203"/>
        <v>16</v>
      </c>
      <c r="AC551">
        <f t="shared" ca="1" si="204"/>
        <v>16</v>
      </c>
      <c r="AD551" t="str">
        <f t="shared" ca="1" si="205"/>
        <v>T16:16:00</v>
      </c>
      <c r="AE551" s="1" t="str">
        <f t="shared" ca="1" si="206"/>
        <v>2014-04-19T16:16:00</v>
      </c>
    </row>
    <row r="552" spans="10:31">
      <c r="J552" t="str">
        <f t="shared" ca="1" si="185"/>
        <v>Australia-England</v>
      </c>
      <c r="K552" t="str">
        <f t="shared" ca="1" si="186"/>
        <v>Australia</v>
      </c>
      <c r="L552">
        <f t="shared" ca="1" si="187"/>
        <v>101</v>
      </c>
      <c r="M552">
        <f t="shared" ca="1" si="188"/>
        <v>5</v>
      </c>
      <c r="N552" t="str">
        <f t="shared" ca="1" si="189"/>
        <v>005</v>
      </c>
      <c r="O552" t="str">
        <f t="shared" ca="1" si="190"/>
        <v>England</v>
      </c>
      <c r="P552" t="str">
        <f t="shared" ca="1" si="191"/>
        <v>Brisbane-Belfast</v>
      </c>
      <c r="Q552">
        <f t="shared" ca="1" si="192"/>
        <v>101</v>
      </c>
      <c r="R552">
        <f t="shared" ca="1" si="193"/>
        <v>2</v>
      </c>
      <c r="S552" t="str">
        <f t="shared" ca="1" si="194"/>
        <v>002</v>
      </c>
      <c r="T552" t="str">
        <f t="shared" ca="1" si="195"/>
        <v>Brisbane</v>
      </c>
      <c r="U552">
        <f t="shared" ca="1" si="196"/>
        <v>105</v>
      </c>
      <c r="V552">
        <f t="shared" ca="1" si="197"/>
        <v>42</v>
      </c>
      <c r="W552" t="str">
        <f t="shared" ca="1" si="198"/>
        <v>042</v>
      </c>
      <c r="X552" t="str">
        <f t="shared" ca="1" si="199"/>
        <v>Belfast</v>
      </c>
      <c r="Y552" s="7" t="str">
        <f t="shared" ca="1" si="200"/>
        <v>04</v>
      </c>
      <c r="Z552">
        <f t="shared" ca="1" si="201"/>
        <v>19</v>
      </c>
      <c r="AA552" t="str">
        <f t="shared" ca="1" si="202"/>
        <v>2014-04-19</v>
      </c>
      <c r="AB552" t="str">
        <f t="shared" ca="1" si="203"/>
        <v>10</v>
      </c>
      <c r="AC552">
        <f t="shared" ca="1" si="204"/>
        <v>29</v>
      </c>
      <c r="AD552" t="str">
        <f t="shared" ca="1" si="205"/>
        <v>T10:29:00</v>
      </c>
      <c r="AE552" s="1" t="str">
        <f t="shared" ca="1" si="206"/>
        <v>2014-04-19T10:29:00</v>
      </c>
    </row>
    <row r="553" spans="10:31">
      <c r="J553" t="str">
        <f t="shared" ca="1" si="185"/>
        <v>England-Australia</v>
      </c>
      <c r="K553" t="str">
        <f t="shared" ca="1" si="186"/>
        <v>England</v>
      </c>
      <c r="L553">
        <f t="shared" ca="1" si="187"/>
        <v>105</v>
      </c>
      <c r="M553">
        <f t="shared" ca="1" si="188"/>
        <v>10</v>
      </c>
      <c r="N553" t="str">
        <f t="shared" ca="1" si="189"/>
        <v>010</v>
      </c>
      <c r="O553" t="str">
        <f t="shared" ca="1" si="190"/>
        <v>Australia</v>
      </c>
      <c r="P553" t="str">
        <f t="shared" ca="1" si="191"/>
        <v>Glasgow-Brisbane</v>
      </c>
      <c r="Q553">
        <f t="shared" ca="1" si="192"/>
        <v>105</v>
      </c>
      <c r="R553">
        <f t="shared" ca="1" si="193"/>
        <v>58</v>
      </c>
      <c r="S553" t="str">
        <f t="shared" ca="1" si="194"/>
        <v>058</v>
      </c>
      <c r="T553" t="str">
        <f t="shared" ca="1" si="195"/>
        <v>Glasgow</v>
      </c>
      <c r="U553">
        <f t="shared" ca="1" si="196"/>
        <v>101</v>
      </c>
      <c r="V553">
        <f t="shared" ca="1" si="197"/>
        <v>2</v>
      </c>
      <c r="W553" t="str">
        <f t="shared" ca="1" si="198"/>
        <v>002</v>
      </c>
      <c r="X553" t="str">
        <f t="shared" ca="1" si="199"/>
        <v>Brisbane</v>
      </c>
      <c r="Y553" s="7" t="str">
        <f t="shared" ca="1" si="200"/>
        <v>05</v>
      </c>
      <c r="Z553">
        <f t="shared" ca="1" si="201"/>
        <v>3</v>
      </c>
      <c r="AA553" t="str">
        <f t="shared" ca="1" si="202"/>
        <v>2014-05-03</v>
      </c>
      <c r="AB553" t="str">
        <f t="shared" ca="1" si="203"/>
        <v>10</v>
      </c>
      <c r="AC553">
        <f t="shared" ca="1" si="204"/>
        <v>31</v>
      </c>
      <c r="AD553" t="str">
        <f t="shared" ca="1" si="205"/>
        <v>T10:31:00</v>
      </c>
      <c r="AE553" s="1" t="str">
        <f t="shared" ca="1" si="206"/>
        <v>2014-05-03T10:31:00</v>
      </c>
    </row>
    <row r="554" spans="10:31">
      <c r="J554" t="str">
        <f t="shared" ca="1" si="185"/>
        <v>Canada-Canada</v>
      </c>
      <c r="K554" t="str">
        <f t="shared" ca="1" si="186"/>
        <v>Canada</v>
      </c>
      <c r="L554">
        <f t="shared" ca="1" si="187"/>
        <v>103</v>
      </c>
      <c r="M554">
        <f t="shared" ca="1" si="188"/>
        <v>14</v>
      </c>
      <c r="N554" t="str">
        <f t="shared" ca="1" si="189"/>
        <v>014</v>
      </c>
      <c r="O554" t="str">
        <f t="shared" ca="1" si="190"/>
        <v>Canada</v>
      </c>
      <c r="P554" t="str">
        <f t="shared" ca="1" si="191"/>
        <v>Toronto-Vancouver</v>
      </c>
      <c r="Q554">
        <f t="shared" ca="1" si="192"/>
        <v>103</v>
      </c>
      <c r="R554">
        <f t="shared" ca="1" si="193"/>
        <v>108</v>
      </c>
      <c r="S554">
        <f t="shared" ca="1" si="194"/>
        <v>108</v>
      </c>
      <c r="T554" t="str">
        <f t="shared" ca="1" si="195"/>
        <v>Toronto</v>
      </c>
      <c r="U554">
        <f t="shared" ca="1" si="196"/>
        <v>103</v>
      </c>
      <c r="V554">
        <f t="shared" ca="1" si="197"/>
        <v>139</v>
      </c>
      <c r="W554">
        <f t="shared" ca="1" si="198"/>
        <v>139</v>
      </c>
      <c r="X554" t="str">
        <f t="shared" ca="1" si="199"/>
        <v>Vancouver</v>
      </c>
      <c r="Y554" s="7" t="str">
        <f t="shared" ca="1" si="200"/>
        <v>04</v>
      </c>
      <c r="Z554">
        <f t="shared" ca="1" si="201"/>
        <v>20</v>
      </c>
      <c r="AA554" t="str">
        <f t="shared" ca="1" si="202"/>
        <v>2014-04-20</v>
      </c>
      <c r="AB554" t="str">
        <f t="shared" ca="1" si="203"/>
        <v>09</v>
      </c>
      <c r="AC554">
        <f t="shared" ca="1" si="204"/>
        <v>58</v>
      </c>
      <c r="AD554" t="str">
        <f t="shared" ca="1" si="205"/>
        <v>T09:58:00</v>
      </c>
      <c r="AE554" s="1" t="str">
        <f t="shared" ca="1" si="206"/>
        <v>2014-04-20T09:58:00</v>
      </c>
    </row>
    <row r="555" spans="10:31">
      <c r="J555" t="str">
        <f t="shared" ca="1" si="185"/>
        <v>Germany-Canada</v>
      </c>
      <c r="K555" t="str">
        <f t="shared" ca="1" si="186"/>
        <v>Germany</v>
      </c>
      <c r="L555">
        <f t="shared" ca="1" si="187"/>
        <v>107</v>
      </c>
      <c r="M555">
        <f t="shared" ca="1" si="188"/>
        <v>23</v>
      </c>
      <c r="N555" t="str">
        <f t="shared" ca="1" si="189"/>
        <v>023</v>
      </c>
      <c r="O555" t="str">
        <f t="shared" ca="1" si="190"/>
        <v>Canada</v>
      </c>
      <c r="P555" t="str">
        <f t="shared" ca="1" si="191"/>
        <v>Frankfurt-Toronto</v>
      </c>
      <c r="Q555">
        <f t="shared" ca="1" si="192"/>
        <v>107</v>
      </c>
      <c r="R555">
        <f t="shared" ca="1" si="193"/>
        <v>15</v>
      </c>
      <c r="S555" t="str">
        <f t="shared" ca="1" si="194"/>
        <v>015</v>
      </c>
      <c r="T555" t="str">
        <f t="shared" ca="1" si="195"/>
        <v>Frankfurt</v>
      </c>
      <c r="U555">
        <f t="shared" ca="1" si="196"/>
        <v>103</v>
      </c>
      <c r="V555">
        <f t="shared" ca="1" si="197"/>
        <v>95</v>
      </c>
      <c r="W555" t="str">
        <f t="shared" ca="1" si="198"/>
        <v>095</v>
      </c>
      <c r="X555" t="str">
        <f t="shared" ca="1" si="199"/>
        <v>Toronto</v>
      </c>
      <c r="Y555" s="7" t="str">
        <f t="shared" ca="1" si="200"/>
        <v>04</v>
      </c>
      <c r="Z555">
        <f t="shared" ca="1" si="201"/>
        <v>18</v>
      </c>
      <c r="AA555" t="str">
        <f t="shared" ca="1" si="202"/>
        <v>2014-04-18</v>
      </c>
      <c r="AB555" t="str">
        <f t="shared" ca="1" si="203"/>
        <v>17</v>
      </c>
      <c r="AC555">
        <f t="shared" ca="1" si="204"/>
        <v>17</v>
      </c>
      <c r="AD555" t="str">
        <f t="shared" ca="1" si="205"/>
        <v>T17:17:00</v>
      </c>
      <c r="AE555" s="1" t="str">
        <f t="shared" ca="1" si="206"/>
        <v>2014-04-18T17:17:00</v>
      </c>
    </row>
    <row r="556" spans="10:31">
      <c r="J556" t="str">
        <f t="shared" ca="1" si="185"/>
        <v>Canada-France</v>
      </c>
      <c r="K556" t="str">
        <f t="shared" ca="1" si="186"/>
        <v>Canada</v>
      </c>
      <c r="L556">
        <f t="shared" ca="1" si="187"/>
        <v>103</v>
      </c>
      <c r="M556">
        <f t="shared" ca="1" si="188"/>
        <v>7</v>
      </c>
      <c r="N556" t="str">
        <f t="shared" ca="1" si="189"/>
        <v>007</v>
      </c>
      <c r="O556" t="str">
        <f t="shared" ca="1" si="190"/>
        <v>France</v>
      </c>
      <c r="P556" t="str">
        <f t="shared" ca="1" si="191"/>
        <v>Calagary-Paris</v>
      </c>
      <c r="Q556">
        <f t="shared" ca="1" si="192"/>
        <v>103</v>
      </c>
      <c r="R556">
        <f t="shared" ca="1" si="193"/>
        <v>194</v>
      </c>
      <c r="S556">
        <f t="shared" ca="1" si="194"/>
        <v>194</v>
      </c>
      <c r="T556" t="str">
        <f t="shared" ca="1" si="195"/>
        <v>Calagary</v>
      </c>
      <c r="U556">
        <f t="shared" ca="1" si="196"/>
        <v>106</v>
      </c>
      <c r="V556">
        <f t="shared" ca="1" si="197"/>
        <v>56</v>
      </c>
      <c r="W556" t="str">
        <f t="shared" ca="1" si="198"/>
        <v>056</v>
      </c>
      <c r="X556" t="str">
        <f t="shared" ca="1" si="199"/>
        <v>Paris</v>
      </c>
      <c r="Y556" s="7" t="str">
        <f t="shared" ca="1" si="200"/>
        <v>04</v>
      </c>
      <c r="Z556">
        <f t="shared" ca="1" si="201"/>
        <v>19</v>
      </c>
      <c r="AA556" t="str">
        <f t="shared" ca="1" si="202"/>
        <v>2014-04-19</v>
      </c>
      <c r="AB556" t="str">
        <f t="shared" ca="1" si="203"/>
        <v>21</v>
      </c>
      <c r="AC556">
        <f t="shared" ca="1" si="204"/>
        <v>52</v>
      </c>
      <c r="AD556" t="str">
        <f t="shared" ca="1" si="205"/>
        <v>T21:52:00</v>
      </c>
      <c r="AE556" s="1" t="str">
        <f t="shared" ca="1" si="206"/>
        <v>2014-04-19T21:52:00</v>
      </c>
    </row>
    <row r="557" spans="10:31">
      <c r="J557" t="str">
        <f t="shared" ca="1" si="185"/>
        <v>Australia-Canada</v>
      </c>
      <c r="K557" t="str">
        <f t="shared" ca="1" si="186"/>
        <v>Australia</v>
      </c>
      <c r="L557">
        <f t="shared" ca="1" si="187"/>
        <v>101</v>
      </c>
      <c r="M557">
        <f t="shared" ca="1" si="188"/>
        <v>3</v>
      </c>
      <c r="N557" t="str">
        <f t="shared" ca="1" si="189"/>
        <v>003</v>
      </c>
      <c r="O557" t="str">
        <f t="shared" ca="1" si="190"/>
        <v>Canada</v>
      </c>
      <c r="P557" t="str">
        <f t="shared" ca="1" si="191"/>
        <v>Sydney-Ottawa</v>
      </c>
      <c r="Q557">
        <f t="shared" ca="1" si="192"/>
        <v>101</v>
      </c>
      <c r="R557">
        <f t="shared" ca="1" si="193"/>
        <v>8</v>
      </c>
      <c r="S557" t="str">
        <f t="shared" ca="1" si="194"/>
        <v>008</v>
      </c>
      <c r="T557" t="str">
        <f t="shared" ca="1" si="195"/>
        <v>Sydney</v>
      </c>
      <c r="U557">
        <f t="shared" ca="1" si="196"/>
        <v>103</v>
      </c>
      <c r="V557">
        <f t="shared" ca="1" si="197"/>
        <v>58</v>
      </c>
      <c r="W557" t="str">
        <f t="shared" ca="1" si="198"/>
        <v>058</v>
      </c>
      <c r="X557" t="str">
        <f t="shared" ca="1" si="199"/>
        <v>Ottawa</v>
      </c>
      <c r="Y557" s="7" t="str">
        <f t="shared" ca="1" si="200"/>
        <v>04</v>
      </c>
      <c r="Z557">
        <f t="shared" ca="1" si="201"/>
        <v>21</v>
      </c>
      <c r="AA557" t="str">
        <f t="shared" ca="1" si="202"/>
        <v>2014-04-21</v>
      </c>
      <c r="AB557" t="str">
        <f t="shared" ca="1" si="203"/>
        <v>12</v>
      </c>
      <c r="AC557">
        <f t="shared" ca="1" si="204"/>
        <v>47</v>
      </c>
      <c r="AD557" t="str">
        <f t="shared" ca="1" si="205"/>
        <v>T12:47:00</v>
      </c>
      <c r="AE557" s="1" t="str">
        <f t="shared" ca="1" si="206"/>
        <v>2014-04-21T12:47:00</v>
      </c>
    </row>
    <row r="558" spans="10:31">
      <c r="J558" t="str">
        <f t="shared" ca="1" si="185"/>
        <v>Canada-France</v>
      </c>
      <c r="K558" t="str">
        <f t="shared" ca="1" si="186"/>
        <v>Canada</v>
      </c>
      <c r="L558">
        <f t="shared" ca="1" si="187"/>
        <v>103</v>
      </c>
      <c r="M558">
        <f t="shared" ca="1" si="188"/>
        <v>6</v>
      </c>
      <c r="N558" t="str">
        <f t="shared" ca="1" si="189"/>
        <v>006</v>
      </c>
      <c r="O558" t="str">
        <f t="shared" ca="1" si="190"/>
        <v>France</v>
      </c>
      <c r="P558" t="str">
        <f t="shared" ca="1" si="191"/>
        <v>Toronto-Nizza</v>
      </c>
      <c r="Q558">
        <f t="shared" ca="1" si="192"/>
        <v>103</v>
      </c>
      <c r="R558">
        <f t="shared" ca="1" si="193"/>
        <v>106</v>
      </c>
      <c r="S558">
        <f t="shared" ca="1" si="194"/>
        <v>106</v>
      </c>
      <c r="T558" t="str">
        <f t="shared" ca="1" si="195"/>
        <v>Toronto</v>
      </c>
      <c r="U558">
        <f t="shared" ca="1" si="196"/>
        <v>106</v>
      </c>
      <c r="V558">
        <f t="shared" ca="1" si="197"/>
        <v>67</v>
      </c>
      <c r="W558" t="str">
        <f t="shared" ca="1" si="198"/>
        <v>067</v>
      </c>
      <c r="X558" t="str">
        <f t="shared" ca="1" si="199"/>
        <v>Nizza</v>
      </c>
      <c r="Y558" s="7" t="str">
        <f t="shared" ca="1" si="200"/>
        <v>04</v>
      </c>
      <c r="Z558">
        <f t="shared" ca="1" si="201"/>
        <v>17</v>
      </c>
      <c r="AA558" t="str">
        <f t="shared" ca="1" si="202"/>
        <v>2014-04-17</v>
      </c>
      <c r="AB558" t="str">
        <f t="shared" ca="1" si="203"/>
        <v>18</v>
      </c>
      <c r="AC558">
        <f t="shared" ca="1" si="204"/>
        <v>14</v>
      </c>
      <c r="AD558" t="str">
        <f t="shared" ca="1" si="205"/>
        <v>T18:14:00</v>
      </c>
      <c r="AE558" s="1" t="str">
        <f t="shared" ca="1" si="206"/>
        <v>2014-04-17T18:14:00</v>
      </c>
    </row>
    <row r="559" spans="10:31">
      <c r="J559" t="str">
        <f t="shared" ca="1" si="185"/>
        <v>Canada-England</v>
      </c>
      <c r="K559" t="str">
        <f t="shared" ca="1" si="186"/>
        <v>Canada</v>
      </c>
      <c r="L559">
        <f t="shared" ca="1" si="187"/>
        <v>103</v>
      </c>
      <c r="M559">
        <f t="shared" ca="1" si="188"/>
        <v>5</v>
      </c>
      <c r="N559" t="str">
        <f t="shared" ca="1" si="189"/>
        <v>005</v>
      </c>
      <c r="O559" t="str">
        <f t="shared" ca="1" si="190"/>
        <v>England</v>
      </c>
      <c r="P559" t="str">
        <f t="shared" ca="1" si="191"/>
        <v>Toronto-Belfast</v>
      </c>
      <c r="Q559">
        <f t="shared" ca="1" si="192"/>
        <v>103</v>
      </c>
      <c r="R559">
        <f t="shared" ca="1" si="193"/>
        <v>63</v>
      </c>
      <c r="S559" t="str">
        <f t="shared" ca="1" si="194"/>
        <v>063</v>
      </c>
      <c r="T559" t="str">
        <f t="shared" ca="1" si="195"/>
        <v>Toronto</v>
      </c>
      <c r="U559">
        <f t="shared" ca="1" si="196"/>
        <v>105</v>
      </c>
      <c r="V559">
        <f t="shared" ca="1" si="197"/>
        <v>45</v>
      </c>
      <c r="W559" t="str">
        <f t="shared" ca="1" si="198"/>
        <v>045</v>
      </c>
      <c r="X559" t="str">
        <f t="shared" ca="1" si="199"/>
        <v>Belfast</v>
      </c>
      <c r="Y559" s="7" t="str">
        <f t="shared" ca="1" si="200"/>
        <v>04</v>
      </c>
      <c r="Z559">
        <f t="shared" ca="1" si="201"/>
        <v>21</v>
      </c>
      <c r="AA559" t="str">
        <f t="shared" ca="1" si="202"/>
        <v>2014-04-21</v>
      </c>
      <c r="AB559" t="str">
        <f t="shared" ca="1" si="203"/>
        <v>13</v>
      </c>
      <c r="AC559">
        <f t="shared" ca="1" si="204"/>
        <v>28</v>
      </c>
      <c r="AD559" t="str">
        <f t="shared" ca="1" si="205"/>
        <v>T13:28:00</v>
      </c>
      <c r="AE559" s="1" t="str">
        <f t="shared" ca="1" si="206"/>
        <v>2014-04-21T13:28:00</v>
      </c>
    </row>
    <row r="560" spans="10:31">
      <c r="J560" t="str">
        <f t="shared" ca="1" si="185"/>
        <v>Germany-Germany</v>
      </c>
      <c r="K560" t="str">
        <f t="shared" ca="1" si="186"/>
        <v>Germany</v>
      </c>
      <c r="L560">
        <f t="shared" ca="1" si="187"/>
        <v>107</v>
      </c>
      <c r="M560">
        <f t="shared" ca="1" si="188"/>
        <v>60</v>
      </c>
      <c r="N560" t="str">
        <f t="shared" ca="1" si="189"/>
        <v>060</v>
      </c>
      <c r="O560" t="str">
        <f t="shared" ca="1" si="190"/>
        <v>Germany</v>
      </c>
      <c r="P560" t="str">
        <f t="shared" ca="1" si="191"/>
        <v>Berlin-Frankfurt</v>
      </c>
      <c r="Q560">
        <f t="shared" ca="1" si="192"/>
        <v>107</v>
      </c>
      <c r="R560">
        <f t="shared" ca="1" si="193"/>
        <v>65</v>
      </c>
      <c r="S560" t="str">
        <f t="shared" ca="1" si="194"/>
        <v>065</v>
      </c>
      <c r="T560" t="str">
        <f t="shared" ca="1" si="195"/>
        <v>Berlin</v>
      </c>
      <c r="U560">
        <f t="shared" ca="1" si="196"/>
        <v>107</v>
      </c>
      <c r="V560">
        <f t="shared" ca="1" si="197"/>
        <v>8</v>
      </c>
      <c r="W560" t="str">
        <f t="shared" ca="1" si="198"/>
        <v>008</v>
      </c>
      <c r="X560" t="str">
        <f t="shared" ca="1" si="199"/>
        <v>Frankfurt</v>
      </c>
      <c r="Y560" s="7" t="str">
        <f t="shared" ca="1" si="200"/>
        <v>04</v>
      </c>
      <c r="Z560">
        <f t="shared" ca="1" si="201"/>
        <v>18</v>
      </c>
      <c r="AA560" t="str">
        <f t="shared" ca="1" si="202"/>
        <v>2014-04-18</v>
      </c>
      <c r="AB560" t="str">
        <f t="shared" ca="1" si="203"/>
        <v>12</v>
      </c>
      <c r="AC560">
        <f t="shared" ca="1" si="204"/>
        <v>40</v>
      </c>
      <c r="AD560" t="str">
        <f t="shared" ca="1" si="205"/>
        <v>T12:40:00</v>
      </c>
      <c r="AE560" s="1" t="str">
        <f t="shared" ca="1" si="206"/>
        <v>2014-04-18T12:40:00</v>
      </c>
    </row>
    <row r="561" spans="10:31">
      <c r="J561" t="str">
        <f t="shared" ca="1" si="185"/>
        <v>USA-England</v>
      </c>
      <c r="K561" t="str">
        <f t="shared" ca="1" si="186"/>
        <v>USA</v>
      </c>
      <c r="L561">
        <f t="shared" ca="1" si="187"/>
        <v>121</v>
      </c>
      <c r="M561">
        <f t="shared" ca="1" si="188"/>
        <v>8</v>
      </c>
      <c r="N561" t="str">
        <f t="shared" ca="1" si="189"/>
        <v>008</v>
      </c>
      <c r="O561" t="str">
        <f t="shared" ca="1" si="190"/>
        <v>England</v>
      </c>
      <c r="P561" t="str">
        <f t="shared" ca="1" si="191"/>
        <v>Las Vegas-London</v>
      </c>
      <c r="Q561">
        <f t="shared" ca="1" si="192"/>
        <v>121</v>
      </c>
      <c r="R561">
        <f t="shared" ca="1" si="193"/>
        <v>107</v>
      </c>
      <c r="S561">
        <f t="shared" ca="1" si="194"/>
        <v>107</v>
      </c>
      <c r="T561" t="str">
        <f t="shared" ca="1" si="195"/>
        <v>Las Vegas</v>
      </c>
      <c r="U561">
        <f t="shared" ca="1" si="196"/>
        <v>105</v>
      </c>
      <c r="V561">
        <f t="shared" ca="1" si="197"/>
        <v>7</v>
      </c>
      <c r="W561" t="str">
        <f t="shared" ca="1" si="198"/>
        <v>007</v>
      </c>
      <c r="X561" t="str">
        <f t="shared" ca="1" si="199"/>
        <v>London</v>
      </c>
      <c r="Y561" s="7" t="str">
        <f t="shared" ca="1" si="200"/>
        <v>04</v>
      </c>
      <c r="Z561">
        <f t="shared" ca="1" si="201"/>
        <v>15</v>
      </c>
      <c r="AA561" t="str">
        <f t="shared" ca="1" si="202"/>
        <v>2014-04-15</v>
      </c>
      <c r="AB561" t="str">
        <f t="shared" ca="1" si="203"/>
        <v>07</v>
      </c>
      <c r="AC561">
        <f t="shared" ca="1" si="204"/>
        <v>36</v>
      </c>
      <c r="AD561" t="str">
        <f t="shared" ca="1" si="205"/>
        <v>T07:36:00</v>
      </c>
      <c r="AE561" s="1" t="str">
        <f t="shared" ca="1" si="206"/>
        <v>2014-04-15T07:36:00</v>
      </c>
    </row>
    <row r="562" spans="10:31">
      <c r="J562" t="str">
        <f t="shared" ca="1" si="185"/>
        <v>Australia-England</v>
      </c>
      <c r="K562" t="str">
        <f t="shared" ca="1" si="186"/>
        <v>Australia</v>
      </c>
      <c r="L562">
        <f t="shared" ca="1" si="187"/>
        <v>101</v>
      </c>
      <c r="M562">
        <f t="shared" ca="1" si="188"/>
        <v>5</v>
      </c>
      <c r="N562" t="str">
        <f t="shared" ca="1" si="189"/>
        <v>005</v>
      </c>
      <c r="O562" t="str">
        <f t="shared" ca="1" si="190"/>
        <v>England</v>
      </c>
      <c r="P562" t="str">
        <f t="shared" ca="1" si="191"/>
        <v>Sydney-Glasgow</v>
      </c>
      <c r="Q562">
        <f t="shared" ca="1" si="192"/>
        <v>101</v>
      </c>
      <c r="R562">
        <f t="shared" ca="1" si="193"/>
        <v>6</v>
      </c>
      <c r="S562" t="str">
        <f t="shared" ca="1" si="194"/>
        <v>006</v>
      </c>
      <c r="T562" t="str">
        <f t="shared" ca="1" si="195"/>
        <v>Sydney</v>
      </c>
      <c r="U562">
        <f t="shared" ca="1" si="196"/>
        <v>105</v>
      </c>
      <c r="V562">
        <f t="shared" ca="1" si="197"/>
        <v>50</v>
      </c>
      <c r="W562" t="str">
        <f t="shared" ca="1" si="198"/>
        <v>050</v>
      </c>
      <c r="X562" t="str">
        <f t="shared" ca="1" si="199"/>
        <v>Glasgow</v>
      </c>
      <c r="Y562" s="7" t="str">
        <f t="shared" ca="1" si="200"/>
        <v>05</v>
      </c>
      <c r="Z562">
        <f t="shared" ca="1" si="201"/>
        <v>4</v>
      </c>
      <c r="AA562" t="str">
        <f t="shared" ca="1" si="202"/>
        <v>2014-05-04</v>
      </c>
      <c r="AB562" t="str">
        <f t="shared" ca="1" si="203"/>
        <v>18</v>
      </c>
      <c r="AC562">
        <f t="shared" ca="1" si="204"/>
        <v>48</v>
      </c>
      <c r="AD562" t="str">
        <f t="shared" ca="1" si="205"/>
        <v>T18:48:00</v>
      </c>
      <c r="AE562" s="1" t="str">
        <f t="shared" ca="1" si="206"/>
        <v>2014-05-04T18:48:00</v>
      </c>
    </row>
    <row r="563" spans="10:31">
      <c r="J563" t="str">
        <f t="shared" ca="1" si="185"/>
        <v>USA-France</v>
      </c>
      <c r="K563" t="str">
        <f t="shared" ca="1" si="186"/>
        <v>USA</v>
      </c>
      <c r="L563">
        <f t="shared" ca="1" si="187"/>
        <v>121</v>
      </c>
      <c r="M563">
        <f t="shared" ca="1" si="188"/>
        <v>10</v>
      </c>
      <c r="N563" t="str">
        <f t="shared" ca="1" si="189"/>
        <v>010</v>
      </c>
      <c r="O563" t="str">
        <f t="shared" ca="1" si="190"/>
        <v>France</v>
      </c>
      <c r="P563" t="str">
        <f t="shared" ca="1" si="191"/>
        <v>New York-Paris</v>
      </c>
      <c r="Q563">
        <f t="shared" ca="1" si="192"/>
        <v>121</v>
      </c>
      <c r="R563">
        <f t="shared" ca="1" si="193"/>
        <v>23</v>
      </c>
      <c r="S563" t="str">
        <f t="shared" ca="1" si="194"/>
        <v>023</v>
      </c>
      <c r="T563" t="str">
        <f t="shared" ca="1" si="195"/>
        <v>New York</v>
      </c>
      <c r="U563">
        <f t="shared" ca="1" si="196"/>
        <v>106</v>
      </c>
      <c r="V563">
        <f t="shared" ca="1" si="197"/>
        <v>51</v>
      </c>
      <c r="W563" t="str">
        <f t="shared" ca="1" si="198"/>
        <v>051</v>
      </c>
      <c r="X563" t="str">
        <f t="shared" ca="1" si="199"/>
        <v>Paris</v>
      </c>
      <c r="Y563" s="7" t="str">
        <f t="shared" ca="1" si="200"/>
        <v>04</v>
      </c>
      <c r="Z563">
        <f t="shared" ca="1" si="201"/>
        <v>19</v>
      </c>
      <c r="AA563" t="str">
        <f t="shared" ca="1" si="202"/>
        <v>2014-04-19</v>
      </c>
      <c r="AB563" t="str">
        <f t="shared" ca="1" si="203"/>
        <v>17</v>
      </c>
      <c r="AC563">
        <f t="shared" ca="1" si="204"/>
        <v>58</v>
      </c>
      <c r="AD563" t="str">
        <f t="shared" ca="1" si="205"/>
        <v>T17:58:00</v>
      </c>
      <c r="AE563" s="1" t="str">
        <f t="shared" ca="1" si="206"/>
        <v>2014-04-19T17:58:00</v>
      </c>
    </row>
    <row r="564" spans="10:31">
      <c r="J564" t="str">
        <f t="shared" ca="1" si="185"/>
        <v>Germany-Canada</v>
      </c>
      <c r="K564" t="str">
        <f t="shared" ca="1" si="186"/>
        <v>Germany</v>
      </c>
      <c r="L564">
        <f t="shared" ca="1" si="187"/>
        <v>107</v>
      </c>
      <c r="M564">
        <f t="shared" ca="1" si="188"/>
        <v>22</v>
      </c>
      <c r="N564" t="str">
        <f t="shared" ca="1" si="189"/>
        <v>022</v>
      </c>
      <c r="O564" t="str">
        <f t="shared" ca="1" si="190"/>
        <v>Canada</v>
      </c>
      <c r="P564" t="str">
        <f t="shared" ca="1" si="191"/>
        <v>München-Vancouver</v>
      </c>
      <c r="Q564">
        <f t="shared" ca="1" si="192"/>
        <v>107</v>
      </c>
      <c r="R564">
        <f t="shared" ca="1" si="193"/>
        <v>36</v>
      </c>
      <c r="S564" t="str">
        <f t="shared" ca="1" si="194"/>
        <v>036</v>
      </c>
      <c r="T564" t="str">
        <f t="shared" ca="1" si="195"/>
        <v>München</v>
      </c>
      <c r="U564">
        <f t="shared" ca="1" si="196"/>
        <v>103</v>
      </c>
      <c r="V564">
        <f t="shared" ca="1" si="197"/>
        <v>138</v>
      </c>
      <c r="W564">
        <f t="shared" ca="1" si="198"/>
        <v>138</v>
      </c>
      <c r="X564" t="str">
        <f t="shared" ca="1" si="199"/>
        <v>Vancouver</v>
      </c>
      <c r="Y564" s="7" t="str">
        <f t="shared" ca="1" si="200"/>
        <v>04</v>
      </c>
      <c r="Z564">
        <f t="shared" ca="1" si="201"/>
        <v>19</v>
      </c>
      <c r="AA564" t="str">
        <f t="shared" ca="1" si="202"/>
        <v>2014-04-19</v>
      </c>
      <c r="AB564" t="str">
        <f t="shared" ca="1" si="203"/>
        <v>15</v>
      </c>
      <c r="AC564">
        <f t="shared" ca="1" si="204"/>
        <v>1</v>
      </c>
      <c r="AD564" t="str">
        <f t="shared" ca="1" si="205"/>
        <v>T15:01:00</v>
      </c>
      <c r="AE564" s="1" t="str">
        <f t="shared" ca="1" si="206"/>
        <v>2014-04-19T15:01:00</v>
      </c>
    </row>
    <row r="565" spans="10:31">
      <c r="J565" t="str">
        <f t="shared" ca="1" si="185"/>
        <v>Canada-France</v>
      </c>
      <c r="K565" t="str">
        <f t="shared" ca="1" si="186"/>
        <v>Canada</v>
      </c>
      <c r="L565">
        <f t="shared" ca="1" si="187"/>
        <v>103</v>
      </c>
      <c r="M565">
        <f t="shared" ca="1" si="188"/>
        <v>6</v>
      </c>
      <c r="N565" t="str">
        <f t="shared" ca="1" si="189"/>
        <v>006</v>
      </c>
      <c r="O565" t="str">
        <f t="shared" ca="1" si="190"/>
        <v>France</v>
      </c>
      <c r="P565" t="str">
        <f t="shared" ca="1" si="191"/>
        <v>Toronto-Marseille</v>
      </c>
      <c r="Q565">
        <f t="shared" ca="1" si="192"/>
        <v>103</v>
      </c>
      <c r="R565">
        <f t="shared" ca="1" si="193"/>
        <v>94</v>
      </c>
      <c r="S565" t="str">
        <f t="shared" ca="1" si="194"/>
        <v>094</v>
      </c>
      <c r="T565" t="str">
        <f t="shared" ca="1" si="195"/>
        <v>Toronto</v>
      </c>
      <c r="U565">
        <f t="shared" ca="1" si="196"/>
        <v>106</v>
      </c>
      <c r="V565">
        <f t="shared" ca="1" si="197"/>
        <v>73</v>
      </c>
      <c r="W565" t="str">
        <f t="shared" ca="1" si="198"/>
        <v>073</v>
      </c>
      <c r="X565" t="str">
        <f t="shared" ca="1" si="199"/>
        <v>Marseille</v>
      </c>
      <c r="Y565" s="7" t="str">
        <f t="shared" ca="1" si="200"/>
        <v>04</v>
      </c>
      <c r="Z565">
        <f t="shared" ca="1" si="201"/>
        <v>25</v>
      </c>
      <c r="AA565" t="str">
        <f t="shared" ca="1" si="202"/>
        <v>2014-04-25</v>
      </c>
      <c r="AB565" t="str">
        <f t="shared" ca="1" si="203"/>
        <v>15</v>
      </c>
      <c r="AC565">
        <f t="shared" ca="1" si="204"/>
        <v>22</v>
      </c>
      <c r="AD565" t="str">
        <f t="shared" ca="1" si="205"/>
        <v>T15:22:00</v>
      </c>
      <c r="AE565" s="1" t="str">
        <f t="shared" ca="1" si="206"/>
        <v>2014-04-25T15:22:00</v>
      </c>
    </row>
    <row r="566" spans="10:31">
      <c r="J566" t="str">
        <f t="shared" ca="1" si="185"/>
        <v>Australia-Germany</v>
      </c>
      <c r="K566" t="str">
        <f t="shared" ca="1" si="186"/>
        <v>Australia</v>
      </c>
      <c r="L566">
        <f t="shared" ca="1" si="187"/>
        <v>101</v>
      </c>
      <c r="M566">
        <f t="shared" ca="1" si="188"/>
        <v>10</v>
      </c>
      <c r="N566" t="str">
        <f t="shared" ca="1" si="189"/>
        <v>010</v>
      </c>
      <c r="O566" t="str">
        <f t="shared" ca="1" si="190"/>
        <v>Germany</v>
      </c>
      <c r="P566" t="str">
        <f t="shared" ca="1" si="191"/>
        <v>Brisbane-München</v>
      </c>
      <c r="Q566">
        <f t="shared" ca="1" si="192"/>
        <v>101</v>
      </c>
      <c r="R566">
        <f t="shared" ca="1" si="193"/>
        <v>1</v>
      </c>
      <c r="S566" t="str">
        <f t="shared" ca="1" si="194"/>
        <v>001</v>
      </c>
      <c r="T566" t="str">
        <f t="shared" ca="1" si="195"/>
        <v>Brisbane</v>
      </c>
      <c r="U566">
        <f t="shared" ca="1" si="196"/>
        <v>107</v>
      </c>
      <c r="V566">
        <f t="shared" ca="1" si="197"/>
        <v>45</v>
      </c>
      <c r="W566" t="str">
        <f t="shared" ca="1" si="198"/>
        <v>045</v>
      </c>
      <c r="X566" t="str">
        <f t="shared" ca="1" si="199"/>
        <v>München</v>
      </c>
      <c r="Y566" s="7" t="str">
        <f t="shared" ca="1" si="200"/>
        <v>05</v>
      </c>
      <c r="Z566">
        <f t="shared" ca="1" si="201"/>
        <v>3</v>
      </c>
      <c r="AA566" t="str">
        <f t="shared" ca="1" si="202"/>
        <v>2014-05-03</v>
      </c>
      <c r="AB566" t="str">
        <f t="shared" ca="1" si="203"/>
        <v>10</v>
      </c>
      <c r="AC566">
        <f t="shared" ca="1" si="204"/>
        <v>32</v>
      </c>
      <c r="AD566" t="str">
        <f t="shared" ca="1" si="205"/>
        <v>T10:32:00</v>
      </c>
      <c r="AE566" s="1" t="str">
        <f t="shared" ca="1" si="206"/>
        <v>2014-05-03T10:32:00</v>
      </c>
    </row>
    <row r="567" spans="10:31">
      <c r="J567" t="str">
        <f t="shared" ca="1" si="185"/>
        <v>USA-England</v>
      </c>
      <c r="K567" t="str">
        <f t="shared" ca="1" si="186"/>
        <v>USA</v>
      </c>
      <c r="L567">
        <f t="shared" ca="1" si="187"/>
        <v>121</v>
      </c>
      <c r="M567">
        <f t="shared" ca="1" si="188"/>
        <v>7</v>
      </c>
      <c r="N567" t="str">
        <f t="shared" ca="1" si="189"/>
        <v>007</v>
      </c>
      <c r="O567" t="str">
        <f t="shared" ca="1" si="190"/>
        <v>England</v>
      </c>
      <c r="P567" t="str">
        <f t="shared" ca="1" si="191"/>
        <v>Washington-Belfast</v>
      </c>
      <c r="Q567">
        <f t="shared" ca="1" si="192"/>
        <v>121</v>
      </c>
      <c r="R567">
        <f t="shared" ca="1" si="193"/>
        <v>2</v>
      </c>
      <c r="S567" t="str">
        <f t="shared" ca="1" si="194"/>
        <v>002</v>
      </c>
      <c r="T567" t="str">
        <f t="shared" ca="1" si="195"/>
        <v>Washington</v>
      </c>
      <c r="U567">
        <f t="shared" ca="1" si="196"/>
        <v>105</v>
      </c>
      <c r="V567">
        <f t="shared" ca="1" si="197"/>
        <v>45</v>
      </c>
      <c r="W567" t="str">
        <f t="shared" ca="1" si="198"/>
        <v>045</v>
      </c>
      <c r="X567" t="str">
        <f t="shared" ca="1" si="199"/>
        <v>Belfast</v>
      </c>
      <c r="Y567" s="7" t="str">
        <f t="shared" ca="1" si="200"/>
        <v>04</v>
      </c>
      <c r="Z567">
        <f t="shared" ca="1" si="201"/>
        <v>19</v>
      </c>
      <c r="AA567" t="str">
        <f t="shared" ca="1" si="202"/>
        <v>2014-04-19</v>
      </c>
      <c r="AB567" t="str">
        <f t="shared" ca="1" si="203"/>
        <v>18</v>
      </c>
      <c r="AC567">
        <f t="shared" ca="1" si="204"/>
        <v>48</v>
      </c>
      <c r="AD567" t="str">
        <f t="shared" ca="1" si="205"/>
        <v>T18:48:00</v>
      </c>
      <c r="AE567" s="1" t="str">
        <f t="shared" ca="1" si="206"/>
        <v>2014-04-19T18:48:00</v>
      </c>
    </row>
    <row r="568" spans="10:31">
      <c r="J568" t="str">
        <f t="shared" ca="1" si="185"/>
        <v>Germany-USA</v>
      </c>
      <c r="K568" t="str">
        <f t="shared" ca="1" si="186"/>
        <v>Germany</v>
      </c>
      <c r="L568">
        <f t="shared" ca="1" si="187"/>
        <v>107</v>
      </c>
      <c r="M568">
        <f t="shared" ca="1" si="188"/>
        <v>53</v>
      </c>
      <c r="N568" t="str">
        <f t="shared" ca="1" si="189"/>
        <v>053</v>
      </c>
      <c r="O568" t="str">
        <f t="shared" ca="1" si="190"/>
        <v>USA</v>
      </c>
      <c r="P568" t="str">
        <f t="shared" ca="1" si="191"/>
        <v>Frankfurt-San Francisco</v>
      </c>
      <c r="Q568">
        <f t="shared" ca="1" si="192"/>
        <v>107</v>
      </c>
      <c r="R568">
        <f t="shared" ca="1" si="193"/>
        <v>16</v>
      </c>
      <c r="S568" t="str">
        <f t="shared" ca="1" si="194"/>
        <v>016</v>
      </c>
      <c r="T568" t="str">
        <f t="shared" ca="1" si="195"/>
        <v>Frankfurt</v>
      </c>
      <c r="U568">
        <f t="shared" ca="1" si="196"/>
        <v>121</v>
      </c>
      <c r="V568">
        <f t="shared" ca="1" si="197"/>
        <v>78</v>
      </c>
      <c r="W568" t="str">
        <f t="shared" ca="1" si="198"/>
        <v>078</v>
      </c>
      <c r="X568" t="str">
        <f t="shared" ca="1" si="199"/>
        <v>San Francisco</v>
      </c>
      <c r="Y568" s="7" t="str">
        <f t="shared" ca="1" si="200"/>
        <v>04</v>
      </c>
      <c r="Z568">
        <f t="shared" ca="1" si="201"/>
        <v>18</v>
      </c>
      <c r="AA568" t="str">
        <f t="shared" ca="1" si="202"/>
        <v>2014-04-18</v>
      </c>
      <c r="AB568" t="str">
        <f t="shared" ca="1" si="203"/>
        <v>20</v>
      </c>
      <c r="AC568">
        <f t="shared" ca="1" si="204"/>
        <v>56</v>
      </c>
      <c r="AD568" t="str">
        <f t="shared" ca="1" si="205"/>
        <v>T20:56:00</v>
      </c>
      <c r="AE568" s="1" t="str">
        <f t="shared" ca="1" si="206"/>
        <v>2014-04-18T20:56:00</v>
      </c>
    </row>
    <row r="569" spans="10:31">
      <c r="J569" t="str">
        <f t="shared" ca="1" si="185"/>
        <v>USA-Australia</v>
      </c>
      <c r="K569" t="str">
        <f t="shared" ca="1" si="186"/>
        <v>USA</v>
      </c>
      <c r="L569">
        <f t="shared" ca="1" si="187"/>
        <v>121</v>
      </c>
      <c r="M569">
        <f t="shared" ca="1" si="188"/>
        <v>1</v>
      </c>
      <c r="N569" t="str">
        <f t="shared" ca="1" si="189"/>
        <v>001</v>
      </c>
      <c r="O569" t="str">
        <f t="shared" ca="1" si="190"/>
        <v>Australia</v>
      </c>
      <c r="P569" t="str">
        <f t="shared" ca="1" si="191"/>
        <v>New York-Perth</v>
      </c>
      <c r="Q569">
        <f t="shared" ca="1" si="192"/>
        <v>121</v>
      </c>
      <c r="R569">
        <f t="shared" ca="1" si="193"/>
        <v>24</v>
      </c>
      <c r="S569" t="str">
        <f t="shared" ca="1" si="194"/>
        <v>024</v>
      </c>
      <c r="T569" t="str">
        <f t="shared" ca="1" si="195"/>
        <v>New York</v>
      </c>
      <c r="U569">
        <f t="shared" ca="1" si="196"/>
        <v>101</v>
      </c>
      <c r="V569">
        <f t="shared" ca="1" si="197"/>
        <v>13</v>
      </c>
      <c r="W569" t="str">
        <f t="shared" ca="1" si="198"/>
        <v>013</v>
      </c>
      <c r="X569" t="str">
        <f t="shared" ca="1" si="199"/>
        <v>Perth</v>
      </c>
      <c r="Y569" s="7" t="str">
        <f t="shared" ca="1" si="200"/>
        <v>04</v>
      </c>
      <c r="Z569">
        <f t="shared" ca="1" si="201"/>
        <v>21</v>
      </c>
      <c r="AA569" t="str">
        <f t="shared" ca="1" si="202"/>
        <v>2014-04-21</v>
      </c>
      <c r="AB569" t="str">
        <f t="shared" ca="1" si="203"/>
        <v>12</v>
      </c>
      <c r="AC569">
        <f t="shared" ca="1" si="204"/>
        <v>10</v>
      </c>
      <c r="AD569" t="str">
        <f t="shared" ca="1" si="205"/>
        <v>T12:10:00</v>
      </c>
      <c r="AE569" s="1" t="str">
        <f t="shared" ca="1" si="206"/>
        <v>2014-04-21T12:10:00</v>
      </c>
    </row>
    <row r="570" spans="10:31">
      <c r="J570" t="str">
        <f t="shared" ca="1" si="185"/>
        <v>USA-France</v>
      </c>
      <c r="K570" t="str">
        <f t="shared" ca="1" si="186"/>
        <v>USA</v>
      </c>
      <c r="L570">
        <f t="shared" ca="1" si="187"/>
        <v>121</v>
      </c>
      <c r="M570">
        <f t="shared" ca="1" si="188"/>
        <v>10</v>
      </c>
      <c r="N570" t="str">
        <f t="shared" ca="1" si="189"/>
        <v>010</v>
      </c>
      <c r="O570" t="str">
        <f t="shared" ca="1" si="190"/>
        <v>France</v>
      </c>
      <c r="P570" t="str">
        <f t="shared" ca="1" si="191"/>
        <v>Washington-Nizza</v>
      </c>
      <c r="Q570">
        <f t="shared" ca="1" si="192"/>
        <v>121</v>
      </c>
      <c r="R570">
        <f t="shared" ca="1" si="193"/>
        <v>2</v>
      </c>
      <c r="S570" t="str">
        <f t="shared" ca="1" si="194"/>
        <v>002</v>
      </c>
      <c r="T570" t="str">
        <f t="shared" ca="1" si="195"/>
        <v>Washington</v>
      </c>
      <c r="U570">
        <f t="shared" ca="1" si="196"/>
        <v>106</v>
      </c>
      <c r="V570">
        <f t="shared" ca="1" si="197"/>
        <v>68</v>
      </c>
      <c r="W570" t="str">
        <f t="shared" ca="1" si="198"/>
        <v>068</v>
      </c>
      <c r="X570" t="str">
        <f t="shared" ca="1" si="199"/>
        <v>Nizza</v>
      </c>
      <c r="Y570" s="7" t="str">
        <f t="shared" ca="1" si="200"/>
        <v>04</v>
      </c>
      <c r="Z570">
        <f t="shared" ca="1" si="201"/>
        <v>25</v>
      </c>
      <c r="AA570" t="str">
        <f t="shared" ca="1" si="202"/>
        <v>2014-04-25</v>
      </c>
      <c r="AB570" t="str">
        <f t="shared" ca="1" si="203"/>
        <v>10</v>
      </c>
      <c r="AC570">
        <f t="shared" ca="1" si="204"/>
        <v>50</v>
      </c>
      <c r="AD570" t="str">
        <f t="shared" ca="1" si="205"/>
        <v>T10:50:00</v>
      </c>
      <c r="AE570" s="1" t="str">
        <f t="shared" ca="1" si="206"/>
        <v>2014-04-25T10:50:00</v>
      </c>
    </row>
    <row r="571" spans="10:31">
      <c r="J571" t="str">
        <f t="shared" ca="1" si="185"/>
        <v>Canada-Germany</v>
      </c>
      <c r="K571" t="str">
        <f t="shared" ca="1" si="186"/>
        <v>Canada</v>
      </c>
      <c r="L571">
        <f t="shared" ca="1" si="187"/>
        <v>103</v>
      </c>
      <c r="M571">
        <f t="shared" ca="1" si="188"/>
        <v>8</v>
      </c>
      <c r="N571" t="str">
        <f t="shared" ca="1" si="189"/>
        <v>008</v>
      </c>
      <c r="O571" t="str">
        <f t="shared" ca="1" si="190"/>
        <v>Germany</v>
      </c>
      <c r="P571" t="str">
        <f t="shared" ca="1" si="191"/>
        <v>Toronto-München</v>
      </c>
      <c r="Q571">
        <f t="shared" ca="1" si="192"/>
        <v>103</v>
      </c>
      <c r="R571">
        <f t="shared" ca="1" si="193"/>
        <v>99</v>
      </c>
      <c r="S571" t="str">
        <f t="shared" ca="1" si="194"/>
        <v>099</v>
      </c>
      <c r="T571" t="str">
        <f t="shared" ca="1" si="195"/>
        <v>Toronto</v>
      </c>
      <c r="U571">
        <f t="shared" ca="1" si="196"/>
        <v>107</v>
      </c>
      <c r="V571">
        <f t="shared" ca="1" si="197"/>
        <v>34</v>
      </c>
      <c r="W571" t="str">
        <f t="shared" ca="1" si="198"/>
        <v>034</v>
      </c>
      <c r="X571" t="str">
        <f t="shared" ca="1" si="199"/>
        <v>München</v>
      </c>
      <c r="Y571" s="7" t="str">
        <f t="shared" ca="1" si="200"/>
        <v>04</v>
      </c>
      <c r="Z571">
        <f t="shared" ca="1" si="201"/>
        <v>21</v>
      </c>
      <c r="AA571" t="str">
        <f t="shared" ca="1" si="202"/>
        <v>2014-04-21</v>
      </c>
      <c r="AB571" t="str">
        <f t="shared" ca="1" si="203"/>
        <v>19</v>
      </c>
      <c r="AC571">
        <f t="shared" ca="1" si="204"/>
        <v>35</v>
      </c>
      <c r="AD571" t="str">
        <f t="shared" ca="1" si="205"/>
        <v>T19:35:00</v>
      </c>
      <c r="AE571" s="1" t="str">
        <f t="shared" ca="1" si="206"/>
        <v>2014-04-21T19:35:00</v>
      </c>
    </row>
    <row r="572" spans="10:31">
      <c r="J572" t="str">
        <f t="shared" ca="1" si="185"/>
        <v>Australia-Germany</v>
      </c>
      <c r="K572" t="str">
        <f t="shared" ca="1" si="186"/>
        <v>Australia</v>
      </c>
      <c r="L572">
        <f t="shared" ca="1" si="187"/>
        <v>101</v>
      </c>
      <c r="M572">
        <f t="shared" ca="1" si="188"/>
        <v>10</v>
      </c>
      <c r="N572" t="str">
        <f t="shared" ca="1" si="189"/>
        <v>010</v>
      </c>
      <c r="O572" t="str">
        <f t="shared" ca="1" si="190"/>
        <v>Germany</v>
      </c>
      <c r="P572" t="str">
        <f t="shared" ca="1" si="191"/>
        <v>Brisbane-München</v>
      </c>
      <c r="Q572">
        <f t="shared" ca="1" si="192"/>
        <v>101</v>
      </c>
      <c r="R572">
        <f t="shared" ca="1" si="193"/>
        <v>3</v>
      </c>
      <c r="S572" t="str">
        <f t="shared" ca="1" si="194"/>
        <v>003</v>
      </c>
      <c r="T572" t="str">
        <f t="shared" ca="1" si="195"/>
        <v>Brisbane</v>
      </c>
      <c r="U572">
        <f t="shared" ca="1" si="196"/>
        <v>107</v>
      </c>
      <c r="V572">
        <f t="shared" ca="1" si="197"/>
        <v>47</v>
      </c>
      <c r="W572" t="str">
        <f t="shared" ca="1" si="198"/>
        <v>047</v>
      </c>
      <c r="X572" t="str">
        <f t="shared" ca="1" si="199"/>
        <v>München</v>
      </c>
      <c r="Y572" s="7" t="str">
        <f t="shared" ca="1" si="200"/>
        <v>04</v>
      </c>
      <c r="Z572">
        <f t="shared" ca="1" si="201"/>
        <v>30</v>
      </c>
      <c r="AA572" t="str">
        <f t="shared" ca="1" si="202"/>
        <v>2014-04-30</v>
      </c>
      <c r="AB572" t="str">
        <f t="shared" ca="1" si="203"/>
        <v>06</v>
      </c>
      <c r="AC572">
        <f t="shared" ca="1" si="204"/>
        <v>48</v>
      </c>
      <c r="AD572" t="str">
        <f t="shared" ca="1" si="205"/>
        <v>T06:48:00</v>
      </c>
      <c r="AE572" s="1" t="str">
        <f t="shared" ca="1" si="206"/>
        <v>2014-04-30T06:48:00</v>
      </c>
    </row>
    <row r="573" spans="10:31">
      <c r="J573" t="str">
        <f t="shared" ca="1" si="185"/>
        <v>Australia-USA</v>
      </c>
      <c r="K573" t="str">
        <f t="shared" ca="1" si="186"/>
        <v>Australia</v>
      </c>
      <c r="L573">
        <f t="shared" ca="1" si="187"/>
        <v>101</v>
      </c>
      <c r="M573">
        <f t="shared" ca="1" si="188"/>
        <v>13</v>
      </c>
      <c r="N573" t="str">
        <f t="shared" ca="1" si="189"/>
        <v>013</v>
      </c>
      <c r="O573" t="str">
        <f t="shared" ca="1" si="190"/>
        <v>USA</v>
      </c>
      <c r="P573" t="str">
        <f t="shared" ca="1" si="191"/>
        <v>Melbourne-Los Angeles</v>
      </c>
      <c r="Q573">
        <f t="shared" ca="1" si="192"/>
        <v>101</v>
      </c>
      <c r="R573">
        <f t="shared" ca="1" si="193"/>
        <v>10</v>
      </c>
      <c r="S573" t="str">
        <f t="shared" ca="1" si="194"/>
        <v>010</v>
      </c>
      <c r="T573" t="str">
        <f t="shared" ca="1" si="195"/>
        <v>Melbourne</v>
      </c>
      <c r="U573">
        <f t="shared" ca="1" si="196"/>
        <v>121</v>
      </c>
      <c r="V573">
        <f t="shared" ca="1" si="197"/>
        <v>82</v>
      </c>
      <c r="W573" t="str">
        <f t="shared" ca="1" si="198"/>
        <v>082</v>
      </c>
      <c r="X573" t="str">
        <f t="shared" ca="1" si="199"/>
        <v>Los Angeles</v>
      </c>
      <c r="Y573" s="7" t="str">
        <f t="shared" ca="1" si="200"/>
        <v>04</v>
      </c>
      <c r="Z573">
        <f t="shared" ca="1" si="201"/>
        <v>17</v>
      </c>
      <c r="AA573" t="str">
        <f t="shared" ca="1" si="202"/>
        <v>2014-04-17</v>
      </c>
      <c r="AB573" t="str">
        <f t="shared" ca="1" si="203"/>
        <v>09</v>
      </c>
      <c r="AC573">
        <f t="shared" ca="1" si="204"/>
        <v>12</v>
      </c>
      <c r="AD573" t="str">
        <f t="shared" ca="1" si="205"/>
        <v>T09:12:00</v>
      </c>
      <c r="AE573" s="1" t="str">
        <f t="shared" ca="1" si="206"/>
        <v>2014-04-17T09:12:00</v>
      </c>
    </row>
    <row r="574" spans="10:31">
      <c r="J574" t="str">
        <f t="shared" ca="1" si="185"/>
        <v>Australia-Germany</v>
      </c>
      <c r="K574" t="str">
        <f t="shared" ca="1" si="186"/>
        <v>Australia</v>
      </c>
      <c r="L574">
        <f t="shared" ca="1" si="187"/>
        <v>101</v>
      </c>
      <c r="M574">
        <f t="shared" ca="1" si="188"/>
        <v>8</v>
      </c>
      <c r="N574" t="str">
        <f t="shared" ca="1" si="189"/>
        <v>008</v>
      </c>
      <c r="O574" t="str">
        <f t="shared" ca="1" si="190"/>
        <v>Germany</v>
      </c>
      <c r="P574" t="str">
        <f t="shared" ca="1" si="191"/>
        <v>Perth-Frankfurt</v>
      </c>
      <c r="Q574">
        <f t="shared" ca="1" si="192"/>
        <v>101</v>
      </c>
      <c r="R574">
        <f t="shared" ca="1" si="193"/>
        <v>14</v>
      </c>
      <c r="S574" t="str">
        <f t="shared" ca="1" si="194"/>
        <v>014</v>
      </c>
      <c r="T574" t="str">
        <f t="shared" ca="1" si="195"/>
        <v>Perth</v>
      </c>
      <c r="U574">
        <f t="shared" ca="1" si="196"/>
        <v>107</v>
      </c>
      <c r="V574">
        <f t="shared" ca="1" si="197"/>
        <v>27</v>
      </c>
      <c r="W574" t="str">
        <f t="shared" ca="1" si="198"/>
        <v>027</v>
      </c>
      <c r="X574" t="str">
        <f t="shared" ca="1" si="199"/>
        <v>Frankfurt</v>
      </c>
      <c r="Y574" s="7" t="str">
        <f t="shared" ca="1" si="200"/>
        <v>04</v>
      </c>
      <c r="Z574">
        <f t="shared" ca="1" si="201"/>
        <v>21</v>
      </c>
      <c r="AA574" t="str">
        <f t="shared" ca="1" si="202"/>
        <v>2014-04-21</v>
      </c>
      <c r="AB574" t="str">
        <f t="shared" ca="1" si="203"/>
        <v>18</v>
      </c>
      <c r="AC574">
        <f t="shared" ca="1" si="204"/>
        <v>32</v>
      </c>
      <c r="AD574" t="str">
        <f t="shared" ca="1" si="205"/>
        <v>T18:32:00</v>
      </c>
      <c r="AE574" s="1" t="str">
        <f t="shared" ca="1" si="206"/>
        <v>2014-04-21T18:32:00</v>
      </c>
    </row>
    <row r="575" spans="10:31">
      <c r="J575" t="str">
        <f t="shared" ca="1" si="185"/>
        <v>Canada-USA</v>
      </c>
      <c r="K575" t="str">
        <f t="shared" ca="1" si="186"/>
        <v>Canada</v>
      </c>
      <c r="L575">
        <f t="shared" ca="1" si="187"/>
        <v>103</v>
      </c>
      <c r="M575">
        <f t="shared" ca="1" si="188"/>
        <v>12</v>
      </c>
      <c r="N575" t="str">
        <f t="shared" ca="1" si="189"/>
        <v>012</v>
      </c>
      <c r="O575" t="str">
        <f t="shared" ca="1" si="190"/>
        <v>USA</v>
      </c>
      <c r="P575" t="str">
        <f t="shared" ca="1" si="191"/>
        <v>Vancouver-New York</v>
      </c>
      <c r="Q575">
        <f t="shared" ca="1" si="192"/>
        <v>103</v>
      </c>
      <c r="R575">
        <f t="shared" ca="1" si="193"/>
        <v>172</v>
      </c>
      <c r="S575">
        <f t="shared" ca="1" si="194"/>
        <v>172</v>
      </c>
      <c r="T575" t="str">
        <f t="shared" ca="1" si="195"/>
        <v>Vancouver</v>
      </c>
      <c r="U575">
        <f t="shared" ca="1" si="196"/>
        <v>121</v>
      </c>
      <c r="V575">
        <f t="shared" ca="1" si="197"/>
        <v>26</v>
      </c>
      <c r="W575" t="str">
        <f t="shared" ca="1" si="198"/>
        <v>026</v>
      </c>
      <c r="X575" t="str">
        <f t="shared" ca="1" si="199"/>
        <v>New York</v>
      </c>
      <c r="Y575" s="7" t="str">
        <f t="shared" ca="1" si="200"/>
        <v>04</v>
      </c>
      <c r="Z575">
        <f t="shared" ca="1" si="201"/>
        <v>21</v>
      </c>
      <c r="AA575" t="str">
        <f t="shared" ca="1" si="202"/>
        <v>2014-04-21</v>
      </c>
      <c r="AB575" t="str">
        <f t="shared" ca="1" si="203"/>
        <v>07</v>
      </c>
      <c r="AC575">
        <f t="shared" ca="1" si="204"/>
        <v>18</v>
      </c>
      <c r="AD575" t="str">
        <f t="shared" ca="1" si="205"/>
        <v>T07:18:00</v>
      </c>
      <c r="AE575" s="1" t="str">
        <f t="shared" ca="1" si="206"/>
        <v>2014-04-21T07:18:00</v>
      </c>
    </row>
    <row r="576" spans="10:31">
      <c r="J576" t="str">
        <f t="shared" ca="1" si="185"/>
        <v>Australia-Canada</v>
      </c>
      <c r="K576" t="str">
        <f t="shared" ca="1" si="186"/>
        <v>Australia</v>
      </c>
      <c r="L576">
        <f t="shared" ca="1" si="187"/>
        <v>101</v>
      </c>
      <c r="M576">
        <f t="shared" ca="1" si="188"/>
        <v>3</v>
      </c>
      <c r="N576" t="str">
        <f t="shared" ca="1" si="189"/>
        <v>003</v>
      </c>
      <c r="O576" t="str">
        <f t="shared" ca="1" si="190"/>
        <v>Canada</v>
      </c>
      <c r="P576" t="str">
        <f t="shared" ca="1" si="191"/>
        <v>Perth-Montreal</v>
      </c>
      <c r="Q576">
        <f t="shared" ca="1" si="192"/>
        <v>101</v>
      </c>
      <c r="R576">
        <f t="shared" ca="1" si="193"/>
        <v>14</v>
      </c>
      <c r="S576" t="str">
        <f t="shared" ca="1" si="194"/>
        <v>014</v>
      </c>
      <c r="T576" t="str">
        <f t="shared" ca="1" si="195"/>
        <v>Perth</v>
      </c>
      <c r="U576">
        <f t="shared" ca="1" si="196"/>
        <v>103</v>
      </c>
      <c r="V576">
        <f t="shared" ca="1" si="197"/>
        <v>11</v>
      </c>
      <c r="W576" t="str">
        <f t="shared" ca="1" si="198"/>
        <v>011</v>
      </c>
      <c r="X576" t="str">
        <f t="shared" ca="1" si="199"/>
        <v>Montreal</v>
      </c>
      <c r="Y576" s="7" t="str">
        <f t="shared" ca="1" si="200"/>
        <v>05</v>
      </c>
      <c r="Z576">
        <f t="shared" ca="1" si="201"/>
        <v>2</v>
      </c>
      <c r="AA576" t="str">
        <f t="shared" ca="1" si="202"/>
        <v>2014-05-02</v>
      </c>
      <c r="AB576" t="str">
        <f t="shared" ca="1" si="203"/>
        <v>11</v>
      </c>
      <c r="AC576">
        <f t="shared" ca="1" si="204"/>
        <v>17</v>
      </c>
      <c r="AD576" t="str">
        <f t="shared" ca="1" si="205"/>
        <v>T11:17:00</v>
      </c>
      <c r="AE576" s="1" t="str">
        <f t="shared" ca="1" si="206"/>
        <v>2014-05-02T11:17:00</v>
      </c>
    </row>
    <row r="577" spans="10:31">
      <c r="J577" t="str">
        <f t="shared" ca="1" si="185"/>
        <v>USA-Germany</v>
      </c>
      <c r="K577" t="str">
        <f t="shared" ca="1" si="186"/>
        <v>USA</v>
      </c>
      <c r="L577">
        <f t="shared" ca="1" si="187"/>
        <v>121</v>
      </c>
      <c r="M577">
        <f t="shared" ca="1" si="188"/>
        <v>13</v>
      </c>
      <c r="N577" t="str">
        <f t="shared" ca="1" si="189"/>
        <v>013</v>
      </c>
      <c r="O577" t="str">
        <f t="shared" ca="1" si="190"/>
        <v>Germany</v>
      </c>
      <c r="P577" t="str">
        <f t="shared" ca="1" si="191"/>
        <v>Dallas-Frankfurt</v>
      </c>
      <c r="Q577">
        <f t="shared" ca="1" si="192"/>
        <v>121</v>
      </c>
      <c r="R577">
        <f t="shared" ca="1" si="193"/>
        <v>53</v>
      </c>
      <c r="S577" t="str">
        <f t="shared" ca="1" si="194"/>
        <v>053</v>
      </c>
      <c r="T577" t="str">
        <f t="shared" ca="1" si="195"/>
        <v>Dallas</v>
      </c>
      <c r="U577">
        <f t="shared" ca="1" si="196"/>
        <v>107</v>
      </c>
      <c r="V577">
        <f t="shared" ca="1" si="197"/>
        <v>29</v>
      </c>
      <c r="W577" t="str">
        <f t="shared" ca="1" si="198"/>
        <v>029</v>
      </c>
      <c r="X577" t="str">
        <f t="shared" ca="1" si="199"/>
        <v>Frankfurt</v>
      </c>
      <c r="Y577" s="7" t="str">
        <f t="shared" ca="1" si="200"/>
        <v>05</v>
      </c>
      <c r="Z577">
        <f t="shared" ca="1" si="201"/>
        <v>3</v>
      </c>
      <c r="AA577" t="str">
        <f t="shared" ca="1" si="202"/>
        <v>2014-05-03</v>
      </c>
      <c r="AB577" t="str">
        <f t="shared" ca="1" si="203"/>
        <v>13</v>
      </c>
      <c r="AC577">
        <f t="shared" ca="1" si="204"/>
        <v>54</v>
      </c>
      <c r="AD577" t="str">
        <f t="shared" ca="1" si="205"/>
        <v>T13:54:00</v>
      </c>
      <c r="AE577" s="1" t="str">
        <f t="shared" ca="1" si="206"/>
        <v>2014-05-03T13:54:00</v>
      </c>
    </row>
    <row r="578" spans="10:31">
      <c r="J578" t="str">
        <f t="shared" ca="1" si="185"/>
        <v>USA-Germany</v>
      </c>
      <c r="K578" t="str">
        <f t="shared" ca="1" si="186"/>
        <v>USA</v>
      </c>
      <c r="L578">
        <f t="shared" ca="1" si="187"/>
        <v>121</v>
      </c>
      <c r="M578">
        <f t="shared" ca="1" si="188"/>
        <v>14</v>
      </c>
      <c r="N578" t="str">
        <f t="shared" ca="1" si="189"/>
        <v>014</v>
      </c>
      <c r="O578" t="str">
        <f t="shared" ca="1" si="190"/>
        <v>Germany</v>
      </c>
      <c r="P578" t="str">
        <f t="shared" ca="1" si="191"/>
        <v>Los Angeles-Hamburg</v>
      </c>
      <c r="Q578">
        <f t="shared" ca="1" si="192"/>
        <v>121</v>
      </c>
      <c r="R578">
        <f t="shared" ca="1" si="193"/>
        <v>88</v>
      </c>
      <c r="S578" t="str">
        <f t="shared" ca="1" si="194"/>
        <v>088</v>
      </c>
      <c r="T578" t="str">
        <f t="shared" ca="1" si="195"/>
        <v>Los Angeles</v>
      </c>
      <c r="U578">
        <f t="shared" ca="1" si="196"/>
        <v>107</v>
      </c>
      <c r="V578">
        <f t="shared" ca="1" si="197"/>
        <v>77</v>
      </c>
      <c r="W578" t="str">
        <f t="shared" ca="1" si="198"/>
        <v>077</v>
      </c>
      <c r="X578" t="str">
        <f t="shared" ca="1" si="199"/>
        <v>Hamburg</v>
      </c>
      <c r="Y578" s="7" t="str">
        <f t="shared" ca="1" si="200"/>
        <v>04</v>
      </c>
      <c r="Z578">
        <f t="shared" ca="1" si="201"/>
        <v>19</v>
      </c>
      <c r="AA578" t="str">
        <f t="shared" ca="1" si="202"/>
        <v>2014-04-19</v>
      </c>
      <c r="AB578" t="str">
        <f t="shared" ca="1" si="203"/>
        <v>10</v>
      </c>
      <c r="AC578">
        <f t="shared" ca="1" si="204"/>
        <v>38</v>
      </c>
      <c r="AD578" t="str">
        <f t="shared" ca="1" si="205"/>
        <v>T10:38:00</v>
      </c>
      <c r="AE578" s="1" t="str">
        <f t="shared" ca="1" si="206"/>
        <v>2014-04-19T10:38:00</v>
      </c>
    </row>
    <row r="579" spans="10:31">
      <c r="J579" t="str">
        <f t="shared" ref="J579:J642" ca="1" si="207">K579&amp;"-"&amp;O579</f>
        <v>USA-Germany</v>
      </c>
      <c r="K579" t="str">
        <f t="shared" ref="K579:K642" ca="1" si="208">VLOOKUP(RANDBETWEEN($A$2,$A$8-1),$A$2:$B$8,2,TRUE)</f>
        <v>USA</v>
      </c>
      <c r="L579">
        <f t="shared" ref="L579:L642" ca="1" si="209">VLOOKUP(K579,$B$2:$C$8,2,FALSE)</f>
        <v>121</v>
      </c>
      <c r="M579">
        <f t="shared" ref="M579:M642" ca="1" si="210">RANDBETWEEN(1,VLOOKUP(K579,$B$2:$G$7,6,FALSE))</f>
        <v>11</v>
      </c>
      <c r="N579" t="str">
        <f t="shared" ref="N579:N642" ca="1" si="211">IF(LEN(M579)=1,"00"&amp;M579,IF(LEN(M579)=2,"0"&amp;M579,M579))</f>
        <v>011</v>
      </c>
      <c r="O579" t="str">
        <f t="shared" ref="O579:O642" ca="1" si="212">VLOOKUP(L579*1000+N579,$C$91:$D$126,2,TRUE)</f>
        <v>Germany</v>
      </c>
      <c r="P579" t="str">
        <f t="shared" ref="P579:P642" ca="1" si="213">T579&amp;"-"&amp;X579</f>
        <v>Las Vegas-Frankfurt</v>
      </c>
      <c r="Q579">
        <f t="shared" ref="Q579:Q642" ca="1" si="214">VLOOKUP(K579,$B$2:$C$8,2,FALSE)</f>
        <v>121</v>
      </c>
      <c r="R579">
        <f t="shared" ref="R579:R642" ca="1" si="215">RANDBETWEEN(1,VLOOKUP(K579,$B$2:$F$8,5,FALSE))</f>
        <v>104</v>
      </c>
      <c r="S579">
        <f t="shared" ref="S579:S642" ca="1" si="216">IF(LEN(R579)=1,"00"&amp;R579,IF(LEN(R579)=2,"0"&amp;R579,R579))</f>
        <v>104</v>
      </c>
      <c r="T579" t="str">
        <f t="shared" ref="T579:T642" ca="1" si="217">VLOOKUP(Q579*1000+S579,$C$10:$D$55,2,TRUE)</f>
        <v>Las Vegas</v>
      </c>
      <c r="U579">
        <f t="shared" ref="U579:U642" ca="1" si="218">VLOOKUP(O579,$B$2:$C$8,2,FALSE)</f>
        <v>107</v>
      </c>
      <c r="V579">
        <f t="shared" ref="V579:V642" ca="1" si="219">RANDBETWEEN(1,VLOOKUP(O579,$B$2:$F$8,5,FALSE))</f>
        <v>21</v>
      </c>
      <c r="W579" t="str">
        <f t="shared" ref="W579:W642" ca="1" si="220">IF(LEN(V579)=1,"00"&amp;V579,IF(LEN(V579)=2,"0"&amp;V579,V579))</f>
        <v>021</v>
      </c>
      <c r="X579" t="str">
        <f t="shared" ref="X579:X642" ca="1" si="221">VLOOKUP(U579*1000+W579,$C$10:$D$55,2,TRUE)</f>
        <v>Frankfurt</v>
      </c>
      <c r="Y579" s="7" t="str">
        <f t="shared" ref="Y579:Y642" ca="1" si="222">VLOOKUP(RANDBETWEEN($A$58,$A$59),$A$58:$B$59,2,TRUE)</f>
        <v>05</v>
      </c>
      <c r="Z579">
        <f t="shared" ref="Z579:Z642" ca="1" si="223">VLOOKUP(RANDBETWEEN(VLOOKUP(Y579,$B$58:$E$59,3,FALSE),VLOOKUP(Y579,$B$58:$E$59,4,FALSE)),$D$64:$E$85,2,TRUE)</f>
        <v>2</v>
      </c>
      <c r="AA579" t="str">
        <f t="shared" ref="AA579:AA642" ca="1" si="224">"2014"&amp;"-"&amp;Y579&amp;"-"&amp;IF(LEN(Z579)=1,"0"&amp;Z579,Z579)</f>
        <v>2014-05-02</v>
      </c>
      <c r="AB579" t="str">
        <f t="shared" ref="AB579:AB642" ca="1" si="225">VLOOKUP(RANDBETWEEN($A$64,$A$88-1),$A$64:$B$88,2,TRUE)</f>
        <v>19</v>
      </c>
      <c r="AC579">
        <f t="shared" ref="AC579:AC642" ca="1" si="226">RANDBETWEEN(0,59)</f>
        <v>40</v>
      </c>
      <c r="AD579" t="str">
        <f t="shared" ref="AD579:AD642" ca="1" si="227">"T"&amp;AB579&amp;":"&amp;IF(LEN(AC579)=1,"0"&amp;AC579,AC579)&amp;":00"</f>
        <v>T19:40:00</v>
      </c>
      <c r="AE579" s="1" t="str">
        <f t="shared" ref="AE579:AE642" ca="1" si="228">AA579&amp;AD579</f>
        <v>2014-05-02T19:40:00</v>
      </c>
    </row>
    <row r="580" spans="10:31">
      <c r="J580" t="str">
        <f t="shared" ca="1" si="207"/>
        <v>Canada-Germany</v>
      </c>
      <c r="K580" t="str">
        <f t="shared" ca="1" si="208"/>
        <v>Canada</v>
      </c>
      <c r="L580">
        <f t="shared" ca="1" si="209"/>
        <v>103</v>
      </c>
      <c r="M580">
        <f t="shared" ca="1" si="210"/>
        <v>8</v>
      </c>
      <c r="N580" t="str">
        <f t="shared" ca="1" si="211"/>
        <v>008</v>
      </c>
      <c r="O580" t="str">
        <f t="shared" ca="1" si="212"/>
        <v>Germany</v>
      </c>
      <c r="P580" t="str">
        <f t="shared" ca="1" si="213"/>
        <v>Ottawa-Köln</v>
      </c>
      <c r="Q580">
        <f t="shared" ca="1" si="214"/>
        <v>103</v>
      </c>
      <c r="R580">
        <f t="shared" ca="1" si="215"/>
        <v>41</v>
      </c>
      <c r="S580" t="str">
        <f t="shared" ca="1" si="216"/>
        <v>041</v>
      </c>
      <c r="T580" t="str">
        <f t="shared" ca="1" si="217"/>
        <v>Ottawa</v>
      </c>
      <c r="U580">
        <f t="shared" ca="1" si="218"/>
        <v>107</v>
      </c>
      <c r="V580">
        <f t="shared" ca="1" si="219"/>
        <v>78</v>
      </c>
      <c r="W580" t="str">
        <f t="shared" ca="1" si="220"/>
        <v>078</v>
      </c>
      <c r="X580" t="str">
        <f t="shared" ca="1" si="221"/>
        <v>Köln</v>
      </c>
      <c r="Y580" s="7" t="str">
        <f t="shared" ca="1" si="222"/>
        <v>04</v>
      </c>
      <c r="Z580">
        <f t="shared" ca="1" si="223"/>
        <v>26</v>
      </c>
      <c r="AA580" t="str">
        <f t="shared" ca="1" si="224"/>
        <v>2014-04-26</v>
      </c>
      <c r="AB580" t="str">
        <f t="shared" ca="1" si="225"/>
        <v>09</v>
      </c>
      <c r="AC580">
        <f t="shared" ca="1" si="226"/>
        <v>23</v>
      </c>
      <c r="AD580" t="str">
        <f t="shared" ca="1" si="227"/>
        <v>T09:23:00</v>
      </c>
      <c r="AE580" s="1" t="str">
        <f t="shared" ca="1" si="228"/>
        <v>2014-04-26T09:23:00</v>
      </c>
    </row>
    <row r="581" spans="10:31">
      <c r="J581" t="str">
        <f t="shared" ca="1" si="207"/>
        <v>USA-Germany</v>
      </c>
      <c r="K581" t="str">
        <f t="shared" ca="1" si="208"/>
        <v>USA</v>
      </c>
      <c r="L581">
        <f t="shared" ca="1" si="209"/>
        <v>121</v>
      </c>
      <c r="M581">
        <f t="shared" ca="1" si="210"/>
        <v>13</v>
      </c>
      <c r="N581" t="str">
        <f t="shared" ca="1" si="211"/>
        <v>013</v>
      </c>
      <c r="O581" t="str">
        <f t="shared" ca="1" si="212"/>
        <v>Germany</v>
      </c>
      <c r="P581" t="str">
        <f t="shared" ca="1" si="213"/>
        <v>San Francisco-München</v>
      </c>
      <c r="Q581">
        <f t="shared" ca="1" si="214"/>
        <v>121</v>
      </c>
      <c r="R581">
        <f t="shared" ca="1" si="215"/>
        <v>72</v>
      </c>
      <c r="S581" t="str">
        <f t="shared" ca="1" si="216"/>
        <v>072</v>
      </c>
      <c r="T581" t="str">
        <f t="shared" ca="1" si="217"/>
        <v>San Francisco</v>
      </c>
      <c r="U581">
        <f t="shared" ca="1" si="218"/>
        <v>107</v>
      </c>
      <c r="V581">
        <f t="shared" ca="1" si="219"/>
        <v>31</v>
      </c>
      <c r="W581" t="str">
        <f t="shared" ca="1" si="220"/>
        <v>031</v>
      </c>
      <c r="X581" t="str">
        <f t="shared" ca="1" si="221"/>
        <v>München</v>
      </c>
      <c r="Y581" s="7" t="str">
        <f t="shared" ca="1" si="222"/>
        <v>04</v>
      </c>
      <c r="Z581">
        <f t="shared" ca="1" si="223"/>
        <v>18</v>
      </c>
      <c r="AA581" t="str">
        <f t="shared" ca="1" si="224"/>
        <v>2014-04-18</v>
      </c>
      <c r="AB581" t="str">
        <f t="shared" ca="1" si="225"/>
        <v>10</v>
      </c>
      <c r="AC581">
        <f t="shared" ca="1" si="226"/>
        <v>48</v>
      </c>
      <c r="AD581" t="str">
        <f t="shared" ca="1" si="227"/>
        <v>T10:48:00</v>
      </c>
      <c r="AE581" s="1" t="str">
        <f t="shared" ca="1" si="228"/>
        <v>2014-04-18T10:48:00</v>
      </c>
    </row>
    <row r="582" spans="10:31">
      <c r="J582" t="str">
        <f t="shared" ca="1" si="207"/>
        <v>USA-France</v>
      </c>
      <c r="K582" t="str">
        <f t="shared" ca="1" si="208"/>
        <v>USA</v>
      </c>
      <c r="L582">
        <f t="shared" ca="1" si="209"/>
        <v>121</v>
      </c>
      <c r="M582">
        <f t="shared" ca="1" si="210"/>
        <v>10</v>
      </c>
      <c r="N582" t="str">
        <f t="shared" ca="1" si="211"/>
        <v>010</v>
      </c>
      <c r="O582" t="str">
        <f t="shared" ca="1" si="212"/>
        <v>France</v>
      </c>
      <c r="P582" t="str">
        <f t="shared" ca="1" si="213"/>
        <v>Los Angeles-Paris</v>
      </c>
      <c r="Q582">
        <f t="shared" ca="1" si="214"/>
        <v>121</v>
      </c>
      <c r="R582">
        <f t="shared" ca="1" si="215"/>
        <v>99</v>
      </c>
      <c r="S582" t="str">
        <f t="shared" ca="1" si="216"/>
        <v>099</v>
      </c>
      <c r="T582" t="str">
        <f t="shared" ca="1" si="217"/>
        <v>Los Angeles</v>
      </c>
      <c r="U582">
        <f t="shared" ca="1" si="218"/>
        <v>106</v>
      </c>
      <c r="V582">
        <f t="shared" ca="1" si="219"/>
        <v>41</v>
      </c>
      <c r="W582" t="str">
        <f t="shared" ca="1" si="220"/>
        <v>041</v>
      </c>
      <c r="X582" t="str">
        <f t="shared" ca="1" si="221"/>
        <v>Paris</v>
      </c>
      <c r="Y582" s="7" t="str">
        <f t="shared" ca="1" si="222"/>
        <v>05</v>
      </c>
      <c r="Z582">
        <f t="shared" ca="1" si="223"/>
        <v>4</v>
      </c>
      <c r="AA582" t="str">
        <f t="shared" ca="1" si="224"/>
        <v>2014-05-04</v>
      </c>
      <c r="AB582" t="str">
        <f t="shared" ca="1" si="225"/>
        <v>18</v>
      </c>
      <c r="AC582">
        <f t="shared" ca="1" si="226"/>
        <v>31</v>
      </c>
      <c r="AD582" t="str">
        <f t="shared" ca="1" si="227"/>
        <v>T18:31:00</v>
      </c>
      <c r="AE582" s="1" t="str">
        <f t="shared" ca="1" si="228"/>
        <v>2014-05-04T18:31:00</v>
      </c>
    </row>
    <row r="583" spans="10:31">
      <c r="J583" t="str">
        <f t="shared" ca="1" si="207"/>
        <v>Germany-USA</v>
      </c>
      <c r="K583" t="str">
        <f t="shared" ca="1" si="208"/>
        <v>Germany</v>
      </c>
      <c r="L583">
        <f t="shared" ca="1" si="209"/>
        <v>107</v>
      </c>
      <c r="M583">
        <f t="shared" ca="1" si="210"/>
        <v>49</v>
      </c>
      <c r="N583" t="str">
        <f t="shared" ca="1" si="211"/>
        <v>049</v>
      </c>
      <c r="O583" t="str">
        <f t="shared" ca="1" si="212"/>
        <v>USA</v>
      </c>
      <c r="P583" t="str">
        <f t="shared" ca="1" si="213"/>
        <v>München-New York</v>
      </c>
      <c r="Q583">
        <f t="shared" ca="1" si="214"/>
        <v>107</v>
      </c>
      <c r="R583">
        <f t="shared" ca="1" si="215"/>
        <v>52</v>
      </c>
      <c r="S583" t="str">
        <f t="shared" ca="1" si="216"/>
        <v>052</v>
      </c>
      <c r="T583" t="str">
        <f t="shared" ca="1" si="217"/>
        <v>München</v>
      </c>
      <c r="U583">
        <f t="shared" ca="1" si="218"/>
        <v>121</v>
      </c>
      <c r="V583">
        <f t="shared" ca="1" si="219"/>
        <v>35</v>
      </c>
      <c r="W583" t="str">
        <f t="shared" ca="1" si="220"/>
        <v>035</v>
      </c>
      <c r="X583" t="str">
        <f t="shared" ca="1" si="221"/>
        <v>New York</v>
      </c>
      <c r="Y583" s="7" t="str">
        <f t="shared" ca="1" si="222"/>
        <v>04</v>
      </c>
      <c r="Z583">
        <f t="shared" ca="1" si="223"/>
        <v>19</v>
      </c>
      <c r="AA583" t="str">
        <f t="shared" ca="1" si="224"/>
        <v>2014-04-19</v>
      </c>
      <c r="AB583" t="str">
        <f t="shared" ca="1" si="225"/>
        <v>22</v>
      </c>
      <c r="AC583">
        <f t="shared" ca="1" si="226"/>
        <v>46</v>
      </c>
      <c r="AD583" t="str">
        <f t="shared" ca="1" si="227"/>
        <v>T22:46:00</v>
      </c>
      <c r="AE583" s="1" t="str">
        <f t="shared" ca="1" si="228"/>
        <v>2014-04-19T22:46:00</v>
      </c>
    </row>
    <row r="584" spans="10:31">
      <c r="J584" t="str">
        <f t="shared" ca="1" si="207"/>
        <v>Canada-USA</v>
      </c>
      <c r="K584" t="str">
        <f t="shared" ca="1" si="208"/>
        <v>Canada</v>
      </c>
      <c r="L584">
        <f t="shared" ca="1" si="209"/>
        <v>103</v>
      </c>
      <c r="M584">
        <f t="shared" ca="1" si="210"/>
        <v>13</v>
      </c>
      <c r="N584" t="str">
        <f t="shared" ca="1" si="211"/>
        <v>013</v>
      </c>
      <c r="O584" t="str">
        <f t="shared" ca="1" si="212"/>
        <v>USA</v>
      </c>
      <c r="P584" t="str">
        <f t="shared" ca="1" si="213"/>
        <v>Montreal-New York</v>
      </c>
      <c r="Q584">
        <f t="shared" ca="1" si="214"/>
        <v>103</v>
      </c>
      <c r="R584">
        <f t="shared" ca="1" si="215"/>
        <v>21</v>
      </c>
      <c r="S584" t="str">
        <f t="shared" ca="1" si="216"/>
        <v>021</v>
      </c>
      <c r="T584" t="str">
        <f t="shared" ca="1" si="217"/>
        <v>Montreal</v>
      </c>
      <c r="U584">
        <f t="shared" ca="1" si="218"/>
        <v>121</v>
      </c>
      <c r="V584">
        <f t="shared" ca="1" si="219"/>
        <v>39</v>
      </c>
      <c r="W584" t="str">
        <f t="shared" ca="1" si="220"/>
        <v>039</v>
      </c>
      <c r="X584" t="str">
        <f t="shared" ca="1" si="221"/>
        <v>New York</v>
      </c>
      <c r="Y584" s="7" t="str">
        <f t="shared" ca="1" si="222"/>
        <v>04</v>
      </c>
      <c r="Z584">
        <f t="shared" ca="1" si="223"/>
        <v>28</v>
      </c>
      <c r="AA584" t="str">
        <f t="shared" ca="1" si="224"/>
        <v>2014-04-28</v>
      </c>
      <c r="AB584" t="str">
        <f t="shared" ca="1" si="225"/>
        <v>21</v>
      </c>
      <c r="AC584">
        <f t="shared" ca="1" si="226"/>
        <v>19</v>
      </c>
      <c r="AD584" t="str">
        <f t="shared" ca="1" si="227"/>
        <v>T21:19:00</v>
      </c>
      <c r="AE584" s="1" t="str">
        <f t="shared" ca="1" si="228"/>
        <v>2014-04-28T21:19:00</v>
      </c>
    </row>
    <row r="585" spans="10:31">
      <c r="J585" t="str">
        <f t="shared" ca="1" si="207"/>
        <v>Australia-USA</v>
      </c>
      <c r="K585" t="str">
        <f t="shared" ca="1" si="208"/>
        <v>Australia</v>
      </c>
      <c r="L585">
        <f t="shared" ca="1" si="209"/>
        <v>101</v>
      </c>
      <c r="M585">
        <f t="shared" ca="1" si="210"/>
        <v>14</v>
      </c>
      <c r="N585" t="str">
        <f t="shared" ca="1" si="211"/>
        <v>014</v>
      </c>
      <c r="O585" t="str">
        <f t="shared" ca="1" si="212"/>
        <v>USA</v>
      </c>
      <c r="P585" t="str">
        <f t="shared" ca="1" si="213"/>
        <v>Brisbane-Washington</v>
      </c>
      <c r="Q585">
        <f t="shared" ca="1" si="214"/>
        <v>101</v>
      </c>
      <c r="R585">
        <f t="shared" ca="1" si="215"/>
        <v>3</v>
      </c>
      <c r="S585" t="str">
        <f t="shared" ca="1" si="216"/>
        <v>003</v>
      </c>
      <c r="T585" t="str">
        <f t="shared" ca="1" si="217"/>
        <v>Brisbane</v>
      </c>
      <c r="U585">
        <f t="shared" ca="1" si="218"/>
        <v>121</v>
      </c>
      <c r="V585">
        <f t="shared" ca="1" si="219"/>
        <v>9</v>
      </c>
      <c r="W585" t="str">
        <f t="shared" ca="1" si="220"/>
        <v>009</v>
      </c>
      <c r="X585" t="str">
        <f t="shared" ca="1" si="221"/>
        <v>Washington</v>
      </c>
      <c r="Y585" s="7" t="str">
        <f t="shared" ca="1" si="222"/>
        <v>04</v>
      </c>
      <c r="Z585">
        <f t="shared" ca="1" si="223"/>
        <v>25</v>
      </c>
      <c r="AA585" t="str">
        <f t="shared" ca="1" si="224"/>
        <v>2014-04-25</v>
      </c>
      <c r="AB585" t="str">
        <f t="shared" ca="1" si="225"/>
        <v>22</v>
      </c>
      <c r="AC585">
        <f t="shared" ca="1" si="226"/>
        <v>17</v>
      </c>
      <c r="AD585" t="str">
        <f t="shared" ca="1" si="227"/>
        <v>T22:17:00</v>
      </c>
      <c r="AE585" s="1" t="str">
        <f t="shared" ca="1" si="228"/>
        <v>2014-04-25T22:17:00</v>
      </c>
    </row>
    <row r="586" spans="10:31">
      <c r="J586" t="str">
        <f t="shared" ca="1" si="207"/>
        <v>Canada-Canada</v>
      </c>
      <c r="K586" t="str">
        <f t="shared" ca="1" si="208"/>
        <v>Canada</v>
      </c>
      <c r="L586">
        <f t="shared" ca="1" si="209"/>
        <v>103</v>
      </c>
      <c r="M586">
        <f t="shared" ca="1" si="210"/>
        <v>14</v>
      </c>
      <c r="N586" t="str">
        <f t="shared" ca="1" si="211"/>
        <v>014</v>
      </c>
      <c r="O586" t="str">
        <f t="shared" ca="1" si="212"/>
        <v>Canada</v>
      </c>
      <c r="P586" t="str">
        <f t="shared" ca="1" si="213"/>
        <v>Vancouver-Toronto</v>
      </c>
      <c r="Q586">
        <f t="shared" ca="1" si="214"/>
        <v>103</v>
      </c>
      <c r="R586">
        <f t="shared" ca="1" si="215"/>
        <v>137</v>
      </c>
      <c r="S586">
        <f t="shared" ca="1" si="216"/>
        <v>137</v>
      </c>
      <c r="T586" t="str">
        <f t="shared" ca="1" si="217"/>
        <v>Vancouver</v>
      </c>
      <c r="U586">
        <f t="shared" ca="1" si="218"/>
        <v>103</v>
      </c>
      <c r="V586">
        <f t="shared" ca="1" si="219"/>
        <v>77</v>
      </c>
      <c r="W586" t="str">
        <f t="shared" ca="1" si="220"/>
        <v>077</v>
      </c>
      <c r="X586" t="str">
        <f t="shared" ca="1" si="221"/>
        <v>Toronto</v>
      </c>
      <c r="Y586" s="7" t="str">
        <f t="shared" ca="1" si="222"/>
        <v>04</v>
      </c>
      <c r="Z586">
        <f t="shared" ca="1" si="223"/>
        <v>20</v>
      </c>
      <c r="AA586" t="str">
        <f t="shared" ca="1" si="224"/>
        <v>2014-04-20</v>
      </c>
      <c r="AB586" t="str">
        <f t="shared" ca="1" si="225"/>
        <v>18</v>
      </c>
      <c r="AC586">
        <f t="shared" ca="1" si="226"/>
        <v>50</v>
      </c>
      <c r="AD586" t="str">
        <f t="shared" ca="1" si="227"/>
        <v>T18:50:00</v>
      </c>
      <c r="AE586" s="1" t="str">
        <f t="shared" ca="1" si="228"/>
        <v>2014-04-20T18:50:00</v>
      </c>
    </row>
    <row r="587" spans="10:31">
      <c r="J587" t="str">
        <f t="shared" ca="1" si="207"/>
        <v>Germany-USA</v>
      </c>
      <c r="K587" t="str">
        <f t="shared" ca="1" si="208"/>
        <v>Germany</v>
      </c>
      <c r="L587">
        <f t="shared" ca="1" si="209"/>
        <v>107</v>
      </c>
      <c r="M587">
        <f t="shared" ca="1" si="210"/>
        <v>44</v>
      </c>
      <c r="N587" t="str">
        <f t="shared" ca="1" si="211"/>
        <v>044</v>
      </c>
      <c r="O587" t="str">
        <f t="shared" ca="1" si="212"/>
        <v>USA</v>
      </c>
      <c r="P587" t="str">
        <f t="shared" ca="1" si="213"/>
        <v>Frankfurt-San Francisco</v>
      </c>
      <c r="Q587">
        <f t="shared" ca="1" si="214"/>
        <v>107</v>
      </c>
      <c r="R587">
        <f t="shared" ca="1" si="215"/>
        <v>8</v>
      </c>
      <c r="S587" t="str">
        <f t="shared" ca="1" si="216"/>
        <v>008</v>
      </c>
      <c r="T587" t="str">
        <f t="shared" ca="1" si="217"/>
        <v>Frankfurt</v>
      </c>
      <c r="U587">
        <f t="shared" ca="1" si="218"/>
        <v>121</v>
      </c>
      <c r="V587">
        <f t="shared" ca="1" si="219"/>
        <v>74</v>
      </c>
      <c r="W587" t="str">
        <f t="shared" ca="1" si="220"/>
        <v>074</v>
      </c>
      <c r="X587" t="str">
        <f t="shared" ca="1" si="221"/>
        <v>San Francisco</v>
      </c>
      <c r="Y587" s="7" t="str">
        <f t="shared" ca="1" si="222"/>
        <v>04</v>
      </c>
      <c r="Z587">
        <f t="shared" ca="1" si="223"/>
        <v>17</v>
      </c>
      <c r="AA587" t="str">
        <f t="shared" ca="1" si="224"/>
        <v>2014-04-17</v>
      </c>
      <c r="AB587" t="str">
        <f t="shared" ca="1" si="225"/>
        <v>20</v>
      </c>
      <c r="AC587">
        <f t="shared" ca="1" si="226"/>
        <v>54</v>
      </c>
      <c r="AD587" t="str">
        <f t="shared" ca="1" si="227"/>
        <v>T20:54:00</v>
      </c>
      <c r="AE587" s="1" t="str">
        <f t="shared" ca="1" si="228"/>
        <v>2014-04-17T20:54:00</v>
      </c>
    </row>
    <row r="588" spans="10:31">
      <c r="J588" t="str">
        <f t="shared" ca="1" si="207"/>
        <v>England-USA</v>
      </c>
      <c r="K588" t="str">
        <f t="shared" ca="1" si="208"/>
        <v>England</v>
      </c>
      <c r="L588">
        <f t="shared" ca="1" si="209"/>
        <v>105</v>
      </c>
      <c r="M588">
        <f t="shared" ca="1" si="210"/>
        <v>32</v>
      </c>
      <c r="N588" t="str">
        <f t="shared" ca="1" si="211"/>
        <v>032</v>
      </c>
      <c r="O588" t="str">
        <f t="shared" ca="1" si="212"/>
        <v>USA</v>
      </c>
      <c r="P588" t="str">
        <f t="shared" ca="1" si="213"/>
        <v>London-Las Vegas</v>
      </c>
      <c r="Q588">
        <f t="shared" ca="1" si="214"/>
        <v>105</v>
      </c>
      <c r="R588">
        <f t="shared" ca="1" si="215"/>
        <v>24</v>
      </c>
      <c r="S588" t="str">
        <f t="shared" ca="1" si="216"/>
        <v>024</v>
      </c>
      <c r="T588" t="str">
        <f t="shared" ca="1" si="217"/>
        <v>London</v>
      </c>
      <c r="U588">
        <f t="shared" ca="1" si="218"/>
        <v>121</v>
      </c>
      <c r="V588">
        <f t="shared" ca="1" si="219"/>
        <v>111</v>
      </c>
      <c r="W588">
        <f t="shared" ca="1" si="220"/>
        <v>111</v>
      </c>
      <c r="X588" t="str">
        <f t="shared" ca="1" si="221"/>
        <v>Las Vegas</v>
      </c>
      <c r="Y588" s="7" t="str">
        <f t="shared" ca="1" si="222"/>
        <v>04</v>
      </c>
      <c r="Z588">
        <f t="shared" ca="1" si="223"/>
        <v>23</v>
      </c>
      <c r="AA588" t="str">
        <f t="shared" ca="1" si="224"/>
        <v>2014-04-23</v>
      </c>
      <c r="AB588" t="str">
        <f t="shared" ca="1" si="225"/>
        <v>10</v>
      </c>
      <c r="AC588">
        <f t="shared" ca="1" si="226"/>
        <v>37</v>
      </c>
      <c r="AD588" t="str">
        <f t="shared" ca="1" si="227"/>
        <v>T10:37:00</v>
      </c>
      <c r="AE588" s="1" t="str">
        <f t="shared" ca="1" si="228"/>
        <v>2014-04-23T10:37:00</v>
      </c>
    </row>
    <row r="589" spans="10:31">
      <c r="J589" t="str">
        <f t="shared" ca="1" si="207"/>
        <v>Australia-USA</v>
      </c>
      <c r="K589" t="str">
        <f t="shared" ca="1" si="208"/>
        <v>Australia</v>
      </c>
      <c r="L589">
        <f t="shared" ca="1" si="209"/>
        <v>101</v>
      </c>
      <c r="M589">
        <f t="shared" ca="1" si="210"/>
        <v>11</v>
      </c>
      <c r="N589" t="str">
        <f t="shared" ca="1" si="211"/>
        <v>011</v>
      </c>
      <c r="O589" t="str">
        <f t="shared" ca="1" si="212"/>
        <v>USA</v>
      </c>
      <c r="P589" t="str">
        <f t="shared" ca="1" si="213"/>
        <v>Melbourne-Washington</v>
      </c>
      <c r="Q589">
        <f t="shared" ca="1" si="214"/>
        <v>101</v>
      </c>
      <c r="R589">
        <f t="shared" ca="1" si="215"/>
        <v>9</v>
      </c>
      <c r="S589" t="str">
        <f t="shared" ca="1" si="216"/>
        <v>009</v>
      </c>
      <c r="T589" t="str">
        <f t="shared" ca="1" si="217"/>
        <v>Melbourne</v>
      </c>
      <c r="U589">
        <f t="shared" ca="1" si="218"/>
        <v>121</v>
      </c>
      <c r="V589">
        <f t="shared" ca="1" si="219"/>
        <v>14</v>
      </c>
      <c r="W589" t="str">
        <f t="shared" ca="1" si="220"/>
        <v>014</v>
      </c>
      <c r="X589" t="str">
        <f t="shared" ca="1" si="221"/>
        <v>Washington</v>
      </c>
      <c r="Y589" s="7" t="str">
        <f t="shared" ca="1" si="222"/>
        <v>04</v>
      </c>
      <c r="Z589">
        <f t="shared" ca="1" si="223"/>
        <v>26</v>
      </c>
      <c r="AA589" t="str">
        <f t="shared" ca="1" si="224"/>
        <v>2014-04-26</v>
      </c>
      <c r="AB589" t="str">
        <f t="shared" ca="1" si="225"/>
        <v>23</v>
      </c>
      <c r="AC589">
        <f t="shared" ca="1" si="226"/>
        <v>3</v>
      </c>
      <c r="AD589" t="str">
        <f t="shared" ca="1" si="227"/>
        <v>T23:03:00</v>
      </c>
      <c r="AE589" s="1" t="str">
        <f t="shared" ca="1" si="228"/>
        <v>2014-04-26T23:03:00</v>
      </c>
    </row>
    <row r="590" spans="10:31">
      <c r="J590" t="str">
        <f t="shared" ca="1" si="207"/>
        <v>England-Canada</v>
      </c>
      <c r="K590" t="str">
        <f t="shared" ca="1" si="208"/>
        <v>England</v>
      </c>
      <c r="L590">
        <f t="shared" ca="1" si="209"/>
        <v>105</v>
      </c>
      <c r="M590">
        <f t="shared" ca="1" si="210"/>
        <v>19</v>
      </c>
      <c r="N590" t="str">
        <f t="shared" ca="1" si="211"/>
        <v>019</v>
      </c>
      <c r="O590" t="str">
        <f t="shared" ca="1" si="212"/>
        <v>Canada</v>
      </c>
      <c r="P590" t="str">
        <f t="shared" ca="1" si="213"/>
        <v>London-Vancouver</v>
      </c>
      <c r="Q590">
        <f t="shared" ca="1" si="214"/>
        <v>105</v>
      </c>
      <c r="R590">
        <f t="shared" ca="1" si="215"/>
        <v>22</v>
      </c>
      <c r="S590" t="str">
        <f t="shared" ca="1" si="216"/>
        <v>022</v>
      </c>
      <c r="T590" t="str">
        <f t="shared" ca="1" si="217"/>
        <v>London</v>
      </c>
      <c r="U590">
        <f t="shared" ca="1" si="218"/>
        <v>103</v>
      </c>
      <c r="V590">
        <f t="shared" ca="1" si="219"/>
        <v>140</v>
      </c>
      <c r="W590">
        <f t="shared" ca="1" si="220"/>
        <v>140</v>
      </c>
      <c r="X590" t="str">
        <f t="shared" ca="1" si="221"/>
        <v>Vancouver</v>
      </c>
      <c r="Y590" s="7" t="str">
        <f t="shared" ca="1" si="222"/>
        <v>04</v>
      </c>
      <c r="Z590">
        <f t="shared" ca="1" si="223"/>
        <v>30</v>
      </c>
      <c r="AA590" t="str">
        <f t="shared" ca="1" si="224"/>
        <v>2014-04-30</v>
      </c>
      <c r="AB590" t="str">
        <f t="shared" ca="1" si="225"/>
        <v>08</v>
      </c>
      <c r="AC590">
        <f t="shared" ca="1" si="226"/>
        <v>22</v>
      </c>
      <c r="AD590" t="str">
        <f t="shared" ca="1" si="227"/>
        <v>T08:22:00</v>
      </c>
      <c r="AE590" s="1" t="str">
        <f t="shared" ca="1" si="228"/>
        <v>2014-04-30T08:22:00</v>
      </c>
    </row>
    <row r="591" spans="10:31">
      <c r="J591" t="str">
        <f t="shared" ca="1" si="207"/>
        <v>Australia-England</v>
      </c>
      <c r="K591" t="str">
        <f t="shared" ca="1" si="208"/>
        <v>Australia</v>
      </c>
      <c r="L591">
        <f t="shared" ca="1" si="209"/>
        <v>101</v>
      </c>
      <c r="M591">
        <f t="shared" ca="1" si="210"/>
        <v>5</v>
      </c>
      <c r="N591" t="str">
        <f t="shared" ca="1" si="211"/>
        <v>005</v>
      </c>
      <c r="O591" t="str">
        <f t="shared" ca="1" si="212"/>
        <v>England</v>
      </c>
      <c r="P591" t="str">
        <f t="shared" ca="1" si="213"/>
        <v>Sydney-London</v>
      </c>
      <c r="Q591">
        <f t="shared" ca="1" si="214"/>
        <v>101</v>
      </c>
      <c r="R591">
        <f t="shared" ca="1" si="215"/>
        <v>8</v>
      </c>
      <c r="S591" t="str">
        <f t="shared" ca="1" si="216"/>
        <v>008</v>
      </c>
      <c r="T591" t="str">
        <f t="shared" ca="1" si="217"/>
        <v>Sydney</v>
      </c>
      <c r="U591">
        <f t="shared" ca="1" si="218"/>
        <v>105</v>
      </c>
      <c r="V591">
        <f t="shared" ca="1" si="219"/>
        <v>12</v>
      </c>
      <c r="W591" t="str">
        <f t="shared" ca="1" si="220"/>
        <v>012</v>
      </c>
      <c r="X591" t="str">
        <f t="shared" ca="1" si="221"/>
        <v>London</v>
      </c>
      <c r="Y591" s="7" t="str">
        <f t="shared" ca="1" si="222"/>
        <v>04</v>
      </c>
      <c r="Z591">
        <f t="shared" ca="1" si="223"/>
        <v>28</v>
      </c>
      <c r="AA591" t="str">
        <f t="shared" ca="1" si="224"/>
        <v>2014-04-28</v>
      </c>
      <c r="AB591" t="str">
        <f t="shared" ca="1" si="225"/>
        <v>21</v>
      </c>
      <c r="AC591">
        <f t="shared" ca="1" si="226"/>
        <v>30</v>
      </c>
      <c r="AD591" t="str">
        <f t="shared" ca="1" si="227"/>
        <v>T21:30:00</v>
      </c>
      <c r="AE591" s="1" t="str">
        <f t="shared" ca="1" si="228"/>
        <v>2014-04-28T21:30:00</v>
      </c>
    </row>
    <row r="592" spans="10:31">
      <c r="J592" t="str">
        <f t="shared" ca="1" si="207"/>
        <v>England-Canada</v>
      </c>
      <c r="K592" t="str">
        <f t="shared" ca="1" si="208"/>
        <v>England</v>
      </c>
      <c r="L592">
        <f t="shared" ca="1" si="209"/>
        <v>105</v>
      </c>
      <c r="M592">
        <f t="shared" ca="1" si="210"/>
        <v>18</v>
      </c>
      <c r="N592" t="str">
        <f t="shared" ca="1" si="211"/>
        <v>018</v>
      </c>
      <c r="O592" t="str">
        <f t="shared" ca="1" si="212"/>
        <v>Canada</v>
      </c>
      <c r="P592" t="str">
        <f t="shared" ca="1" si="213"/>
        <v>Glasgow-Toronto</v>
      </c>
      <c r="Q592">
        <f t="shared" ca="1" si="214"/>
        <v>105</v>
      </c>
      <c r="R592">
        <f t="shared" ca="1" si="215"/>
        <v>55</v>
      </c>
      <c r="S592" t="str">
        <f t="shared" ca="1" si="216"/>
        <v>055</v>
      </c>
      <c r="T592" t="str">
        <f t="shared" ca="1" si="217"/>
        <v>Glasgow</v>
      </c>
      <c r="U592">
        <f t="shared" ca="1" si="218"/>
        <v>103</v>
      </c>
      <c r="V592">
        <f t="shared" ca="1" si="219"/>
        <v>86</v>
      </c>
      <c r="W592" t="str">
        <f t="shared" ca="1" si="220"/>
        <v>086</v>
      </c>
      <c r="X592" t="str">
        <f t="shared" ca="1" si="221"/>
        <v>Toronto</v>
      </c>
      <c r="Y592" s="7" t="str">
        <f t="shared" ca="1" si="222"/>
        <v>04</v>
      </c>
      <c r="Z592">
        <f t="shared" ca="1" si="223"/>
        <v>22</v>
      </c>
      <c r="AA592" t="str">
        <f t="shared" ca="1" si="224"/>
        <v>2014-04-22</v>
      </c>
      <c r="AB592" t="str">
        <f t="shared" ca="1" si="225"/>
        <v>11</v>
      </c>
      <c r="AC592">
        <f t="shared" ca="1" si="226"/>
        <v>18</v>
      </c>
      <c r="AD592" t="str">
        <f t="shared" ca="1" si="227"/>
        <v>T11:18:00</v>
      </c>
      <c r="AE592" s="1" t="str">
        <f t="shared" ca="1" si="228"/>
        <v>2014-04-22T11:18:00</v>
      </c>
    </row>
    <row r="593" spans="10:31">
      <c r="J593" t="str">
        <f t="shared" ca="1" si="207"/>
        <v>France-Canada</v>
      </c>
      <c r="K593" t="str">
        <f t="shared" ca="1" si="208"/>
        <v>France</v>
      </c>
      <c r="L593">
        <f t="shared" ca="1" si="209"/>
        <v>106</v>
      </c>
      <c r="M593">
        <f t="shared" ca="1" si="210"/>
        <v>15</v>
      </c>
      <c r="N593" t="str">
        <f t="shared" ca="1" si="211"/>
        <v>015</v>
      </c>
      <c r="O593" t="str">
        <f t="shared" ca="1" si="212"/>
        <v>Canada</v>
      </c>
      <c r="P593" t="str">
        <f t="shared" ca="1" si="213"/>
        <v>Nizza-Montreal</v>
      </c>
      <c r="Q593">
        <f t="shared" ca="1" si="214"/>
        <v>106</v>
      </c>
      <c r="R593">
        <f t="shared" ca="1" si="215"/>
        <v>63</v>
      </c>
      <c r="S593" t="str">
        <f t="shared" ca="1" si="216"/>
        <v>063</v>
      </c>
      <c r="T593" t="str">
        <f t="shared" ca="1" si="217"/>
        <v>Nizza</v>
      </c>
      <c r="U593">
        <f t="shared" ca="1" si="218"/>
        <v>103</v>
      </c>
      <c r="V593">
        <f t="shared" ca="1" si="219"/>
        <v>8</v>
      </c>
      <c r="W593" t="str">
        <f t="shared" ca="1" si="220"/>
        <v>008</v>
      </c>
      <c r="X593" t="str">
        <f t="shared" ca="1" si="221"/>
        <v>Montreal</v>
      </c>
      <c r="Y593" s="7" t="str">
        <f t="shared" ca="1" si="222"/>
        <v>04</v>
      </c>
      <c r="Z593">
        <f t="shared" ca="1" si="223"/>
        <v>18</v>
      </c>
      <c r="AA593" t="str">
        <f t="shared" ca="1" si="224"/>
        <v>2014-04-18</v>
      </c>
      <c r="AB593" t="str">
        <f t="shared" ca="1" si="225"/>
        <v>17</v>
      </c>
      <c r="AC593">
        <f t="shared" ca="1" si="226"/>
        <v>9</v>
      </c>
      <c r="AD593" t="str">
        <f t="shared" ca="1" si="227"/>
        <v>T17:09:00</v>
      </c>
      <c r="AE593" s="1" t="str">
        <f t="shared" ca="1" si="228"/>
        <v>2014-04-18T17:09:00</v>
      </c>
    </row>
    <row r="594" spans="10:31">
      <c r="J594" t="str">
        <f t="shared" ca="1" si="207"/>
        <v>Canada-USA</v>
      </c>
      <c r="K594" t="str">
        <f t="shared" ca="1" si="208"/>
        <v>Canada</v>
      </c>
      <c r="L594">
        <f t="shared" ca="1" si="209"/>
        <v>103</v>
      </c>
      <c r="M594">
        <f t="shared" ca="1" si="210"/>
        <v>12</v>
      </c>
      <c r="N594" t="str">
        <f t="shared" ca="1" si="211"/>
        <v>012</v>
      </c>
      <c r="O594" t="str">
        <f t="shared" ca="1" si="212"/>
        <v>USA</v>
      </c>
      <c r="P594" t="str">
        <f t="shared" ca="1" si="213"/>
        <v>Toronto-Denver</v>
      </c>
      <c r="Q594">
        <f t="shared" ca="1" si="214"/>
        <v>103</v>
      </c>
      <c r="R594">
        <f t="shared" ca="1" si="215"/>
        <v>88</v>
      </c>
      <c r="S594" t="str">
        <f t="shared" ca="1" si="216"/>
        <v>088</v>
      </c>
      <c r="T594" t="str">
        <f t="shared" ca="1" si="217"/>
        <v>Toronto</v>
      </c>
      <c r="U594">
        <f t="shared" ca="1" si="218"/>
        <v>121</v>
      </c>
      <c r="V594">
        <f t="shared" ca="1" si="219"/>
        <v>59</v>
      </c>
      <c r="W594" t="str">
        <f t="shared" ca="1" si="220"/>
        <v>059</v>
      </c>
      <c r="X594" t="str">
        <f t="shared" ca="1" si="221"/>
        <v>Denver</v>
      </c>
      <c r="Y594" s="7" t="str">
        <f t="shared" ca="1" si="222"/>
        <v>04</v>
      </c>
      <c r="Z594">
        <f t="shared" ca="1" si="223"/>
        <v>17</v>
      </c>
      <c r="AA594" t="str">
        <f t="shared" ca="1" si="224"/>
        <v>2014-04-17</v>
      </c>
      <c r="AB594" t="str">
        <f t="shared" ca="1" si="225"/>
        <v>20</v>
      </c>
      <c r="AC594">
        <f t="shared" ca="1" si="226"/>
        <v>38</v>
      </c>
      <c r="AD594" t="str">
        <f t="shared" ca="1" si="227"/>
        <v>T20:38:00</v>
      </c>
      <c r="AE594" s="1" t="str">
        <f t="shared" ca="1" si="228"/>
        <v>2014-04-17T20:38:00</v>
      </c>
    </row>
    <row r="595" spans="10:31">
      <c r="J595" t="str">
        <f t="shared" ca="1" si="207"/>
        <v>USA-USA</v>
      </c>
      <c r="K595" t="str">
        <f t="shared" ca="1" si="208"/>
        <v>USA</v>
      </c>
      <c r="L595">
        <f t="shared" ca="1" si="209"/>
        <v>121</v>
      </c>
      <c r="M595">
        <f t="shared" ca="1" si="210"/>
        <v>15</v>
      </c>
      <c r="N595" t="str">
        <f t="shared" ca="1" si="211"/>
        <v>015</v>
      </c>
      <c r="O595" t="str">
        <f t="shared" ca="1" si="212"/>
        <v>USA</v>
      </c>
      <c r="P595" t="str">
        <f t="shared" ca="1" si="213"/>
        <v>New York-Las Vegas</v>
      </c>
      <c r="Q595">
        <f t="shared" ca="1" si="214"/>
        <v>121</v>
      </c>
      <c r="R595">
        <f t="shared" ca="1" si="215"/>
        <v>37</v>
      </c>
      <c r="S595" t="str">
        <f t="shared" ca="1" si="216"/>
        <v>037</v>
      </c>
      <c r="T595" t="str">
        <f t="shared" ca="1" si="217"/>
        <v>New York</v>
      </c>
      <c r="U595">
        <f t="shared" ca="1" si="218"/>
        <v>121</v>
      </c>
      <c r="V595">
        <f t="shared" ca="1" si="219"/>
        <v>108</v>
      </c>
      <c r="W595">
        <f t="shared" ca="1" si="220"/>
        <v>108</v>
      </c>
      <c r="X595" t="str">
        <f t="shared" ca="1" si="221"/>
        <v>Las Vegas</v>
      </c>
      <c r="Y595" s="7" t="str">
        <f t="shared" ca="1" si="222"/>
        <v>04</v>
      </c>
      <c r="Z595">
        <f t="shared" ca="1" si="223"/>
        <v>21</v>
      </c>
      <c r="AA595" t="str">
        <f t="shared" ca="1" si="224"/>
        <v>2014-04-21</v>
      </c>
      <c r="AB595" t="str">
        <f t="shared" ca="1" si="225"/>
        <v>16</v>
      </c>
      <c r="AC595">
        <f t="shared" ca="1" si="226"/>
        <v>32</v>
      </c>
      <c r="AD595" t="str">
        <f t="shared" ca="1" si="227"/>
        <v>T16:32:00</v>
      </c>
      <c r="AE595" s="1" t="str">
        <f t="shared" ca="1" si="228"/>
        <v>2014-04-21T16:32:00</v>
      </c>
    </row>
    <row r="596" spans="10:31">
      <c r="J596" t="str">
        <f t="shared" ca="1" si="207"/>
        <v>Germany-Canada</v>
      </c>
      <c r="K596" t="str">
        <f t="shared" ca="1" si="208"/>
        <v>Germany</v>
      </c>
      <c r="L596">
        <f t="shared" ca="1" si="209"/>
        <v>107</v>
      </c>
      <c r="M596">
        <f t="shared" ca="1" si="210"/>
        <v>35</v>
      </c>
      <c r="N596" t="str">
        <f t="shared" ca="1" si="211"/>
        <v>035</v>
      </c>
      <c r="O596" t="str">
        <f t="shared" ca="1" si="212"/>
        <v>Canada</v>
      </c>
      <c r="P596" t="str">
        <f t="shared" ca="1" si="213"/>
        <v>Berlin-Calagary</v>
      </c>
      <c r="Q596">
        <f t="shared" ca="1" si="214"/>
        <v>107</v>
      </c>
      <c r="R596">
        <f t="shared" ca="1" si="215"/>
        <v>69</v>
      </c>
      <c r="S596" t="str">
        <f t="shared" ca="1" si="216"/>
        <v>069</v>
      </c>
      <c r="T596" t="str">
        <f t="shared" ca="1" si="217"/>
        <v>Berlin</v>
      </c>
      <c r="U596">
        <f t="shared" ca="1" si="218"/>
        <v>103</v>
      </c>
      <c r="V596">
        <f t="shared" ca="1" si="219"/>
        <v>188</v>
      </c>
      <c r="W596">
        <f t="shared" ca="1" si="220"/>
        <v>188</v>
      </c>
      <c r="X596" t="str">
        <f t="shared" ca="1" si="221"/>
        <v>Calagary</v>
      </c>
      <c r="Y596" s="7" t="str">
        <f t="shared" ca="1" si="222"/>
        <v>04</v>
      </c>
      <c r="Z596">
        <f t="shared" ca="1" si="223"/>
        <v>20</v>
      </c>
      <c r="AA596" t="str">
        <f t="shared" ca="1" si="224"/>
        <v>2014-04-20</v>
      </c>
      <c r="AB596" t="str">
        <f t="shared" ca="1" si="225"/>
        <v>20</v>
      </c>
      <c r="AC596">
        <f t="shared" ca="1" si="226"/>
        <v>43</v>
      </c>
      <c r="AD596" t="str">
        <f t="shared" ca="1" si="227"/>
        <v>T20:43:00</v>
      </c>
      <c r="AE596" s="1" t="str">
        <f t="shared" ca="1" si="228"/>
        <v>2014-04-20T20:43:00</v>
      </c>
    </row>
    <row r="597" spans="10:31">
      <c r="J597" t="str">
        <f t="shared" ca="1" si="207"/>
        <v>USA-USA</v>
      </c>
      <c r="K597" t="str">
        <f t="shared" ca="1" si="208"/>
        <v>USA</v>
      </c>
      <c r="L597">
        <f t="shared" ca="1" si="209"/>
        <v>121</v>
      </c>
      <c r="M597">
        <f t="shared" ca="1" si="210"/>
        <v>15</v>
      </c>
      <c r="N597" t="str">
        <f t="shared" ca="1" si="211"/>
        <v>015</v>
      </c>
      <c r="O597" t="str">
        <f t="shared" ca="1" si="212"/>
        <v>USA</v>
      </c>
      <c r="P597" t="str">
        <f t="shared" ca="1" si="213"/>
        <v>New York-Washington</v>
      </c>
      <c r="Q597">
        <f t="shared" ca="1" si="214"/>
        <v>121</v>
      </c>
      <c r="R597">
        <f t="shared" ca="1" si="215"/>
        <v>26</v>
      </c>
      <c r="S597" t="str">
        <f t="shared" ca="1" si="216"/>
        <v>026</v>
      </c>
      <c r="T597" t="str">
        <f t="shared" ca="1" si="217"/>
        <v>New York</v>
      </c>
      <c r="U597">
        <f t="shared" ca="1" si="218"/>
        <v>121</v>
      </c>
      <c r="V597">
        <f t="shared" ca="1" si="219"/>
        <v>14</v>
      </c>
      <c r="W597" t="str">
        <f t="shared" ca="1" si="220"/>
        <v>014</v>
      </c>
      <c r="X597" t="str">
        <f t="shared" ca="1" si="221"/>
        <v>Washington</v>
      </c>
      <c r="Y597" s="7" t="str">
        <f t="shared" ca="1" si="222"/>
        <v>04</v>
      </c>
      <c r="Z597">
        <f t="shared" ca="1" si="223"/>
        <v>27</v>
      </c>
      <c r="AA597" t="str">
        <f t="shared" ca="1" si="224"/>
        <v>2014-04-27</v>
      </c>
      <c r="AB597" t="str">
        <f t="shared" ca="1" si="225"/>
        <v>17</v>
      </c>
      <c r="AC597">
        <f t="shared" ca="1" si="226"/>
        <v>8</v>
      </c>
      <c r="AD597" t="str">
        <f t="shared" ca="1" si="227"/>
        <v>T17:08:00</v>
      </c>
      <c r="AE597" s="1" t="str">
        <f t="shared" ca="1" si="228"/>
        <v>2014-04-27T17:08:00</v>
      </c>
    </row>
    <row r="598" spans="10:31">
      <c r="J598" t="str">
        <f t="shared" ca="1" si="207"/>
        <v>USA-USA</v>
      </c>
      <c r="K598" t="str">
        <f t="shared" ca="1" si="208"/>
        <v>USA</v>
      </c>
      <c r="L598">
        <f t="shared" ca="1" si="209"/>
        <v>121</v>
      </c>
      <c r="M598">
        <f t="shared" ca="1" si="210"/>
        <v>15</v>
      </c>
      <c r="N598" t="str">
        <f t="shared" ca="1" si="211"/>
        <v>015</v>
      </c>
      <c r="O598" t="str">
        <f t="shared" ca="1" si="212"/>
        <v>USA</v>
      </c>
      <c r="P598" t="str">
        <f t="shared" ca="1" si="213"/>
        <v>Los Angeles-Dallas</v>
      </c>
      <c r="Q598">
        <f t="shared" ca="1" si="214"/>
        <v>121</v>
      </c>
      <c r="R598">
        <f t="shared" ca="1" si="215"/>
        <v>86</v>
      </c>
      <c r="S598" t="str">
        <f t="shared" ca="1" si="216"/>
        <v>086</v>
      </c>
      <c r="T598" t="str">
        <f t="shared" ca="1" si="217"/>
        <v>Los Angeles</v>
      </c>
      <c r="U598">
        <f t="shared" ca="1" si="218"/>
        <v>121</v>
      </c>
      <c r="V598">
        <f t="shared" ca="1" si="219"/>
        <v>47</v>
      </c>
      <c r="W598" t="str">
        <f t="shared" ca="1" si="220"/>
        <v>047</v>
      </c>
      <c r="X598" t="str">
        <f t="shared" ca="1" si="221"/>
        <v>Dallas</v>
      </c>
      <c r="Y598" s="7" t="str">
        <f t="shared" ca="1" si="222"/>
        <v>05</v>
      </c>
      <c r="Z598">
        <f t="shared" ca="1" si="223"/>
        <v>3</v>
      </c>
      <c r="AA598" t="str">
        <f t="shared" ca="1" si="224"/>
        <v>2014-05-03</v>
      </c>
      <c r="AB598" t="str">
        <f t="shared" ca="1" si="225"/>
        <v>18</v>
      </c>
      <c r="AC598">
        <f t="shared" ca="1" si="226"/>
        <v>45</v>
      </c>
      <c r="AD598" t="str">
        <f t="shared" ca="1" si="227"/>
        <v>T18:45:00</v>
      </c>
      <c r="AE598" s="1" t="str">
        <f t="shared" ca="1" si="228"/>
        <v>2014-05-03T18:45:00</v>
      </c>
    </row>
    <row r="599" spans="10:31">
      <c r="J599" t="str">
        <f t="shared" ca="1" si="207"/>
        <v>Germany-Canada</v>
      </c>
      <c r="K599" t="str">
        <f t="shared" ca="1" si="208"/>
        <v>Germany</v>
      </c>
      <c r="L599">
        <f t="shared" ca="1" si="209"/>
        <v>107</v>
      </c>
      <c r="M599">
        <f t="shared" ca="1" si="210"/>
        <v>21</v>
      </c>
      <c r="N599" t="str">
        <f t="shared" ca="1" si="211"/>
        <v>021</v>
      </c>
      <c r="O599" t="str">
        <f t="shared" ca="1" si="212"/>
        <v>Canada</v>
      </c>
      <c r="P599" t="str">
        <f t="shared" ca="1" si="213"/>
        <v>Frankfurt-Montreal</v>
      </c>
      <c r="Q599">
        <f t="shared" ca="1" si="214"/>
        <v>107</v>
      </c>
      <c r="R599">
        <f t="shared" ca="1" si="215"/>
        <v>3</v>
      </c>
      <c r="S599" t="str">
        <f t="shared" ca="1" si="216"/>
        <v>003</v>
      </c>
      <c r="T599" t="str">
        <f t="shared" ca="1" si="217"/>
        <v>Frankfurt</v>
      </c>
      <c r="U599">
        <f t="shared" ca="1" si="218"/>
        <v>103</v>
      </c>
      <c r="V599">
        <f t="shared" ca="1" si="219"/>
        <v>29</v>
      </c>
      <c r="W599" t="str">
        <f t="shared" ca="1" si="220"/>
        <v>029</v>
      </c>
      <c r="X599" t="str">
        <f t="shared" ca="1" si="221"/>
        <v>Montreal</v>
      </c>
      <c r="Y599" s="7" t="str">
        <f t="shared" ca="1" si="222"/>
        <v>04</v>
      </c>
      <c r="Z599">
        <f t="shared" ca="1" si="223"/>
        <v>19</v>
      </c>
      <c r="AA599" t="str">
        <f t="shared" ca="1" si="224"/>
        <v>2014-04-19</v>
      </c>
      <c r="AB599" t="str">
        <f t="shared" ca="1" si="225"/>
        <v>15</v>
      </c>
      <c r="AC599">
        <f t="shared" ca="1" si="226"/>
        <v>56</v>
      </c>
      <c r="AD599" t="str">
        <f t="shared" ca="1" si="227"/>
        <v>T15:56:00</v>
      </c>
      <c r="AE599" s="1" t="str">
        <f t="shared" ca="1" si="228"/>
        <v>2014-04-19T15:56:00</v>
      </c>
    </row>
    <row r="600" spans="10:31">
      <c r="J600" t="str">
        <f t="shared" ca="1" si="207"/>
        <v>Australia-France</v>
      </c>
      <c r="K600" t="str">
        <f t="shared" ca="1" si="208"/>
        <v>Australia</v>
      </c>
      <c r="L600">
        <f t="shared" ca="1" si="209"/>
        <v>101</v>
      </c>
      <c r="M600">
        <f t="shared" ca="1" si="210"/>
        <v>7</v>
      </c>
      <c r="N600" t="str">
        <f t="shared" ca="1" si="211"/>
        <v>007</v>
      </c>
      <c r="O600" t="str">
        <f t="shared" ca="1" si="212"/>
        <v>France</v>
      </c>
      <c r="P600" t="str">
        <f t="shared" ca="1" si="213"/>
        <v>Brisbane-Paris</v>
      </c>
      <c r="Q600">
        <f t="shared" ca="1" si="214"/>
        <v>101</v>
      </c>
      <c r="R600">
        <f t="shared" ca="1" si="215"/>
        <v>1</v>
      </c>
      <c r="S600" t="str">
        <f t="shared" ca="1" si="216"/>
        <v>001</v>
      </c>
      <c r="T600" t="str">
        <f t="shared" ca="1" si="217"/>
        <v>Brisbane</v>
      </c>
      <c r="U600">
        <f t="shared" ca="1" si="218"/>
        <v>106</v>
      </c>
      <c r="V600">
        <f t="shared" ca="1" si="219"/>
        <v>53</v>
      </c>
      <c r="W600" t="str">
        <f t="shared" ca="1" si="220"/>
        <v>053</v>
      </c>
      <c r="X600" t="str">
        <f t="shared" ca="1" si="221"/>
        <v>Paris</v>
      </c>
      <c r="Y600" s="7" t="str">
        <f t="shared" ca="1" si="222"/>
        <v>04</v>
      </c>
      <c r="Z600">
        <f t="shared" ca="1" si="223"/>
        <v>14</v>
      </c>
      <c r="AA600" t="str">
        <f t="shared" ca="1" si="224"/>
        <v>2014-04-14</v>
      </c>
      <c r="AB600" t="str">
        <f t="shared" ca="1" si="225"/>
        <v>09</v>
      </c>
      <c r="AC600">
        <f t="shared" ca="1" si="226"/>
        <v>13</v>
      </c>
      <c r="AD600" t="str">
        <f t="shared" ca="1" si="227"/>
        <v>T09:13:00</v>
      </c>
      <c r="AE600" s="1" t="str">
        <f t="shared" ca="1" si="228"/>
        <v>2014-04-14T09:13:00</v>
      </c>
    </row>
    <row r="601" spans="10:31">
      <c r="J601" t="str">
        <f t="shared" ca="1" si="207"/>
        <v>USA-USA</v>
      </c>
      <c r="K601" t="str">
        <f t="shared" ca="1" si="208"/>
        <v>USA</v>
      </c>
      <c r="L601">
        <f t="shared" ca="1" si="209"/>
        <v>121</v>
      </c>
      <c r="M601">
        <f t="shared" ca="1" si="210"/>
        <v>15</v>
      </c>
      <c r="N601" t="str">
        <f t="shared" ca="1" si="211"/>
        <v>015</v>
      </c>
      <c r="O601" t="str">
        <f t="shared" ca="1" si="212"/>
        <v>USA</v>
      </c>
      <c r="P601" t="str">
        <f t="shared" ca="1" si="213"/>
        <v>New York-Washington</v>
      </c>
      <c r="Q601">
        <f t="shared" ca="1" si="214"/>
        <v>121</v>
      </c>
      <c r="R601">
        <f t="shared" ca="1" si="215"/>
        <v>19</v>
      </c>
      <c r="S601" t="str">
        <f t="shared" ca="1" si="216"/>
        <v>019</v>
      </c>
      <c r="T601" t="str">
        <f t="shared" ca="1" si="217"/>
        <v>New York</v>
      </c>
      <c r="U601">
        <f t="shared" ca="1" si="218"/>
        <v>121</v>
      </c>
      <c r="V601">
        <f t="shared" ca="1" si="219"/>
        <v>15</v>
      </c>
      <c r="W601" t="str">
        <f t="shared" ca="1" si="220"/>
        <v>015</v>
      </c>
      <c r="X601" t="str">
        <f t="shared" ca="1" si="221"/>
        <v>Washington</v>
      </c>
      <c r="Y601" s="7" t="str">
        <f t="shared" ca="1" si="222"/>
        <v>04</v>
      </c>
      <c r="Z601">
        <f t="shared" ca="1" si="223"/>
        <v>19</v>
      </c>
      <c r="AA601" t="str">
        <f t="shared" ca="1" si="224"/>
        <v>2014-04-19</v>
      </c>
      <c r="AB601" t="str">
        <f t="shared" ca="1" si="225"/>
        <v>18</v>
      </c>
      <c r="AC601">
        <f t="shared" ca="1" si="226"/>
        <v>53</v>
      </c>
      <c r="AD601" t="str">
        <f t="shared" ca="1" si="227"/>
        <v>T18:53:00</v>
      </c>
      <c r="AE601" s="1" t="str">
        <f t="shared" ca="1" si="228"/>
        <v>2014-04-19T18:53:00</v>
      </c>
    </row>
    <row r="602" spans="10:31">
      <c r="J602" t="str">
        <f t="shared" ca="1" si="207"/>
        <v>USA-Australia</v>
      </c>
      <c r="K602" t="str">
        <f t="shared" ca="1" si="208"/>
        <v>USA</v>
      </c>
      <c r="L602">
        <f t="shared" ca="1" si="209"/>
        <v>121</v>
      </c>
      <c r="M602">
        <f t="shared" ca="1" si="210"/>
        <v>1</v>
      </c>
      <c r="N602" t="str">
        <f t="shared" ca="1" si="211"/>
        <v>001</v>
      </c>
      <c r="O602" t="str">
        <f t="shared" ca="1" si="212"/>
        <v>Australia</v>
      </c>
      <c r="P602" t="str">
        <f t="shared" ca="1" si="213"/>
        <v>Washington-Perth</v>
      </c>
      <c r="Q602">
        <f t="shared" ca="1" si="214"/>
        <v>121</v>
      </c>
      <c r="R602">
        <f t="shared" ca="1" si="215"/>
        <v>4</v>
      </c>
      <c r="S602" t="str">
        <f t="shared" ca="1" si="216"/>
        <v>004</v>
      </c>
      <c r="T602" t="str">
        <f t="shared" ca="1" si="217"/>
        <v>Washington</v>
      </c>
      <c r="U602">
        <f t="shared" ca="1" si="218"/>
        <v>101</v>
      </c>
      <c r="V602">
        <f t="shared" ca="1" si="219"/>
        <v>13</v>
      </c>
      <c r="W602" t="str">
        <f t="shared" ca="1" si="220"/>
        <v>013</v>
      </c>
      <c r="X602" t="str">
        <f t="shared" ca="1" si="221"/>
        <v>Perth</v>
      </c>
      <c r="Y602" s="7" t="str">
        <f t="shared" ca="1" si="222"/>
        <v>04</v>
      </c>
      <c r="Z602">
        <f t="shared" ca="1" si="223"/>
        <v>19</v>
      </c>
      <c r="AA602" t="str">
        <f t="shared" ca="1" si="224"/>
        <v>2014-04-19</v>
      </c>
      <c r="AB602" t="str">
        <f t="shared" ca="1" si="225"/>
        <v>20</v>
      </c>
      <c r="AC602">
        <f t="shared" ca="1" si="226"/>
        <v>7</v>
      </c>
      <c r="AD602" t="str">
        <f t="shared" ca="1" si="227"/>
        <v>T20:07:00</v>
      </c>
      <c r="AE602" s="1" t="str">
        <f t="shared" ca="1" si="228"/>
        <v>2014-04-19T20:07:00</v>
      </c>
    </row>
    <row r="603" spans="10:31">
      <c r="J603" t="str">
        <f t="shared" ca="1" si="207"/>
        <v>Canada-England</v>
      </c>
      <c r="K603" t="str">
        <f t="shared" ca="1" si="208"/>
        <v>Canada</v>
      </c>
      <c r="L603">
        <f t="shared" ca="1" si="209"/>
        <v>103</v>
      </c>
      <c r="M603">
        <f t="shared" ca="1" si="210"/>
        <v>5</v>
      </c>
      <c r="N603" t="str">
        <f t="shared" ca="1" si="211"/>
        <v>005</v>
      </c>
      <c r="O603" t="str">
        <f t="shared" ca="1" si="212"/>
        <v>England</v>
      </c>
      <c r="P603" t="str">
        <f t="shared" ca="1" si="213"/>
        <v>Montreal-Glasgow</v>
      </c>
      <c r="Q603">
        <f t="shared" ca="1" si="214"/>
        <v>103</v>
      </c>
      <c r="R603">
        <f t="shared" ca="1" si="215"/>
        <v>1</v>
      </c>
      <c r="S603" t="str">
        <f t="shared" ca="1" si="216"/>
        <v>001</v>
      </c>
      <c r="T603" t="str">
        <f t="shared" ca="1" si="217"/>
        <v>Montreal</v>
      </c>
      <c r="U603">
        <f t="shared" ca="1" si="218"/>
        <v>105</v>
      </c>
      <c r="V603">
        <f t="shared" ca="1" si="219"/>
        <v>50</v>
      </c>
      <c r="W603" t="str">
        <f t="shared" ca="1" si="220"/>
        <v>050</v>
      </c>
      <c r="X603" t="str">
        <f t="shared" ca="1" si="221"/>
        <v>Glasgow</v>
      </c>
      <c r="Y603" s="7" t="str">
        <f t="shared" ca="1" si="222"/>
        <v>05</v>
      </c>
      <c r="Z603">
        <f t="shared" ca="1" si="223"/>
        <v>2</v>
      </c>
      <c r="AA603" t="str">
        <f t="shared" ca="1" si="224"/>
        <v>2014-05-02</v>
      </c>
      <c r="AB603" t="str">
        <f t="shared" ca="1" si="225"/>
        <v>06</v>
      </c>
      <c r="AC603">
        <f t="shared" ca="1" si="226"/>
        <v>2</v>
      </c>
      <c r="AD603" t="str">
        <f t="shared" ca="1" si="227"/>
        <v>T06:02:00</v>
      </c>
      <c r="AE603" s="1" t="str">
        <f t="shared" ca="1" si="228"/>
        <v>2014-05-02T06:02:00</v>
      </c>
    </row>
    <row r="604" spans="10:31">
      <c r="J604" t="str">
        <f t="shared" ca="1" si="207"/>
        <v>France-Canada</v>
      </c>
      <c r="K604" t="str">
        <f t="shared" ca="1" si="208"/>
        <v>France</v>
      </c>
      <c r="L604">
        <f t="shared" ca="1" si="209"/>
        <v>106</v>
      </c>
      <c r="M604">
        <f t="shared" ca="1" si="210"/>
        <v>20</v>
      </c>
      <c r="N604" t="str">
        <f t="shared" ca="1" si="211"/>
        <v>020</v>
      </c>
      <c r="O604" t="str">
        <f t="shared" ca="1" si="212"/>
        <v>Canada</v>
      </c>
      <c r="P604" t="str">
        <f t="shared" ca="1" si="213"/>
        <v>Paris-Toronto</v>
      </c>
      <c r="Q604">
        <f t="shared" ca="1" si="214"/>
        <v>106</v>
      </c>
      <c r="R604">
        <f t="shared" ca="1" si="215"/>
        <v>38</v>
      </c>
      <c r="S604" t="str">
        <f t="shared" ca="1" si="216"/>
        <v>038</v>
      </c>
      <c r="T604" t="str">
        <f t="shared" ca="1" si="217"/>
        <v>Paris</v>
      </c>
      <c r="U604">
        <f t="shared" ca="1" si="218"/>
        <v>103</v>
      </c>
      <c r="V604">
        <f t="shared" ca="1" si="219"/>
        <v>79</v>
      </c>
      <c r="W604" t="str">
        <f t="shared" ca="1" si="220"/>
        <v>079</v>
      </c>
      <c r="X604" t="str">
        <f t="shared" ca="1" si="221"/>
        <v>Toronto</v>
      </c>
      <c r="Y604" s="7" t="str">
        <f t="shared" ca="1" si="222"/>
        <v>04</v>
      </c>
      <c r="Z604">
        <f t="shared" ca="1" si="223"/>
        <v>21</v>
      </c>
      <c r="AA604" t="str">
        <f t="shared" ca="1" si="224"/>
        <v>2014-04-21</v>
      </c>
      <c r="AB604" t="str">
        <f t="shared" ca="1" si="225"/>
        <v>15</v>
      </c>
      <c r="AC604">
        <f t="shared" ca="1" si="226"/>
        <v>35</v>
      </c>
      <c r="AD604" t="str">
        <f t="shared" ca="1" si="227"/>
        <v>T15:35:00</v>
      </c>
      <c r="AE604" s="1" t="str">
        <f t="shared" ca="1" si="228"/>
        <v>2014-04-21T15:35:00</v>
      </c>
    </row>
    <row r="605" spans="10:31">
      <c r="J605" t="str">
        <f t="shared" ca="1" si="207"/>
        <v>Australia-France</v>
      </c>
      <c r="K605" t="str">
        <f t="shared" ca="1" si="208"/>
        <v>Australia</v>
      </c>
      <c r="L605">
        <f t="shared" ca="1" si="209"/>
        <v>101</v>
      </c>
      <c r="M605">
        <f t="shared" ca="1" si="210"/>
        <v>7</v>
      </c>
      <c r="N605" t="str">
        <f t="shared" ca="1" si="211"/>
        <v>007</v>
      </c>
      <c r="O605" t="str">
        <f t="shared" ca="1" si="212"/>
        <v>France</v>
      </c>
      <c r="P605" t="str">
        <f t="shared" ca="1" si="213"/>
        <v>Sydney-Paris</v>
      </c>
      <c r="Q605">
        <f t="shared" ca="1" si="214"/>
        <v>101</v>
      </c>
      <c r="R605">
        <f t="shared" ca="1" si="215"/>
        <v>4</v>
      </c>
      <c r="S605" t="str">
        <f t="shared" ca="1" si="216"/>
        <v>004</v>
      </c>
      <c r="T605" t="str">
        <f t="shared" ca="1" si="217"/>
        <v>Sydney</v>
      </c>
      <c r="U605">
        <f t="shared" ca="1" si="218"/>
        <v>106</v>
      </c>
      <c r="V605">
        <f t="shared" ca="1" si="219"/>
        <v>15</v>
      </c>
      <c r="W605" t="str">
        <f t="shared" ca="1" si="220"/>
        <v>015</v>
      </c>
      <c r="X605" t="str">
        <f t="shared" ca="1" si="221"/>
        <v>Paris</v>
      </c>
      <c r="Y605" s="7" t="str">
        <f t="shared" ca="1" si="222"/>
        <v>05</v>
      </c>
      <c r="Z605">
        <f t="shared" ca="1" si="223"/>
        <v>1</v>
      </c>
      <c r="AA605" t="str">
        <f t="shared" ca="1" si="224"/>
        <v>2014-05-01</v>
      </c>
      <c r="AB605" t="str">
        <f t="shared" ca="1" si="225"/>
        <v>23</v>
      </c>
      <c r="AC605">
        <f t="shared" ca="1" si="226"/>
        <v>4</v>
      </c>
      <c r="AD605" t="str">
        <f t="shared" ca="1" si="227"/>
        <v>T23:04:00</v>
      </c>
      <c r="AE605" s="1" t="str">
        <f t="shared" ca="1" si="228"/>
        <v>2014-05-01T23:04:00</v>
      </c>
    </row>
    <row r="606" spans="10:31">
      <c r="J606" t="str">
        <f t="shared" ca="1" si="207"/>
        <v>Australia-USA</v>
      </c>
      <c r="K606" t="str">
        <f t="shared" ca="1" si="208"/>
        <v>Australia</v>
      </c>
      <c r="L606">
        <f t="shared" ca="1" si="209"/>
        <v>101</v>
      </c>
      <c r="M606">
        <f t="shared" ca="1" si="210"/>
        <v>13</v>
      </c>
      <c r="N606" t="str">
        <f t="shared" ca="1" si="211"/>
        <v>013</v>
      </c>
      <c r="O606" t="str">
        <f t="shared" ca="1" si="212"/>
        <v>USA</v>
      </c>
      <c r="P606" t="str">
        <f t="shared" ca="1" si="213"/>
        <v>Sydney-San Francisco</v>
      </c>
      <c r="Q606">
        <f t="shared" ca="1" si="214"/>
        <v>101</v>
      </c>
      <c r="R606">
        <f t="shared" ca="1" si="215"/>
        <v>4</v>
      </c>
      <c r="S606" t="str">
        <f t="shared" ca="1" si="216"/>
        <v>004</v>
      </c>
      <c r="T606" t="str">
        <f t="shared" ca="1" si="217"/>
        <v>Sydney</v>
      </c>
      <c r="U606">
        <f t="shared" ca="1" si="218"/>
        <v>121</v>
      </c>
      <c r="V606">
        <f t="shared" ca="1" si="219"/>
        <v>65</v>
      </c>
      <c r="W606" t="str">
        <f t="shared" ca="1" si="220"/>
        <v>065</v>
      </c>
      <c r="X606" t="str">
        <f t="shared" ca="1" si="221"/>
        <v>San Francisco</v>
      </c>
      <c r="Y606" s="7" t="str">
        <f t="shared" ca="1" si="222"/>
        <v>04</v>
      </c>
      <c r="Z606">
        <f t="shared" ca="1" si="223"/>
        <v>23</v>
      </c>
      <c r="AA606" t="str">
        <f t="shared" ca="1" si="224"/>
        <v>2014-04-23</v>
      </c>
      <c r="AB606" t="str">
        <f t="shared" ca="1" si="225"/>
        <v>15</v>
      </c>
      <c r="AC606">
        <f t="shared" ca="1" si="226"/>
        <v>17</v>
      </c>
      <c r="AD606" t="str">
        <f t="shared" ca="1" si="227"/>
        <v>T15:17:00</v>
      </c>
      <c r="AE606" s="1" t="str">
        <f t="shared" ca="1" si="228"/>
        <v>2014-04-23T15:17:00</v>
      </c>
    </row>
    <row r="607" spans="10:31">
      <c r="J607" t="str">
        <f t="shared" ca="1" si="207"/>
        <v>Canada-USA</v>
      </c>
      <c r="K607" t="str">
        <f t="shared" ca="1" si="208"/>
        <v>Canada</v>
      </c>
      <c r="L607">
        <f t="shared" ca="1" si="209"/>
        <v>103</v>
      </c>
      <c r="M607">
        <f t="shared" ca="1" si="210"/>
        <v>12</v>
      </c>
      <c r="N607" t="str">
        <f t="shared" ca="1" si="211"/>
        <v>012</v>
      </c>
      <c r="O607" t="str">
        <f t="shared" ca="1" si="212"/>
        <v>USA</v>
      </c>
      <c r="P607" t="str">
        <f t="shared" ca="1" si="213"/>
        <v>Vancouver-Los Angeles</v>
      </c>
      <c r="Q607">
        <f t="shared" ca="1" si="214"/>
        <v>103</v>
      </c>
      <c r="R607">
        <f t="shared" ca="1" si="215"/>
        <v>163</v>
      </c>
      <c r="S607">
        <f t="shared" ca="1" si="216"/>
        <v>163</v>
      </c>
      <c r="T607" t="str">
        <f t="shared" ca="1" si="217"/>
        <v>Vancouver</v>
      </c>
      <c r="U607">
        <f t="shared" ca="1" si="218"/>
        <v>121</v>
      </c>
      <c r="V607">
        <f t="shared" ca="1" si="219"/>
        <v>94</v>
      </c>
      <c r="W607" t="str">
        <f t="shared" ca="1" si="220"/>
        <v>094</v>
      </c>
      <c r="X607" t="str">
        <f t="shared" ca="1" si="221"/>
        <v>Los Angeles</v>
      </c>
      <c r="Y607" s="7" t="str">
        <f t="shared" ca="1" si="222"/>
        <v>04</v>
      </c>
      <c r="Z607">
        <f t="shared" ca="1" si="223"/>
        <v>17</v>
      </c>
      <c r="AA607" t="str">
        <f t="shared" ca="1" si="224"/>
        <v>2014-04-17</v>
      </c>
      <c r="AB607" t="str">
        <f t="shared" ca="1" si="225"/>
        <v>19</v>
      </c>
      <c r="AC607">
        <f t="shared" ca="1" si="226"/>
        <v>15</v>
      </c>
      <c r="AD607" t="str">
        <f t="shared" ca="1" si="227"/>
        <v>T19:15:00</v>
      </c>
      <c r="AE607" s="1" t="str">
        <f t="shared" ca="1" si="228"/>
        <v>2014-04-17T19:15:00</v>
      </c>
    </row>
    <row r="608" spans="10:31">
      <c r="J608" t="str">
        <f t="shared" ca="1" si="207"/>
        <v>Germany-France</v>
      </c>
      <c r="K608" t="str">
        <f t="shared" ca="1" si="208"/>
        <v>Germany</v>
      </c>
      <c r="L608">
        <f t="shared" ca="1" si="209"/>
        <v>107</v>
      </c>
      <c r="M608">
        <f t="shared" ca="1" si="210"/>
        <v>38</v>
      </c>
      <c r="N608" t="str">
        <f t="shared" ca="1" si="211"/>
        <v>038</v>
      </c>
      <c r="O608" t="str">
        <f t="shared" ca="1" si="212"/>
        <v>France</v>
      </c>
      <c r="P608" t="str">
        <f t="shared" ca="1" si="213"/>
        <v>München-Paris</v>
      </c>
      <c r="Q608">
        <f t="shared" ca="1" si="214"/>
        <v>107</v>
      </c>
      <c r="R608">
        <f t="shared" ca="1" si="215"/>
        <v>47</v>
      </c>
      <c r="S608" t="str">
        <f t="shared" ca="1" si="216"/>
        <v>047</v>
      </c>
      <c r="T608" t="str">
        <f t="shared" ca="1" si="217"/>
        <v>München</v>
      </c>
      <c r="U608">
        <f t="shared" ca="1" si="218"/>
        <v>106</v>
      </c>
      <c r="V608">
        <f t="shared" ca="1" si="219"/>
        <v>27</v>
      </c>
      <c r="W608" t="str">
        <f t="shared" ca="1" si="220"/>
        <v>027</v>
      </c>
      <c r="X608" t="str">
        <f t="shared" ca="1" si="221"/>
        <v>Paris</v>
      </c>
      <c r="Y608" s="7" t="str">
        <f t="shared" ca="1" si="222"/>
        <v>04</v>
      </c>
      <c r="Z608">
        <f t="shared" ca="1" si="223"/>
        <v>25</v>
      </c>
      <c r="AA608" t="str">
        <f t="shared" ca="1" si="224"/>
        <v>2014-04-25</v>
      </c>
      <c r="AB608" t="str">
        <f t="shared" ca="1" si="225"/>
        <v>19</v>
      </c>
      <c r="AC608">
        <f t="shared" ca="1" si="226"/>
        <v>1</v>
      </c>
      <c r="AD608" t="str">
        <f t="shared" ca="1" si="227"/>
        <v>T19:01:00</v>
      </c>
      <c r="AE608" s="1" t="str">
        <f t="shared" ca="1" si="228"/>
        <v>2014-04-25T19:01:00</v>
      </c>
    </row>
    <row r="609" spans="10:31">
      <c r="J609" t="str">
        <f t="shared" ca="1" si="207"/>
        <v>Canada-Germany</v>
      </c>
      <c r="K609" t="str">
        <f t="shared" ca="1" si="208"/>
        <v>Canada</v>
      </c>
      <c r="L609">
        <f t="shared" ca="1" si="209"/>
        <v>103</v>
      </c>
      <c r="M609">
        <f t="shared" ca="1" si="210"/>
        <v>8</v>
      </c>
      <c r="N609" t="str">
        <f t="shared" ca="1" si="211"/>
        <v>008</v>
      </c>
      <c r="O609" t="str">
        <f t="shared" ca="1" si="212"/>
        <v>Germany</v>
      </c>
      <c r="P609" t="str">
        <f t="shared" ca="1" si="213"/>
        <v>Vancouver-Frankfurt</v>
      </c>
      <c r="Q609">
        <f t="shared" ca="1" si="214"/>
        <v>103</v>
      </c>
      <c r="R609">
        <f t="shared" ca="1" si="215"/>
        <v>164</v>
      </c>
      <c r="S609">
        <f t="shared" ca="1" si="216"/>
        <v>164</v>
      </c>
      <c r="T609" t="str">
        <f t="shared" ca="1" si="217"/>
        <v>Vancouver</v>
      </c>
      <c r="U609">
        <f t="shared" ca="1" si="218"/>
        <v>107</v>
      </c>
      <c r="V609">
        <f t="shared" ca="1" si="219"/>
        <v>28</v>
      </c>
      <c r="W609" t="str">
        <f t="shared" ca="1" si="220"/>
        <v>028</v>
      </c>
      <c r="X609" t="str">
        <f t="shared" ca="1" si="221"/>
        <v>Frankfurt</v>
      </c>
      <c r="Y609" s="7" t="str">
        <f t="shared" ca="1" si="222"/>
        <v>05</v>
      </c>
      <c r="Z609">
        <f t="shared" ca="1" si="223"/>
        <v>3</v>
      </c>
      <c r="AA609" t="str">
        <f t="shared" ca="1" si="224"/>
        <v>2014-05-03</v>
      </c>
      <c r="AB609" t="str">
        <f t="shared" ca="1" si="225"/>
        <v>17</v>
      </c>
      <c r="AC609">
        <f t="shared" ca="1" si="226"/>
        <v>0</v>
      </c>
      <c r="AD609" t="str">
        <f t="shared" ca="1" si="227"/>
        <v>T17:00:00</v>
      </c>
      <c r="AE609" s="1" t="str">
        <f t="shared" ca="1" si="228"/>
        <v>2014-05-03T17:00:00</v>
      </c>
    </row>
    <row r="610" spans="10:31">
      <c r="J610" t="str">
        <f t="shared" ca="1" si="207"/>
        <v>Australia-Germany</v>
      </c>
      <c r="K610" t="str">
        <f t="shared" ca="1" si="208"/>
        <v>Australia</v>
      </c>
      <c r="L610">
        <f t="shared" ca="1" si="209"/>
        <v>101</v>
      </c>
      <c r="M610">
        <f t="shared" ca="1" si="210"/>
        <v>10</v>
      </c>
      <c r="N610" t="str">
        <f t="shared" ca="1" si="211"/>
        <v>010</v>
      </c>
      <c r="O610" t="str">
        <f t="shared" ca="1" si="212"/>
        <v>Germany</v>
      </c>
      <c r="P610" t="str">
        <f t="shared" ca="1" si="213"/>
        <v>Perth-Frankfurt</v>
      </c>
      <c r="Q610">
        <f t="shared" ca="1" si="214"/>
        <v>101</v>
      </c>
      <c r="R610">
        <f t="shared" ca="1" si="215"/>
        <v>14</v>
      </c>
      <c r="S610" t="str">
        <f t="shared" ca="1" si="216"/>
        <v>014</v>
      </c>
      <c r="T610" t="str">
        <f t="shared" ca="1" si="217"/>
        <v>Perth</v>
      </c>
      <c r="U610">
        <f t="shared" ca="1" si="218"/>
        <v>107</v>
      </c>
      <c r="V610">
        <f t="shared" ca="1" si="219"/>
        <v>4</v>
      </c>
      <c r="W610" t="str">
        <f t="shared" ca="1" si="220"/>
        <v>004</v>
      </c>
      <c r="X610" t="str">
        <f t="shared" ca="1" si="221"/>
        <v>Frankfurt</v>
      </c>
      <c r="Y610" s="7" t="str">
        <f t="shared" ca="1" si="222"/>
        <v>04</v>
      </c>
      <c r="Z610">
        <f t="shared" ca="1" si="223"/>
        <v>19</v>
      </c>
      <c r="AA610" t="str">
        <f t="shared" ca="1" si="224"/>
        <v>2014-04-19</v>
      </c>
      <c r="AB610" t="str">
        <f t="shared" ca="1" si="225"/>
        <v>22</v>
      </c>
      <c r="AC610">
        <f t="shared" ca="1" si="226"/>
        <v>8</v>
      </c>
      <c r="AD610" t="str">
        <f t="shared" ca="1" si="227"/>
        <v>T22:08:00</v>
      </c>
      <c r="AE610" s="1" t="str">
        <f t="shared" ca="1" si="228"/>
        <v>2014-04-19T22:08:00</v>
      </c>
    </row>
    <row r="611" spans="10:31">
      <c r="J611" t="str">
        <f t="shared" ca="1" si="207"/>
        <v>Canada-France</v>
      </c>
      <c r="K611" t="str">
        <f t="shared" ca="1" si="208"/>
        <v>Canada</v>
      </c>
      <c r="L611">
        <f t="shared" ca="1" si="209"/>
        <v>103</v>
      </c>
      <c r="M611">
        <f t="shared" ca="1" si="210"/>
        <v>7</v>
      </c>
      <c r="N611" t="str">
        <f t="shared" ca="1" si="211"/>
        <v>007</v>
      </c>
      <c r="O611" t="str">
        <f t="shared" ca="1" si="212"/>
        <v>France</v>
      </c>
      <c r="P611" t="str">
        <f t="shared" ca="1" si="213"/>
        <v>Ottawa-Paris</v>
      </c>
      <c r="Q611">
        <f t="shared" ca="1" si="214"/>
        <v>103</v>
      </c>
      <c r="R611">
        <f t="shared" ca="1" si="215"/>
        <v>36</v>
      </c>
      <c r="S611" t="str">
        <f t="shared" ca="1" si="216"/>
        <v>036</v>
      </c>
      <c r="T611" t="str">
        <f t="shared" ca="1" si="217"/>
        <v>Ottawa</v>
      </c>
      <c r="U611">
        <f t="shared" ca="1" si="218"/>
        <v>106</v>
      </c>
      <c r="V611">
        <f t="shared" ca="1" si="219"/>
        <v>6</v>
      </c>
      <c r="W611" t="str">
        <f t="shared" ca="1" si="220"/>
        <v>006</v>
      </c>
      <c r="X611" t="str">
        <f t="shared" ca="1" si="221"/>
        <v>Paris</v>
      </c>
      <c r="Y611" s="7" t="str">
        <f t="shared" ca="1" si="222"/>
        <v>04</v>
      </c>
      <c r="Z611">
        <f t="shared" ca="1" si="223"/>
        <v>19</v>
      </c>
      <c r="AA611" t="str">
        <f t="shared" ca="1" si="224"/>
        <v>2014-04-19</v>
      </c>
      <c r="AB611" t="str">
        <f t="shared" ca="1" si="225"/>
        <v>09</v>
      </c>
      <c r="AC611">
        <f t="shared" ca="1" si="226"/>
        <v>42</v>
      </c>
      <c r="AD611" t="str">
        <f t="shared" ca="1" si="227"/>
        <v>T09:42:00</v>
      </c>
      <c r="AE611" s="1" t="str">
        <f t="shared" ca="1" si="228"/>
        <v>2014-04-19T09:42:00</v>
      </c>
    </row>
    <row r="612" spans="10:31">
      <c r="J612" t="str">
        <f t="shared" ca="1" si="207"/>
        <v>Canada-Germany</v>
      </c>
      <c r="K612" t="str">
        <f t="shared" ca="1" si="208"/>
        <v>Canada</v>
      </c>
      <c r="L612">
        <f t="shared" ca="1" si="209"/>
        <v>103</v>
      </c>
      <c r="M612">
        <f t="shared" ca="1" si="210"/>
        <v>11</v>
      </c>
      <c r="N612" t="str">
        <f t="shared" ca="1" si="211"/>
        <v>011</v>
      </c>
      <c r="O612" t="str">
        <f t="shared" ca="1" si="212"/>
        <v>Germany</v>
      </c>
      <c r="P612" t="str">
        <f t="shared" ca="1" si="213"/>
        <v>Toronto-Frankfurt</v>
      </c>
      <c r="Q612">
        <f t="shared" ca="1" si="214"/>
        <v>103</v>
      </c>
      <c r="R612">
        <f t="shared" ca="1" si="215"/>
        <v>79</v>
      </c>
      <c r="S612" t="str">
        <f t="shared" ca="1" si="216"/>
        <v>079</v>
      </c>
      <c r="T612" t="str">
        <f t="shared" ca="1" si="217"/>
        <v>Toronto</v>
      </c>
      <c r="U612">
        <f t="shared" ca="1" si="218"/>
        <v>107</v>
      </c>
      <c r="V612">
        <f t="shared" ca="1" si="219"/>
        <v>30</v>
      </c>
      <c r="W612" t="str">
        <f t="shared" ca="1" si="220"/>
        <v>030</v>
      </c>
      <c r="X612" t="str">
        <f t="shared" ca="1" si="221"/>
        <v>Frankfurt</v>
      </c>
      <c r="Y612" s="7" t="str">
        <f t="shared" ca="1" si="222"/>
        <v>04</v>
      </c>
      <c r="Z612">
        <f t="shared" ca="1" si="223"/>
        <v>19</v>
      </c>
      <c r="AA612" t="str">
        <f t="shared" ca="1" si="224"/>
        <v>2014-04-19</v>
      </c>
      <c r="AB612" t="str">
        <f t="shared" ca="1" si="225"/>
        <v>06</v>
      </c>
      <c r="AC612">
        <f t="shared" ca="1" si="226"/>
        <v>36</v>
      </c>
      <c r="AD612" t="str">
        <f t="shared" ca="1" si="227"/>
        <v>T06:36:00</v>
      </c>
      <c r="AE612" s="1" t="str">
        <f t="shared" ca="1" si="228"/>
        <v>2014-04-19T06:36:00</v>
      </c>
    </row>
    <row r="613" spans="10:31">
      <c r="J613" t="str">
        <f t="shared" ca="1" si="207"/>
        <v>USA-Canada</v>
      </c>
      <c r="K613" t="str">
        <f t="shared" ca="1" si="208"/>
        <v>USA</v>
      </c>
      <c r="L613">
        <f t="shared" ca="1" si="209"/>
        <v>121</v>
      </c>
      <c r="M613">
        <f t="shared" ca="1" si="210"/>
        <v>6</v>
      </c>
      <c r="N613" t="str">
        <f t="shared" ca="1" si="211"/>
        <v>006</v>
      </c>
      <c r="O613" t="str">
        <f t="shared" ca="1" si="212"/>
        <v>Canada</v>
      </c>
      <c r="P613" t="str">
        <f t="shared" ca="1" si="213"/>
        <v>Denver-Regina</v>
      </c>
      <c r="Q613">
        <f t="shared" ca="1" si="214"/>
        <v>121</v>
      </c>
      <c r="R613">
        <f t="shared" ca="1" si="215"/>
        <v>59</v>
      </c>
      <c r="S613" t="str">
        <f t="shared" ca="1" si="216"/>
        <v>059</v>
      </c>
      <c r="T613" t="str">
        <f t="shared" ca="1" si="217"/>
        <v>Denver</v>
      </c>
      <c r="U613">
        <f t="shared" ca="1" si="218"/>
        <v>103</v>
      </c>
      <c r="V613">
        <f t="shared" ca="1" si="219"/>
        <v>113</v>
      </c>
      <c r="W613">
        <f t="shared" ca="1" si="220"/>
        <v>113</v>
      </c>
      <c r="X613" t="str">
        <f t="shared" ca="1" si="221"/>
        <v>Regina</v>
      </c>
      <c r="Y613" s="7" t="str">
        <f t="shared" ca="1" si="222"/>
        <v>04</v>
      </c>
      <c r="Z613">
        <f t="shared" ca="1" si="223"/>
        <v>17</v>
      </c>
      <c r="AA613" t="str">
        <f t="shared" ca="1" si="224"/>
        <v>2014-04-17</v>
      </c>
      <c r="AB613" t="str">
        <f t="shared" ca="1" si="225"/>
        <v>23</v>
      </c>
      <c r="AC613">
        <f t="shared" ca="1" si="226"/>
        <v>44</v>
      </c>
      <c r="AD613" t="str">
        <f t="shared" ca="1" si="227"/>
        <v>T23:44:00</v>
      </c>
      <c r="AE613" s="1" t="str">
        <f t="shared" ca="1" si="228"/>
        <v>2014-04-17T23:44:00</v>
      </c>
    </row>
    <row r="614" spans="10:31">
      <c r="J614" t="str">
        <f t="shared" ca="1" si="207"/>
        <v>Australia-Canada</v>
      </c>
      <c r="K614" t="str">
        <f t="shared" ca="1" si="208"/>
        <v>Australia</v>
      </c>
      <c r="L614">
        <f t="shared" ca="1" si="209"/>
        <v>101</v>
      </c>
      <c r="M614">
        <f t="shared" ca="1" si="210"/>
        <v>3</v>
      </c>
      <c r="N614" t="str">
        <f t="shared" ca="1" si="211"/>
        <v>003</v>
      </c>
      <c r="O614" t="str">
        <f t="shared" ca="1" si="212"/>
        <v>Canada</v>
      </c>
      <c r="P614" t="str">
        <f t="shared" ca="1" si="213"/>
        <v>Sydney-Montreal</v>
      </c>
      <c r="Q614">
        <f t="shared" ca="1" si="214"/>
        <v>101</v>
      </c>
      <c r="R614">
        <f t="shared" ca="1" si="215"/>
        <v>5</v>
      </c>
      <c r="S614" t="str">
        <f t="shared" ca="1" si="216"/>
        <v>005</v>
      </c>
      <c r="T614" t="str">
        <f t="shared" ca="1" si="217"/>
        <v>Sydney</v>
      </c>
      <c r="U614">
        <f t="shared" ca="1" si="218"/>
        <v>103</v>
      </c>
      <c r="V614">
        <f t="shared" ca="1" si="219"/>
        <v>13</v>
      </c>
      <c r="W614" t="str">
        <f t="shared" ca="1" si="220"/>
        <v>013</v>
      </c>
      <c r="X614" t="str">
        <f t="shared" ca="1" si="221"/>
        <v>Montreal</v>
      </c>
      <c r="Y614" s="7" t="str">
        <f t="shared" ca="1" si="222"/>
        <v>04</v>
      </c>
      <c r="Z614">
        <f t="shared" ca="1" si="223"/>
        <v>18</v>
      </c>
      <c r="AA614" t="str">
        <f t="shared" ca="1" si="224"/>
        <v>2014-04-18</v>
      </c>
      <c r="AB614" t="str">
        <f t="shared" ca="1" si="225"/>
        <v>21</v>
      </c>
      <c r="AC614">
        <f t="shared" ca="1" si="226"/>
        <v>12</v>
      </c>
      <c r="AD614" t="str">
        <f t="shared" ca="1" si="227"/>
        <v>T21:12:00</v>
      </c>
      <c r="AE614" s="1" t="str">
        <f t="shared" ca="1" si="228"/>
        <v>2014-04-18T21:12:00</v>
      </c>
    </row>
    <row r="615" spans="10:31">
      <c r="J615" t="str">
        <f t="shared" ca="1" si="207"/>
        <v>Canada-Germany</v>
      </c>
      <c r="K615" t="str">
        <f t="shared" ca="1" si="208"/>
        <v>Canada</v>
      </c>
      <c r="L615">
        <f t="shared" ca="1" si="209"/>
        <v>103</v>
      </c>
      <c r="M615">
        <f t="shared" ca="1" si="210"/>
        <v>10</v>
      </c>
      <c r="N615" t="str">
        <f t="shared" ca="1" si="211"/>
        <v>010</v>
      </c>
      <c r="O615" t="str">
        <f t="shared" ca="1" si="212"/>
        <v>Germany</v>
      </c>
      <c r="P615" t="str">
        <f t="shared" ca="1" si="213"/>
        <v>Vancouver-Berlin</v>
      </c>
      <c r="Q615">
        <f t="shared" ca="1" si="214"/>
        <v>103</v>
      </c>
      <c r="R615">
        <f t="shared" ca="1" si="215"/>
        <v>151</v>
      </c>
      <c r="S615">
        <f t="shared" ca="1" si="216"/>
        <v>151</v>
      </c>
      <c r="T615" t="str">
        <f t="shared" ca="1" si="217"/>
        <v>Vancouver</v>
      </c>
      <c r="U615">
        <f t="shared" ca="1" si="218"/>
        <v>107</v>
      </c>
      <c r="V615">
        <f t="shared" ca="1" si="219"/>
        <v>67</v>
      </c>
      <c r="W615" t="str">
        <f t="shared" ca="1" si="220"/>
        <v>067</v>
      </c>
      <c r="X615" t="str">
        <f t="shared" ca="1" si="221"/>
        <v>Berlin</v>
      </c>
      <c r="Y615" s="7" t="str">
        <f t="shared" ca="1" si="222"/>
        <v>04</v>
      </c>
      <c r="Z615">
        <f t="shared" ca="1" si="223"/>
        <v>20</v>
      </c>
      <c r="AA615" t="str">
        <f t="shared" ca="1" si="224"/>
        <v>2014-04-20</v>
      </c>
      <c r="AB615" t="str">
        <f t="shared" ca="1" si="225"/>
        <v>21</v>
      </c>
      <c r="AC615">
        <f t="shared" ca="1" si="226"/>
        <v>47</v>
      </c>
      <c r="AD615" t="str">
        <f t="shared" ca="1" si="227"/>
        <v>T21:47:00</v>
      </c>
      <c r="AE615" s="1" t="str">
        <f t="shared" ca="1" si="228"/>
        <v>2014-04-20T21:47:00</v>
      </c>
    </row>
    <row r="616" spans="10:31">
      <c r="J616" t="str">
        <f t="shared" ca="1" si="207"/>
        <v>Germany-England</v>
      </c>
      <c r="K616" t="str">
        <f t="shared" ca="1" si="208"/>
        <v>Germany</v>
      </c>
      <c r="L616">
        <f t="shared" ca="1" si="209"/>
        <v>107</v>
      </c>
      <c r="M616">
        <f t="shared" ca="1" si="210"/>
        <v>37</v>
      </c>
      <c r="N616" t="str">
        <f t="shared" ca="1" si="211"/>
        <v>037</v>
      </c>
      <c r="O616" t="str">
        <f t="shared" ca="1" si="212"/>
        <v>England</v>
      </c>
      <c r="P616" t="str">
        <f t="shared" ca="1" si="213"/>
        <v>München-London</v>
      </c>
      <c r="Q616">
        <f t="shared" ca="1" si="214"/>
        <v>107</v>
      </c>
      <c r="R616">
        <f t="shared" ca="1" si="215"/>
        <v>47</v>
      </c>
      <c r="S616" t="str">
        <f t="shared" ca="1" si="216"/>
        <v>047</v>
      </c>
      <c r="T616" t="str">
        <f t="shared" ca="1" si="217"/>
        <v>München</v>
      </c>
      <c r="U616">
        <f t="shared" ca="1" si="218"/>
        <v>105</v>
      </c>
      <c r="V616">
        <f t="shared" ca="1" si="219"/>
        <v>14</v>
      </c>
      <c r="W616" t="str">
        <f t="shared" ca="1" si="220"/>
        <v>014</v>
      </c>
      <c r="X616" t="str">
        <f t="shared" ca="1" si="221"/>
        <v>London</v>
      </c>
      <c r="Y616" s="7" t="str">
        <f t="shared" ca="1" si="222"/>
        <v>04</v>
      </c>
      <c r="Z616">
        <f t="shared" ca="1" si="223"/>
        <v>16</v>
      </c>
      <c r="AA616" t="str">
        <f t="shared" ca="1" si="224"/>
        <v>2014-04-16</v>
      </c>
      <c r="AB616" t="str">
        <f t="shared" ca="1" si="225"/>
        <v>17</v>
      </c>
      <c r="AC616">
        <f t="shared" ca="1" si="226"/>
        <v>21</v>
      </c>
      <c r="AD616" t="str">
        <f t="shared" ca="1" si="227"/>
        <v>T17:21:00</v>
      </c>
      <c r="AE616" s="1" t="str">
        <f t="shared" ca="1" si="228"/>
        <v>2014-04-16T17:21:00</v>
      </c>
    </row>
    <row r="617" spans="10:31">
      <c r="J617" t="str">
        <f t="shared" ca="1" si="207"/>
        <v>USA-Australia</v>
      </c>
      <c r="K617" t="str">
        <f t="shared" ca="1" si="208"/>
        <v>USA</v>
      </c>
      <c r="L617">
        <f t="shared" ca="1" si="209"/>
        <v>121</v>
      </c>
      <c r="M617">
        <f t="shared" ca="1" si="210"/>
        <v>4</v>
      </c>
      <c r="N617" t="str">
        <f t="shared" ca="1" si="211"/>
        <v>004</v>
      </c>
      <c r="O617" t="str">
        <f t="shared" ca="1" si="212"/>
        <v>Australia</v>
      </c>
      <c r="P617" t="str">
        <f t="shared" ca="1" si="213"/>
        <v>Washington-Brisbane</v>
      </c>
      <c r="Q617">
        <f t="shared" ca="1" si="214"/>
        <v>121</v>
      </c>
      <c r="R617">
        <f t="shared" ca="1" si="215"/>
        <v>7</v>
      </c>
      <c r="S617" t="str">
        <f t="shared" ca="1" si="216"/>
        <v>007</v>
      </c>
      <c r="T617" t="str">
        <f t="shared" ca="1" si="217"/>
        <v>Washington</v>
      </c>
      <c r="U617">
        <f t="shared" ca="1" si="218"/>
        <v>101</v>
      </c>
      <c r="V617">
        <f t="shared" ca="1" si="219"/>
        <v>1</v>
      </c>
      <c r="W617" t="str">
        <f t="shared" ca="1" si="220"/>
        <v>001</v>
      </c>
      <c r="X617" t="str">
        <f t="shared" ca="1" si="221"/>
        <v>Brisbane</v>
      </c>
      <c r="Y617" s="7" t="str">
        <f t="shared" ca="1" si="222"/>
        <v>04</v>
      </c>
      <c r="Z617">
        <f t="shared" ca="1" si="223"/>
        <v>18</v>
      </c>
      <c r="AA617" t="str">
        <f t="shared" ca="1" si="224"/>
        <v>2014-04-18</v>
      </c>
      <c r="AB617" t="str">
        <f t="shared" ca="1" si="225"/>
        <v>10</v>
      </c>
      <c r="AC617">
        <f t="shared" ca="1" si="226"/>
        <v>18</v>
      </c>
      <c r="AD617" t="str">
        <f t="shared" ca="1" si="227"/>
        <v>T10:18:00</v>
      </c>
      <c r="AE617" s="1" t="str">
        <f t="shared" ca="1" si="228"/>
        <v>2014-04-18T10:18:00</v>
      </c>
    </row>
    <row r="618" spans="10:31">
      <c r="J618" t="str">
        <f t="shared" ca="1" si="207"/>
        <v>France-USA</v>
      </c>
      <c r="K618" t="str">
        <f t="shared" ca="1" si="208"/>
        <v>France</v>
      </c>
      <c r="L618">
        <f t="shared" ca="1" si="209"/>
        <v>106</v>
      </c>
      <c r="M618">
        <f t="shared" ca="1" si="210"/>
        <v>25</v>
      </c>
      <c r="N618" t="str">
        <f t="shared" ca="1" si="211"/>
        <v>025</v>
      </c>
      <c r="O618" t="str">
        <f t="shared" ca="1" si="212"/>
        <v>USA</v>
      </c>
      <c r="P618" t="str">
        <f t="shared" ca="1" si="213"/>
        <v>Paris-New York</v>
      </c>
      <c r="Q618">
        <f t="shared" ca="1" si="214"/>
        <v>106</v>
      </c>
      <c r="R618">
        <f t="shared" ca="1" si="215"/>
        <v>31</v>
      </c>
      <c r="S618" t="str">
        <f t="shared" ca="1" si="216"/>
        <v>031</v>
      </c>
      <c r="T618" t="str">
        <f t="shared" ca="1" si="217"/>
        <v>Paris</v>
      </c>
      <c r="U618">
        <f t="shared" ca="1" si="218"/>
        <v>121</v>
      </c>
      <c r="V618">
        <f t="shared" ca="1" si="219"/>
        <v>45</v>
      </c>
      <c r="W618" t="str">
        <f t="shared" ca="1" si="220"/>
        <v>045</v>
      </c>
      <c r="X618" t="str">
        <f t="shared" ca="1" si="221"/>
        <v>New York</v>
      </c>
      <c r="Y618" s="7" t="str">
        <f t="shared" ca="1" si="222"/>
        <v>04</v>
      </c>
      <c r="Z618">
        <f t="shared" ca="1" si="223"/>
        <v>16</v>
      </c>
      <c r="AA618" t="str">
        <f t="shared" ca="1" si="224"/>
        <v>2014-04-16</v>
      </c>
      <c r="AB618" t="str">
        <f t="shared" ca="1" si="225"/>
        <v>15</v>
      </c>
      <c r="AC618">
        <f t="shared" ca="1" si="226"/>
        <v>42</v>
      </c>
      <c r="AD618" t="str">
        <f t="shared" ca="1" si="227"/>
        <v>T15:42:00</v>
      </c>
      <c r="AE618" s="1" t="str">
        <f t="shared" ca="1" si="228"/>
        <v>2014-04-16T15:42:00</v>
      </c>
    </row>
    <row r="619" spans="10:31">
      <c r="J619" t="str">
        <f t="shared" ca="1" si="207"/>
        <v>France-USA</v>
      </c>
      <c r="K619" t="str">
        <f t="shared" ca="1" si="208"/>
        <v>France</v>
      </c>
      <c r="L619">
        <f t="shared" ca="1" si="209"/>
        <v>106</v>
      </c>
      <c r="M619">
        <f t="shared" ca="1" si="210"/>
        <v>31</v>
      </c>
      <c r="N619" t="str">
        <f t="shared" ca="1" si="211"/>
        <v>031</v>
      </c>
      <c r="O619" t="str">
        <f t="shared" ca="1" si="212"/>
        <v>USA</v>
      </c>
      <c r="P619" t="str">
        <f t="shared" ca="1" si="213"/>
        <v>Rennes-New York</v>
      </c>
      <c r="Q619">
        <f t="shared" ca="1" si="214"/>
        <v>106</v>
      </c>
      <c r="R619">
        <f t="shared" ca="1" si="215"/>
        <v>85</v>
      </c>
      <c r="S619" t="str">
        <f t="shared" ca="1" si="216"/>
        <v>085</v>
      </c>
      <c r="T619" t="str">
        <f t="shared" ca="1" si="217"/>
        <v>Rennes</v>
      </c>
      <c r="U619">
        <f t="shared" ca="1" si="218"/>
        <v>121</v>
      </c>
      <c r="V619">
        <f t="shared" ca="1" si="219"/>
        <v>31</v>
      </c>
      <c r="W619" t="str">
        <f t="shared" ca="1" si="220"/>
        <v>031</v>
      </c>
      <c r="X619" t="str">
        <f t="shared" ca="1" si="221"/>
        <v>New York</v>
      </c>
      <c r="Y619" s="7" t="str">
        <f t="shared" ca="1" si="222"/>
        <v>05</v>
      </c>
      <c r="Z619">
        <f t="shared" ca="1" si="223"/>
        <v>3</v>
      </c>
      <c r="AA619" t="str">
        <f t="shared" ca="1" si="224"/>
        <v>2014-05-03</v>
      </c>
      <c r="AB619" t="str">
        <f t="shared" ca="1" si="225"/>
        <v>17</v>
      </c>
      <c r="AC619">
        <f t="shared" ca="1" si="226"/>
        <v>41</v>
      </c>
      <c r="AD619" t="str">
        <f t="shared" ca="1" si="227"/>
        <v>T17:41:00</v>
      </c>
      <c r="AE619" s="1" t="str">
        <f t="shared" ca="1" si="228"/>
        <v>2014-05-03T17:41:00</v>
      </c>
    </row>
    <row r="620" spans="10:31">
      <c r="J620" t="str">
        <f t="shared" ca="1" si="207"/>
        <v>Germany-Australia</v>
      </c>
      <c r="K620" t="str">
        <f t="shared" ca="1" si="208"/>
        <v>Germany</v>
      </c>
      <c r="L620">
        <f t="shared" ca="1" si="209"/>
        <v>107</v>
      </c>
      <c r="M620">
        <f t="shared" ca="1" si="210"/>
        <v>12</v>
      </c>
      <c r="N620" t="str">
        <f t="shared" ca="1" si="211"/>
        <v>012</v>
      </c>
      <c r="O620" t="str">
        <f t="shared" ca="1" si="212"/>
        <v>Australia</v>
      </c>
      <c r="P620" t="str">
        <f t="shared" ca="1" si="213"/>
        <v>Frankfurt-Sydney</v>
      </c>
      <c r="Q620">
        <f t="shared" ca="1" si="214"/>
        <v>107</v>
      </c>
      <c r="R620">
        <f t="shared" ca="1" si="215"/>
        <v>15</v>
      </c>
      <c r="S620" t="str">
        <f t="shared" ca="1" si="216"/>
        <v>015</v>
      </c>
      <c r="T620" t="str">
        <f t="shared" ca="1" si="217"/>
        <v>Frankfurt</v>
      </c>
      <c r="U620">
        <f t="shared" ca="1" si="218"/>
        <v>101</v>
      </c>
      <c r="V620">
        <f t="shared" ca="1" si="219"/>
        <v>6</v>
      </c>
      <c r="W620" t="str">
        <f t="shared" ca="1" si="220"/>
        <v>006</v>
      </c>
      <c r="X620" t="str">
        <f t="shared" ca="1" si="221"/>
        <v>Sydney</v>
      </c>
      <c r="Y620" s="7" t="str">
        <f t="shared" ca="1" si="222"/>
        <v>05</v>
      </c>
      <c r="Z620">
        <f t="shared" ca="1" si="223"/>
        <v>1</v>
      </c>
      <c r="AA620" t="str">
        <f t="shared" ca="1" si="224"/>
        <v>2014-05-01</v>
      </c>
      <c r="AB620" t="str">
        <f t="shared" ca="1" si="225"/>
        <v>19</v>
      </c>
      <c r="AC620">
        <f t="shared" ca="1" si="226"/>
        <v>30</v>
      </c>
      <c r="AD620" t="str">
        <f t="shared" ca="1" si="227"/>
        <v>T19:30:00</v>
      </c>
      <c r="AE620" s="1" t="str">
        <f t="shared" ca="1" si="228"/>
        <v>2014-05-01T19:30:00</v>
      </c>
    </row>
    <row r="621" spans="10:31">
      <c r="J621" t="str">
        <f t="shared" ca="1" si="207"/>
        <v>USA-France</v>
      </c>
      <c r="K621" t="str">
        <f t="shared" ca="1" si="208"/>
        <v>USA</v>
      </c>
      <c r="L621">
        <f t="shared" ca="1" si="209"/>
        <v>121</v>
      </c>
      <c r="M621">
        <f t="shared" ca="1" si="210"/>
        <v>10</v>
      </c>
      <c r="N621" t="str">
        <f t="shared" ca="1" si="211"/>
        <v>010</v>
      </c>
      <c r="O621" t="str">
        <f t="shared" ca="1" si="212"/>
        <v>France</v>
      </c>
      <c r="P621" t="str">
        <f t="shared" ca="1" si="213"/>
        <v>Dallas-Paris</v>
      </c>
      <c r="Q621">
        <f t="shared" ca="1" si="214"/>
        <v>121</v>
      </c>
      <c r="R621">
        <f t="shared" ca="1" si="215"/>
        <v>47</v>
      </c>
      <c r="S621" t="str">
        <f t="shared" ca="1" si="216"/>
        <v>047</v>
      </c>
      <c r="T621" t="str">
        <f t="shared" ca="1" si="217"/>
        <v>Dallas</v>
      </c>
      <c r="U621">
        <f t="shared" ca="1" si="218"/>
        <v>106</v>
      </c>
      <c r="V621">
        <f t="shared" ca="1" si="219"/>
        <v>3</v>
      </c>
      <c r="W621" t="str">
        <f t="shared" ca="1" si="220"/>
        <v>003</v>
      </c>
      <c r="X621" t="str">
        <f t="shared" ca="1" si="221"/>
        <v>Paris</v>
      </c>
      <c r="Y621" s="7" t="str">
        <f t="shared" ca="1" si="222"/>
        <v>04</v>
      </c>
      <c r="Z621">
        <f t="shared" ca="1" si="223"/>
        <v>19</v>
      </c>
      <c r="AA621" t="str">
        <f t="shared" ca="1" si="224"/>
        <v>2014-04-19</v>
      </c>
      <c r="AB621" t="str">
        <f t="shared" ca="1" si="225"/>
        <v>13</v>
      </c>
      <c r="AC621">
        <f t="shared" ca="1" si="226"/>
        <v>19</v>
      </c>
      <c r="AD621" t="str">
        <f t="shared" ca="1" si="227"/>
        <v>T13:19:00</v>
      </c>
      <c r="AE621" s="1" t="str">
        <f t="shared" ca="1" si="228"/>
        <v>2014-04-19T13:19:00</v>
      </c>
    </row>
    <row r="622" spans="10:31">
      <c r="J622" t="str">
        <f t="shared" ca="1" si="207"/>
        <v>USA-Germany</v>
      </c>
      <c r="K622" t="str">
        <f t="shared" ca="1" si="208"/>
        <v>USA</v>
      </c>
      <c r="L622">
        <f t="shared" ca="1" si="209"/>
        <v>121</v>
      </c>
      <c r="M622">
        <f t="shared" ca="1" si="210"/>
        <v>13</v>
      </c>
      <c r="N622" t="str">
        <f t="shared" ca="1" si="211"/>
        <v>013</v>
      </c>
      <c r="O622" t="str">
        <f t="shared" ca="1" si="212"/>
        <v>Germany</v>
      </c>
      <c r="P622" t="str">
        <f t="shared" ca="1" si="213"/>
        <v>Los Angeles-Frankfurt</v>
      </c>
      <c r="Q622">
        <f t="shared" ca="1" si="214"/>
        <v>121</v>
      </c>
      <c r="R622">
        <f t="shared" ca="1" si="215"/>
        <v>93</v>
      </c>
      <c r="S622" t="str">
        <f t="shared" ca="1" si="216"/>
        <v>093</v>
      </c>
      <c r="T622" t="str">
        <f t="shared" ca="1" si="217"/>
        <v>Los Angeles</v>
      </c>
      <c r="U622">
        <f t="shared" ca="1" si="218"/>
        <v>107</v>
      </c>
      <c r="V622">
        <f t="shared" ca="1" si="219"/>
        <v>10</v>
      </c>
      <c r="W622" t="str">
        <f t="shared" ca="1" si="220"/>
        <v>010</v>
      </c>
      <c r="X622" t="str">
        <f t="shared" ca="1" si="221"/>
        <v>Frankfurt</v>
      </c>
      <c r="Y622" s="7" t="str">
        <f t="shared" ca="1" si="222"/>
        <v>05</v>
      </c>
      <c r="Z622">
        <f t="shared" ca="1" si="223"/>
        <v>2</v>
      </c>
      <c r="AA622" t="str">
        <f t="shared" ca="1" si="224"/>
        <v>2014-05-02</v>
      </c>
      <c r="AB622" t="str">
        <f t="shared" ca="1" si="225"/>
        <v>06</v>
      </c>
      <c r="AC622">
        <f t="shared" ca="1" si="226"/>
        <v>19</v>
      </c>
      <c r="AD622" t="str">
        <f t="shared" ca="1" si="227"/>
        <v>T06:19:00</v>
      </c>
      <c r="AE622" s="1" t="str">
        <f t="shared" ca="1" si="228"/>
        <v>2014-05-02T06:19:00</v>
      </c>
    </row>
    <row r="623" spans="10:31">
      <c r="J623" t="str">
        <f t="shared" ca="1" si="207"/>
        <v>Germany-USA</v>
      </c>
      <c r="K623" t="str">
        <f t="shared" ca="1" si="208"/>
        <v>Germany</v>
      </c>
      <c r="L623">
        <f t="shared" ca="1" si="209"/>
        <v>107</v>
      </c>
      <c r="M623">
        <f t="shared" ca="1" si="210"/>
        <v>59</v>
      </c>
      <c r="N623" t="str">
        <f t="shared" ca="1" si="211"/>
        <v>059</v>
      </c>
      <c r="O623" t="str">
        <f t="shared" ca="1" si="212"/>
        <v>USA</v>
      </c>
      <c r="P623" t="str">
        <f t="shared" ca="1" si="213"/>
        <v>Bonn-Las Vegas</v>
      </c>
      <c r="Q623">
        <f t="shared" ca="1" si="214"/>
        <v>107</v>
      </c>
      <c r="R623">
        <f t="shared" ca="1" si="215"/>
        <v>72</v>
      </c>
      <c r="S623" t="str">
        <f t="shared" ca="1" si="216"/>
        <v>072</v>
      </c>
      <c r="T623" t="str">
        <f t="shared" ca="1" si="217"/>
        <v>Bonn</v>
      </c>
      <c r="U623">
        <f t="shared" ca="1" si="218"/>
        <v>121</v>
      </c>
      <c r="V623">
        <f t="shared" ca="1" si="219"/>
        <v>103</v>
      </c>
      <c r="W623">
        <f t="shared" ca="1" si="220"/>
        <v>103</v>
      </c>
      <c r="X623" t="str">
        <f t="shared" ca="1" si="221"/>
        <v>Las Vegas</v>
      </c>
      <c r="Y623" s="7" t="str">
        <f t="shared" ca="1" si="222"/>
        <v>04</v>
      </c>
      <c r="Z623">
        <f t="shared" ca="1" si="223"/>
        <v>19</v>
      </c>
      <c r="AA623" t="str">
        <f t="shared" ca="1" si="224"/>
        <v>2014-04-19</v>
      </c>
      <c r="AB623" t="str">
        <f t="shared" ca="1" si="225"/>
        <v>21</v>
      </c>
      <c r="AC623">
        <f t="shared" ca="1" si="226"/>
        <v>12</v>
      </c>
      <c r="AD623" t="str">
        <f t="shared" ca="1" si="227"/>
        <v>T21:12:00</v>
      </c>
      <c r="AE623" s="1" t="str">
        <f t="shared" ca="1" si="228"/>
        <v>2014-04-19T21:12:00</v>
      </c>
    </row>
    <row r="624" spans="10:31">
      <c r="J624" t="str">
        <f t="shared" ca="1" si="207"/>
        <v>Australia-USA</v>
      </c>
      <c r="K624" t="str">
        <f t="shared" ca="1" si="208"/>
        <v>Australia</v>
      </c>
      <c r="L624">
        <f t="shared" ca="1" si="209"/>
        <v>101</v>
      </c>
      <c r="M624">
        <f t="shared" ca="1" si="210"/>
        <v>12</v>
      </c>
      <c r="N624" t="str">
        <f t="shared" ca="1" si="211"/>
        <v>012</v>
      </c>
      <c r="O624" t="str">
        <f t="shared" ca="1" si="212"/>
        <v>USA</v>
      </c>
      <c r="P624" t="str">
        <f t="shared" ca="1" si="213"/>
        <v>Melbourne-Seattle</v>
      </c>
      <c r="Q624">
        <f t="shared" ca="1" si="214"/>
        <v>101</v>
      </c>
      <c r="R624">
        <f t="shared" ca="1" si="215"/>
        <v>9</v>
      </c>
      <c r="S624" t="str">
        <f t="shared" ca="1" si="216"/>
        <v>009</v>
      </c>
      <c r="T624" t="str">
        <f t="shared" ca="1" si="217"/>
        <v>Melbourne</v>
      </c>
      <c r="U624">
        <f t="shared" ca="1" si="218"/>
        <v>121</v>
      </c>
      <c r="V624">
        <f t="shared" ca="1" si="219"/>
        <v>114</v>
      </c>
      <c r="W624">
        <f t="shared" ca="1" si="220"/>
        <v>114</v>
      </c>
      <c r="X624" t="str">
        <f t="shared" ca="1" si="221"/>
        <v>Seattle</v>
      </c>
      <c r="Y624" s="7" t="str">
        <f t="shared" ca="1" si="222"/>
        <v>04</v>
      </c>
      <c r="Z624">
        <f t="shared" ca="1" si="223"/>
        <v>22</v>
      </c>
      <c r="AA624" t="str">
        <f t="shared" ca="1" si="224"/>
        <v>2014-04-22</v>
      </c>
      <c r="AB624" t="str">
        <f t="shared" ca="1" si="225"/>
        <v>23</v>
      </c>
      <c r="AC624">
        <f t="shared" ca="1" si="226"/>
        <v>27</v>
      </c>
      <c r="AD624" t="str">
        <f t="shared" ca="1" si="227"/>
        <v>T23:27:00</v>
      </c>
      <c r="AE624" s="1" t="str">
        <f t="shared" ca="1" si="228"/>
        <v>2014-04-22T23:27:00</v>
      </c>
    </row>
    <row r="625" spans="10:31">
      <c r="J625" t="str">
        <f t="shared" ca="1" si="207"/>
        <v>USA-Germany</v>
      </c>
      <c r="K625" t="str">
        <f t="shared" ca="1" si="208"/>
        <v>USA</v>
      </c>
      <c r="L625">
        <f t="shared" ca="1" si="209"/>
        <v>121</v>
      </c>
      <c r="M625">
        <f t="shared" ca="1" si="210"/>
        <v>13</v>
      </c>
      <c r="N625" t="str">
        <f t="shared" ca="1" si="211"/>
        <v>013</v>
      </c>
      <c r="O625" t="str">
        <f t="shared" ca="1" si="212"/>
        <v>Germany</v>
      </c>
      <c r="P625" t="str">
        <f t="shared" ca="1" si="213"/>
        <v>Washington-München</v>
      </c>
      <c r="Q625">
        <f t="shared" ca="1" si="214"/>
        <v>121</v>
      </c>
      <c r="R625">
        <f t="shared" ca="1" si="215"/>
        <v>4</v>
      </c>
      <c r="S625" t="str">
        <f t="shared" ca="1" si="216"/>
        <v>004</v>
      </c>
      <c r="T625" t="str">
        <f t="shared" ca="1" si="217"/>
        <v>Washington</v>
      </c>
      <c r="U625">
        <f t="shared" ca="1" si="218"/>
        <v>107</v>
      </c>
      <c r="V625">
        <f t="shared" ca="1" si="219"/>
        <v>42</v>
      </c>
      <c r="W625" t="str">
        <f t="shared" ca="1" si="220"/>
        <v>042</v>
      </c>
      <c r="X625" t="str">
        <f t="shared" ca="1" si="221"/>
        <v>München</v>
      </c>
      <c r="Y625" s="7" t="str">
        <f t="shared" ca="1" si="222"/>
        <v>04</v>
      </c>
      <c r="Z625">
        <f t="shared" ca="1" si="223"/>
        <v>19</v>
      </c>
      <c r="AA625" t="str">
        <f t="shared" ca="1" si="224"/>
        <v>2014-04-19</v>
      </c>
      <c r="AB625" t="str">
        <f t="shared" ca="1" si="225"/>
        <v>11</v>
      </c>
      <c r="AC625">
        <f t="shared" ca="1" si="226"/>
        <v>56</v>
      </c>
      <c r="AD625" t="str">
        <f t="shared" ca="1" si="227"/>
        <v>T11:56:00</v>
      </c>
      <c r="AE625" s="1" t="str">
        <f t="shared" ca="1" si="228"/>
        <v>2014-04-19T11:56:00</v>
      </c>
    </row>
    <row r="626" spans="10:31">
      <c r="J626" t="str">
        <f t="shared" ca="1" si="207"/>
        <v>USA-Australia</v>
      </c>
      <c r="K626" t="str">
        <f t="shared" ca="1" si="208"/>
        <v>USA</v>
      </c>
      <c r="L626">
        <f t="shared" ca="1" si="209"/>
        <v>121</v>
      </c>
      <c r="M626">
        <f t="shared" ca="1" si="210"/>
        <v>3</v>
      </c>
      <c r="N626" t="str">
        <f t="shared" ca="1" si="211"/>
        <v>003</v>
      </c>
      <c r="O626" t="str">
        <f t="shared" ca="1" si="212"/>
        <v>Australia</v>
      </c>
      <c r="P626" t="str">
        <f t="shared" ca="1" si="213"/>
        <v>Washington-Melbourne</v>
      </c>
      <c r="Q626">
        <f t="shared" ca="1" si="214"/>
        <v>121</v>
      </c>
      <c r="R626">
        <f t="shared" ca="1" si="215"/>
        <v>5</v>
      </c>
      <c r="S626" t="str">
        <f t="shared" ca="1" si="216"/>
        <v>005</v>
      </c>
      <c r="T626" t="str">
        <f t="shared" ca="1" si="217"/>
        <v>Washington</v>
      </c>
      <c r="U626">
        <f t="shared" ca="1" si="218"/>
        <v>101</v>
      </c>
      <c r="V626">
        <f t="shared" ca="1" si="219"/>
        <v>11</v>
      </c>
      <c r="W626" t="str">
        <f t="shared" ca="1" si="220"/>
        <v>011</v>
      </c>
      <c r="X626" t="str">
        <f t="shared" ca="1" si="221"/>
        <v>Melbourne</v>
      </c>
      <c r="Y626" s="7" t="str">
        <f t="shared" ca="1" si="222"/>
        <v>05</v>
      </c>
      <c r="Z626">
        <f t="shared" ca="1" si="223"/>
        <v>2</v>
      </c>
      <c r="AA626" t="str">
        <f t="shared" ca="1" si="224"/>
        <v>2014-05-02</v>
      </c>
      <c r="AB626" t="str">
        <f t="shared" ca="1" si="225"/>
        <v>21</v>
      </c>
      <c r="AC626">
        <f t="shared" ca="1" si="226"/>
        <v>1</v>
      </c>
      <c r="AD626" t="str">
        <f t="shared" ca="1" si="227"/>
        <v>T21:01:00</v>
      </c>
      <c r="AE626" s="1" t="str">
        <f t="shared" ca="1" si="228"/>
        <v>2014-05-02T21:01:00</v>
      </c>
    </row>
    <row r="627" spans="10:31">
      <c r="J627" t="str">
        <f t="shared" ca="1" si="207"/>
        <v>Australia-Canada</v>
      </c>
      <c r="K627" t="str">
        <f t="shared" ca="1" si="208"/>
        <v>Australia</v>
      </c>
      <c r="L627">
        <f t="shared" ca="1" si="209"/>
        <v>101</v>
      </c>
      <c r="M627">
        <f t="shared" ca="1" si="210"/>
        <v>3</v>
      </c>
      <c r="N627" t="str">
        <f t="shared" ca="1" si="211"/>
        <v>003</v>
      </c>
      <c r="O627" t="str">
        <f t="shared" ca="1" si="212"/>
        <v>Canada</v>
      </c>
      <c r="P627" t="str">
        <f t="shared" ca="1" si="213"/>
        <v>Perth-Ottawa</v>
      </c>
      <c r="Q627">
        <f t="shared" ca="1" si="214"/>
        <v>101</v>
      </c>
      <c r="R627">
        <f t="shared" ca="1" si="215"/>
        <v>14</v>
      </c>
      <c r="S627" t="str">
        <f t="shared" ca="1" si="216"/>
        <v>014</v>
      </c>
      <c r="T627" t="str">
        <f t="shared" ca="1" si="217"/>
        <v>Perth</v>
      </c>
      <c r="U627">
        <f t="shared" ca="1" si="218"/>
        <v>103</v>
      </c>
      <c r="V627">
        <f t="shared" ca="1" si="219"/>
        <v>32</v>
      </c>
      <c r="W627" t="str">
        <f t="shared" ca="1" si="220"/>
        <v>032</v>
      </c>
      <c r="X627" t="str">
        <f t="shared" ca="1" si="221"/>
        <v>Ottawa</v>
      </c>
      <c r="Y627" s="7" t="str">
        <f t="shared" ca="1" si="222"/>
        <v>04</v>
      </c>
      <c r="Z627">
        <f t="shared" ca="1" si="223"/>
        <v>18</v>
      </c>
      <c r="AA627" t="str">
        <f t="shared" ca="1" si="224"/>
        <v>2014-04-18</v>
      </c>
      <c r="AB627" t="str">
        <f t="shared" ca="1" si="225"/>
        <v>23</v>
      </c>
      <c r="AC627">
        <f t="shared" ca="1" si="226"/>
        <v>55</v>
      </c>
      <c r="AD627" t="str">
        <f t="shared" ca="1" si="227"/>
        <v>T23:55:00</v>
      </c>
      <c r="AE627" s="1" t="str">
        <f t="shared" ca="1" si="228"/>
        <v>2014-04-18T23:55:00</v>
      </c>
    </row>
    <row r="628" spans="10:31">
      <c r="J628" t="str">
        <f t="shared" ca="1" si="207"/>
        <v>USA-Australia</v>
      </c>
      <c r="K628" t="str">
        <f t="shared" ca="1" si="208"/>
        <v>USA</v>
      </c>
      <c r="L628">
        <f t="shared" ca="1" si="209"/>
        <v>121</v>
      </c>
      <c r="M628">
        <f t="shared" ca="1" si="210"/>
        <v>4</v>
      </c>
      <c r="N628" t="str">
        <f t="shared" ca="1" si="211"/>
        <v>004</v>
      </c>
      <c r="O628" t="str">
        <f t="shared" ca="1" si="212"/>
        <v>Australia</v>
      </c>
      <c r="P628" t="str">
        <f t="shared" ca="1" si="213"/>
        <v>Los Angeles-Adelaide</v>
      </c>
      <c r="Q628">
        <f t="shared" ca="1" si="214"/>
        <v>121</v>
      </c>
      <c r="R628">
        <f t="shared" ca="1" si="215"/>
        <v>90</v>
      </c>
      <c r="S628" t="str">
        <f t="shared" ca="1" si="216"/>
        <v>090</v>
      </c>
      <c r="T628" t="str">
        <f t="shared" ca="1" si="217"/>
        <v>Los Angeles</v>
      </c>
      <c r="U628">
        <f t="shared" ca="1" si="218"/>
        <v>101</v>
      </c>
      <c r="V628">
        <f t="shared" ca="1" si="219"/>
        <v>15</v>
      </c>
      <c r="W628" t="str">
        <f t="shared" ca="1" si="220"/>
        <v>015</v>
      </c>
      <c r="X628" t="str">
        <f t="shared" ca="1" si="221"/>
        <v>Adelaide</v>
      </c>
      <c r="Y628" s="7" t="str">
        <f t="shared" ca="1" si="222"/>
        <v>05</v>
      </c>
      <c r="Z628">
        <f t="shared" ca="1" si="223"/>
        <v>2</v>
      </c>
      <c r="AA628" t="str">
        <f t="shared" ca="1" si="224"/>
        <v>2014-05-02</v>
      </c>
      <c r="AB628" t="str">
        <f t="shared" ca="1" si="225"/>
        <v>08</v>
      </c>
      <c r="AC628">
        <f t="shared" ca="1" si="226"/>
        <v>28</v>
      </c>
      <c r="AD628" t="str">
        <f t="shared" ca="1" si="227"/>
        <v>T08:28:00</v>
      </c>
      <c r="AE628" s="1" t="str">
        <f t="shared" ca="1" si="228"/>
        <v>2014-05-02T08:28:00</v>
      </c>
    </row>
    <row r="629" spans="10:31">
      <c r="J629" t="str">
        <f t="shared" ca="1" si="207"/>
        <v>USA-Australia</v>
      </c>
      <c r="K629" t="str">
        <f t="shared" ca="1" si="208"/>
        <v>USA</v>
      </c>
      <c r="L629">
        <f t="shared" ca="1" si="209"/>
        <v>121</v>
      </c>
      <c r="M629">
        <f t="shared" ca="1" si="210"/>
        <v>3</v>
      </c>
      <c r="N629" t="str">
        <f t="shared" ca="1" si="211"/>
        <v>003</v>
      </c>
      <c r="O629" t="str">
        <f t="shared" ca="1" si="212"/>
        <v>Australia</v>
      </c>
      <c r="P629" t="str">
        <f t="shared" ca="1" si="213"/>
        <v>Los Angeles-Sydney</v>
      </c>
      <c r="Q629">
        <f t="shared" ca="1" si="214"/>
        <v>121</v>
      </c>
      <c r="R629">
        <f t="shared" ca="1" si="215"/>
        <v>88</v>
      </c>
      <c r="S629" t="str">
        <f t="shared" ca="1" si="216"/>
        <v>088</v>
      </c>
      <c r="T629" t="str">
        <f t="shared" ca="1" si="217"/>
        <v>Los Angeles</v>
      </c>
      <c r="U629">
        <f t="shared" ca="1" si="218"/>
        <v>101</v>
      </c>
      <c r="V629">
        <f t="shared" ca="1" si="219"/>
        <v>5</v>
      </c>
      <c r="W629" t="str">
        <f t="shared" ca="1" si="220"/>
        <v>005</v>
      </c>
      <c r="X629" t="str">
        <f t="shared" ca="1" si="221"/>
        <v>Sydney</v>
      </c>
      <c r="Y629" s="7" t="str">
        <f t="shared" ca="1" si="222"/>
        <v>04</v>
      </c>
      <c r="Z629">
        <f t="shared" ca="1" si="223"/>
        <v>25</v>
      </c>
      <c r="AA629" t="str">
        <f t="shared" ca="1" si="224"/>
        <v>2014-04-25</v>
      </c>
      <c r="AB629" t="str">
        <f t="shared" ca="1" si="225"/>
        <v>14</v>
      </c>
      <c r="AC629">
        <f t="shared" ca="1" si="226"/>
        <v>27</v>
      </c>
      <c r="AD629" t="str">
        <f t="shared" ca="1" si="227"/>
        <v>T14:27:00</v>
      </c>
      <c r="AE629" s="1" t="str">
        <f t="shared" ca="1" si="228"/>
        <v>2014-04-25T14:27:00</v>
      </c>
    </row>
    <row r="630" spans="10:31">
      <c r="J630" t="str">
        <f t="shared" ca="1" si="207"/>
        <v>Canada-Germany</v>
      </c>
      <c r="K630" t="str">
        <f t="shared" ca="1" si="208"/>
        <v>Canada</v>
      </c>
      <c r="L630">
        <f t="shared" ca="1" si="209"/>
        <v>103</v>
      </c>
      <c r="M630">
        <f t="shared" ca="1" si="210"/>
        <v>9</v>
      </c>
      <c r="N630" t="str">
        <f t="shared" ca="1" si="211"/>
        <v>009</v>
      </c>
      <c r="O630" t="str">
        <f t="shared" ca="1" si="212"/>
        <v>Germany</v>
      </c>
      <c r="P630" t="str">
        <f t="shared" ca="1" si="213"/>
        <v>Toronto-München</v>
      </c>
      <c r="Q630">
        <f t="shared" ca="1" si="214"/>
        <v>103</v>
      </c>
      <c r="R630">
        <f t="shared" ca="1" si="215"/>
        <v>88</v>
      </c>
      <c r="S630" t="str">
        <f t="shared" ca="1" si="216"/>
        <v>088</v>
      </c>
      <c r="T630" t="str">
        <f t="shared" ca="1" si="217"/>
        <v>Toronto</v>
      </c>
      <c r="U630">
        <f t="shared" ca="1" si="218"/>
        <v>107</v>
      </c>
      <c r="V630">
        <f t="shared" ca="1" si="219"/>
        <v>53</v>
      </c>
      <c r="W630" t="str">
        <f t="shared" ca="1" si="220"/>
        <v>053</v>
      </c>
      <c r="X630" t="str">
        <f t="shared" ca="1" si="221"/>
        <v>München</v>
      </c>
      <c r="Y630" s="7" t="str">
        <f t="shared" ca="1" si="222"/>
        <v>04</v>
      </c>
      <c r="Z630">
        <f t="shared" ca="1" si="223"/>
        <v>21</v>
      </c>
      <c r="AA630" t="str">
        <f t="shared" ca="1" si="224"/>
        <v>2014-04-21</v>
      </c>
      <c r="AB630" t="str">
        <f t="shared" ca="1" si="225"/>
        <v>10</v>
      </c>
      <c r="AC630">
        <f t="shared" ca="1" si="226"/>
        <v>30</v>
      </c>
      <c r="AD630" t="str">
        <f t="shared" ca="1" si="227"/>
        <v>T10:30:00</v>
      </c>
      <c r="AE630" s="1" t="str">
        <f t="shared" ca="1" si="228"/>
        <v>2014-04-21T10:30:00</v>
      </c>
    </row>
    <row r="631" spans="10:31">
      <c r="J631" t="str">
        <f t="shared" ca="1" si="207"/>
        <v>Canada-Germany</v>
      </c>
      <c r="K631" t="str">
        <f t="shared" ca="1" si="208"/>
        <v>Canada</v>
      </c>
      <c r="L631">
        <f t="shared" ca="1" si="209"/>
        <v>103</v>
      </c>
      <c r="M631">
        <f t="shared" ca="1" si="210"/>
        <v>11</v>
      </c>
      <c r="N631" t="str">
        <f t="shared" ca="1" si="211"/>
        <v>011</v>
      </c>
      <c r="O631" t="str">
        <f t="shared" ca="1" si="212"/>
        <v>Germany</v>
      </c>
      <c r="P631" t="str">
        <f t="shared" ca="1" si="213"/>
        <v>Vancouver-Berlin</v>
      </c>
      <c r="Q631">
        <f t="shared" ca="1" si="214"/>
        <v>103</v>
      </c>
      <c r="R631">
        <f t="shared" ca="1" si="215"/>
        <v>133</v>
      </c>
      <c r="S631">
        <f t="shared" ca="1" si="216"/>
        <v>133</v>
      </c>
      <c r="T631" t="str">
        <f t="shared" ca="1" si="217"/>
        <v>Vancouver</v>
      </c>
      <c r="U631">
        <f t="shared" ca="1" si="218"/>
        <v>107</v>
      </c>
      <c r="V631">
        <f t="shared" ca="1" si="219"/>
        <v>61</v>
      </c>
      <c r="W631" t="str">
        <f t="shared" ca="1" si="220"/>
        <v>061</v>
      </c>
      <c r="X631" t="str">
        <f t="shared" ca="1" si="221"/>
        <v>Berlin</v>
      </c>
      <c r="Y631" s="7" t="str">
        <f t="shared" ca="1" si="222"/>
        <v>04</v>
      </c>
      <c r="Z631">
        <f t="shared" ca="1" si="223"/>
        <v>19</v>
      </c>
      <c r="AA631" t="str">
        <f t="shared" ca="1" si="224"/>
        <v>2014-04-19</v>
      </c>
      <c r="AB631" t="str">
        <f t="shared" ca="1" si="225"/>
        <v>11</v>
      </c>
      <c r="AC631">
        <f t="shared" ca="1" si="226"/>
        <v>42</v>
      </c>
      <c r="AD631" t="str">
        <f t="shared" ca="1" si="227"/>
        <v>T11:42:00</v>
      </c>
      <c r="AE631" s="1" t="str">
        <f t="shared" ca="1" si="228"/>
        <v>2014-04-19T11:42:00</v>
      </c>
    </row>
    <row r="632" spans="10:31">
      <c r="J632" t="str">
        <f t="shared" ca="1" si="207"/>
        <v>France-Australia</v>
      </c>
      <c r="K632" t="str">
        <f t="shared" ca="1" si="208"/>
        <v>France</v>
      </c>
      <c r="L632">
        <f t="shared" ca="1" si="209"/>
        <v>106</v>
      </c>
      <c r="M632">
        <f t="shared" ca="1" si="210"/>
        <v>7</v>
      </c>
      <c r="N632" t="str">
        <f t="shared" ca="1" si="211"/>
        <v>007</v>
      </c>
      <c r="O632" t="str">
        <f t="shared" ca="1" si="212"/>
        <v>Australia</v>
      </c>
      <c r="P632" t="str">
        <f t="shared" ca="1" si="213"/>
        <v>Paris-Melbourne</v>
      </c>
      <c r="Q632">
        <f t="shared" ca="1" si="214"/>
        <v>106</v>
      </c>
      <c r="R632">
        <f t="shared" ca="1" si="215"/>
        <v>44</v>
      </c>
      <c r="S632" t="str">
        <f t="shared" ca="1" si="216"/>
        <v>044</v>
      </c>
      <c r="T632" t="str">
        <f t="shared" ca="1" si="217"/>
        <v>Paris</v>
      </c>
      <c r="U632">
        <f t="shared" ca="1" si="218"/>
        <v>101</v>
      </c>
      <c r="V632">
        <f t="shared" ca="1" si="219"/>
        <v>10</v>
      </c>
      <c r="W632" t="str">
        <f t="shared" ca="1" si="220"/>
        <v>010</v>
      </c>
      <c r="X632" t="str">
        <f t="shared" ca="1" si="221"/>
        <v>Melbourne</v>
      </c>
      <c r="Y632" s="7" t="str">
        <f t="shared" ca="1" si="222"/>
        <v>04</v>
      </c>
      <c r="Z632">
        <f t="shared" ca="1" si="223"/>
        <v>26</v>
      </c>
      <c r="AA632" t="str">
        <f t="shared" ca="1" si="224"/>
        <v>2014-04-26</v>
      </c>
      <c r="AB632" t="str">
        <f t="shared" ca="1" si="225"/>
        <v>22</v>
      </c>
      <c r="AC632">
        <f t="shared" ca="1" si="226"/>
        <v>12</v>
      </c>
      <c r="AD632" t="str">
        <f t="shared" ca="1" si="227"/>
        <v>T22:12:00</v>
      </c>
      <c r="AE632" s="1" t="str">
        <f t="shared" ca="1" si="228"/>
        <v>2014-04-26T22:12:00</v>
      </c>
    </row>
    <row r="633" spans="10:31">
      <c r="J633" t="str">
        <f t="shared" ca="1" si="207"/>
        <v>Germany-Canada</v>
      </c>
      <c r="K633" t="str">
        <f t="shared" ca="1" si="208"/>
        <v>Germany</v>
      </c>
      <c r="L633">
        <f t="shared" ca="1" si="209"/>
        <v>107</v>
      </c>
      <c r="M633">
        <f t="shared" ca="1" si="210"/>
        <v>33</v>
      </c>
      <c r="N633" t="str">
        <f t="shared" ca="1" si="211"/>
        <v>033</v>
      </c>
      <c r="O633" t="str">
        <f t="shared" ca="1" si="212"/>
        <v>Canada</v>
      </c>
      <c r="P633" t="str">
        <f t="shared" ca="1" si="213"/>
        <v>Frankfurt-Regina</v>
      </c>
      <c r="Q633">
        <f t="shared" ca="1" si="214"/>
        <v>107</v>
      </c>
      <c r="R633">
        <f t="shared" ca="1" si="215"/>
        <v>8</v>
      </c>
      <c r="S633" t="str">
        <f t="shared" ca="1" si="216"/>
        <v>008</v>
      </c>
      <c r="T633" t="str">
        <f t="shared" ca="1" si="217"/>
        <v>Frankfurt</v>
      </c>
      <c r="U633">
        <f t="shared" ca="1" si="218"/>
        <v>103</v>
      </c>
      <c r="V633">
        <f t="shared" ca="1" si="219"/>
        <v>112</v>
      </c>
      <c r="W633">
        <f t="shared" ca="1" si="220"/>
        <v>112</v>
      </c>
      <c r="X633" t="str">
        <f t="shared" ca="1" si="221"/>
        <v>Regina</v>
      </c>
      <c r="Y633" s="7" t="str">
        <f t="shared" ca="1" si="222"/>
        <v>04</v>
      </c>
      <c r="Z633">
        <f t="shared" ca="1" si="223"/>
        <v>25</v>
      </c>
      <c r="AA633" t="str">
        <f t="shared" ca="1" si="224"/>
        <v>2014-04-25</v>
      </c>
      <c r="AB633" t="str">
        <f t="shared" ca="1" si="225"/>
        <v>19</v>
      </c>
      <c r="AC633">
        <f t="shared" ca="1" si="226"/>
        <v>39</v>
      </c>
      <c r="AD633" t="str">
        <f t="shared" ca="1" si="227"/>
        <v>T19:39:00</v>
      </c>
      <c r="AE633" s="1" t="str">
        <f t="shared" ca="1" si="228"/>
        <v>2014-04-25T19:39:00</v>
      </c>
    </row>
    <row r="634" spans="10:31">
      <c r="J634" t="str">
        <f t="shared" ca="1" si="207"/>
        <v>USA-Australia</v>
      </c>
      <c r="K634" t="str">
        <f t="shared" ca="1" si="208"/>
        <v>USA</v>
      </c>
      <c r="L634">
        <f t="shared" ca="1" si="209"/>
        <v>121</v>
      </c>
      <c r="M634">
        <f t="shared" ca="1" si="210"/>
        <v>1</v>
      </c>
      <c r="N634" t="str">
        <f t="shared" ca="1" si="211"/>
        <v>001</v>
      </c>
      <c r="O634" t="str">
        <f t="shared" ca="1" si="212"/>
        <v>Australia</v>
      </c>
      <c r="P634" t="str">
        <f t="shared" ca="1" si="213"/>
        <v>New York-Adelaide</v>
      </c>
      <c r="Q634">
        <f t="shared" ca="1" si="214"/>
        <v>121</v>
      </c>
      <c r="R634">
        <f t="shared" ca="1" si="215"/>
        <v>34</v>
      </c>
      <c r="S634" t="str">
        <f t="shared" ca="1" si="216"/>
        <v>034</v>
      </c>
      <c r="T634" t="str">
        <f t="shared" ca="1" si="217"/>
        <v>New York</v>
      </c>
      <c r="U634">
        <f t="shared" ca="1" si="218"/>
        <v>101</v>
      </c>
      <c r="V634">
        <f t="shared" ca="1" si="219"/>
        <v>15</v>
      </c>
      <c r="W634" t="str">
        <f t="shared" ca="1" si="220"/>
        <v>015</v>
      </c>
      <c r="X634" t="str">
        <f t="shared" ca="1" si="221"/>
        <v>Adelaide</v>
      </c>
      <c r="Y634" s="7" t="str">
        <f t="shared" ca="1" si="222"/>
        <v>04</v>
      </c>
      <c r="Z634">
        <f t="shared" ca="1" si="223"/>
        <v>16</v>
      </c>
      <c r="AA634" t="str">
        <f t="shared" ca="1" si="224"/>
        <v>2014-04-16</v>
      </c>
      <c r="AB634" t="str">
        <f t="shared" ca="1" si="225"/>
        <v>14</v>
      </c>
      <c r="AC634">
        <f t="shared" ca="1" si="226"/>
        <v>10</v>
      </c>
      <c r="AD634" t="str">
        <f t="shared" ca="1" si="227"/>
        <v>T14:10:00</v>
      </c>
      <c r="AE634" s="1" t="str">
        <f t="shared" ca="1" si="228"/>
        <v>2014-04-16T14:10:00</v>
      </c>
    </row>
    <row r="635" spans="10:31">
      <c r="J635" t="str">
        <f t="shared" ca="1" si="207"/>
        <v>Australia-Canada</v>
      </c>
      <c r="K635" t="str">
        <f t="shared" ca="1" si="208"/>
        <v>Australia</v>
      </c>
      <c r="L635">
        <f t="shared" ca="1" si="209"/>
        <v>101</v>
      </c>
      <c r="M635">
        <f t="shared" ca="1" si="210"/>
        <v>2</v>
      </c>
      <c r="N635" t="str">
        <f t="shared" ca="1" si="211"/>
        <v>002</v>
      </c>
      <c r="O635" t="str">
        <f t="shared" ca="1" si="212"/>
        <v>Canada</v>
      </c>
      <c r="P635" t="str">
        <f t="shared" ca="1" si="213"/>
        <v>Sydney-Toronto</v>
      </c>
      <c r="Q635">
        <f t="shared" ca="1" si="214"/>
        <v>101</v>
      </c>
      <c r="R635">
        <f t="shared" ca="1" si="215"/>
        <v>8</v>
      </c>
      <c r="S635" t="str">
        <f t="shared" ca="1" si="216"/>
        <v>008</v>
      </c>
      <c r="T635" t="str">
        <f t="shared" ca="1" si="217"/>
        <v>Sydney</v>
      </c>
      <c r="U635">
        <f t="shared" ca="1" si="218"/>
        <v>103</v>
      </c>
      <c r="V635">
        <f t="shared" ca="1" si="219"/>
        <v>98</v>
      </c>
      <c r="W635" t="str">
        <f t="shared" ca="1" si="220"/>
        <v>098</v>
      </c>
      <c r="X635" t="str">
        <f t="shared" ca="1" si="221"/>
        <v>Toronto</v>
      </c>
      <c r="Y635" s="7" t="str">
        <f t="shared" ca="1" si="222"/>
        <v>05</v>
      </c>
      <c r="Z635">
        <f t="shared" ca="1" si="223"/>
        <v>3</v>
      </c>
      <c r="AA635" t="str">
        <f t="shared" ca="1" si="224"/>
        <v>2014-05-03</v>
      </c>
      <c r="AB635" t="str">
        <f t="shared" ca="1" si="225"/>
        <v>13</v>
      </c>
      <c r="AC635">
        <f t="shared" ca="1" si="226"/>
        <v>13</v>
      </c>
      <c r="AD635" t="str">
        <f t="shared" ca="1" si="227"/>
        <v>T13:13:00</v>
      </c>
      <c r="AE635" s="1" t="str">
        <f t="shared" ca="1" si="228"/>
        <v>2014-05-03T13:13:00</v>
      </c>
    </row>
    <row r="636" spans="10:31">
      <c r="J636" t="str">
        <f t="shared" ca="1" si="207"/>
        <v>Australia-USA</v>
      </c>
      <c r="K636" t="str">
        <f t="shared" ca="1" si="208"/>
        <v>Australia</v>
      </c>
      <c r="L636">
        <f t="shared" ca="1" si="209"/>
        <v>101</v>
      </c>
      <c r="M636">
        <f t="shared" ca="1" si="210"/>
        <v>13</v>
      </c>
      <c r="N636" t="str">
        <f t="shared" ca="1" si="211"/>
        <v>013</v>
      </c>
      <c r="O636" t="str">
        <f t="shared" ca="1" si="212"/>
        <v>USA</v>
      </c>
      <c r="P636" t="str">
        <f t="shared" ca="1" si="213"/>
        <v>Brisbane-New York</v>
      </c>
      <c r="Q636">
        <f t="shared" ca="1" si="214"/>
        <v>101</v>
      </c>
      <c r="R636">
        <f t="shared" ca="1" si="215"/>
        <v>1</v>
      </c>
      <c r="S636" t="str">
        <f t="shared" ca="1" si="216"/>
        <v>001</v>
      </c>
      <c r="T636" t="str">
        <f t="shared" ca="1" si="217"/>
        <v>Brisbane</v>
      </c>
      <c r="U636">
        <f t="shared" ca="1" si="218"/>
        <v>121</v>
      </c>
      <c r="V636">
        <f t="shared" ca="1" si="219"/>
        <v>31</v>
      </c>
      <c r="W636" t="str">
        <f t="shared" ca="1" si="220"/>
        <v>031</v>
      </c>
      <c r="X636" t="str">
        <f t="shared" ca="1" si="221"/>
        <v>New York</v>
      </c>
      <c r="Y636" s="7" t="str">
        <f t="shared" ca="1" si="222"/>
        <v>04</v>
      </c>
      <c r="Z636">
        <f t="shared" ca="1" si="223"/>
        <v>27</v>
      </c>
      <c r="AA636" t="str">
        <f t="shared" ca="1" si="224"/>
        <v>2014-04-27</v>
      </c>
      <c r="AB636" t="str">
        <f t="shared" ca="1" si="225"/>
        <v>21</v>
      </c>
      <c r="AC636">
        <f t="shared" ca="1" si="226"/>
        <v>40</v>
      </c>
      <c r="AD636" t="str">
        <f t="shared" ca="1" si="227"/>
        <v>T21:40:00</v>
      </c>
      <c r="AE636" s="1" t="str">
        <f t="shared" ca="1" si="228"/>
        <v>2014-04-27T21:40:00</v>
      </c>
    </row>
    <row r="637" spans="10:31">
      <c r="J637" t="str">
        <f t="shared" ca="1" si="207"/>
        <v>USA-Canada</v>
      </c>
      <c r="K637" t="str">
        <f t="shared" ca="1" si="208"/>
        <v>USA</v>
      </c>
      <c r="L637">
        <f t="shared" ca="1" si="209"/>
        <v>121</v>
      </c>
      <c r="M637">
        <f t="shared" ca="1" si="210"/>
        <v>6</v>
      </c>
      <c r="N637" t="str">
        <f t="shared" ca="1" si="211"/>
        <v>006</v>
      </c>
      <c r="O637" t="str">
        <f t="shared" ca="1" si="212"/>
        <v>Canada</v>
      </c>
      <c r="P637" t="str">
        <f t="shared" ca="1" si="213"/>
        <v>San Francisco-Toronto</v>
      </c>
      <c r="Q637">
        <f t="shared" ca="1" si="214"/>
        <v>121</v>
      </c>
      <c r="R637">
        <f t="shared" ca="1" si="215"/>
        <v>79</v>
      </c>
      <c r="S637" t="str">
        <f t="shared" ca="1" si="216"/>
        <v>079</v>
      </c>
      <c r="T637" t="str">
        <f t="shared" ca="1" si="217"/>
        <v>San Francisco</v>
      </c>
      <c r="U637">
        <f t="shared" ca="1" si="218"/>
        <v>103</v>
      </c>
      <c r="V637">
        <f t="shared" ca="1" si="219"/>
        <v>102</v>
      </c>
      <c r="W637">
        <f t="shared" ca="1" si="220"/>
        <v>102</v>
      </c>
      <c r="X637" t="str">
        <f t="shared" ca="1" si="221"/>
        <v>Toronto</v>
      </c>
      <c r="Y637" s="7" t="str">
        <f t="shared" ca="1" si="222"/>
        <v>04</v>
      </c>
      <c r="Z637">
        <f t="shared" ca="1" si="223"/>
        <v>15</v>
      </c>
      <c r="AA637" t="str">
        <f t="shared" ca="1" si="224"/>
        <v>2014-04-15</v>
      </c>
      <c r="AB637" t="str">
        <f t="shared" ca="1" si="225"/>
        <v>00</v>
      </c>
      <c r="AC637">
        <f t="shared" ca="1" si="226"/>
        <v>26</v>
      </c>
      <c r="AD637" t="str">
        <f t="shared" ca="1" si="227"/>
        <v>T00:26:00</v>
      </c>
      <c r="AE637" s="1" t="str">
        <f t="shared" ca="1" si="228"/>
        <v>2014-04-15T00:26:00</v>
      </c>
    </row>
    <row r="638" spans="10:31">
      <c r="J638" t="str">
        <f t="shared" ca="1" si="207"/>
        <v>Germany-Canada</v>
      </c>
      <c r="K638" t="str">
        <f t="shared" ca="1" si="208"/>
        <v>Germany</v>
      </c>
      <c r="L638">
        <f t="shared" ca="1" si="209"/>
        <v>107</v>
      </c>
      <c r="M638">
        <f t="shared" ca="1" si="210"/>
        <v>33</v>
      </c>
      <c r="N638" t="str">
        <f t="shared" ca="1" si="211"/>
        <v>033</v>
      </c>
      <c r="O638" t="str">
        <f t="shared" ca="1" si="212"/>
        <v>Canada</v>
      </c>
      <c r="P638" t="str">
        <f t="shared" ca="1" si="213"/>
        <v>München-Toronto</v>
      </c>
      <c r="Q638">
        <f t="shared" ca="1" si="214"/>
        <v>107</v>
      </c>
      <c r="R638">
        <f t="shared" ca="1" si="215"/>
        <v>58</v>
      </c>
      <c r="S638" t="str">
        <f t="shared" ca="1" si="216"/>
        <v>058</v>
      </c>
      <c r="T638" t="str">
        <f t="shared" ca="1" si="217"/>
        <v>München</v>
      </c>
      <c r="U638">
        <f t="shared" ca="1" si="218"/>
        <v>103</v>
      </c>
      <c r="V638">
        <f t="shared" ca="1" si="219"/>
        <v>105</v>
      </c>
      <c r="W638">
        <f t="shared" ca="1" si="220"/>
        <v>105</v>
      </c>
      <c r="X638" t="str">
        <f t="shared" ca="1" si="221"/>
        <v>Toronto</v>
      </c>
      <c r="Y638" s="7" t="str">
        <f t="shared" ca="1" si="222"/>
        <v>04</v>
      </c>
      <c r="Z638">
        <f t="shared" ca="1" si="223"/>
        <v>17</v>
      </c>
      <c r="AA638" t="str">
        <f t="shared" ca="1" si="224"/>
        <v>2014-04-17</v>
      </c>
      <c r="AB638" t="str">
        <f t="shared" ca="1" si="225"/>
        <v>00</v>
      </c>
      <c r="AC638">
        <f t="shared" ca="1" si="226"/>
        <v>28</v>
      </c>
      <c r="AD638" t="str">
        <f t="shared" ca="1" si="227"/>
        <v>T00:28:00</v>
      </c>
      <c r="AE638" s="1" t="str">
        <f t="shared" ca="1" si="228"/>
        <v>2014-04-17T00:28:00</v>
      </c>
    </row>
    <row r="639" spans="10:31">
      <c r="J639" t="str">
        <f t="shared" ca="1" si="207"/>
        <v>England-Australia</v>
      </c>
      <c r="K639" t="str">
        <f t="shared" ca="1" si="208"/>
        <v>England</v>
      </c>
      <c r="L639">
        <f t="shared" ca="1" si="209"/>
        <v>105</v>
      </c>
      <c r="M639">
        <f t="shared" ca="1" si="210"/>
        <v>7</v>
      </c>
      <c r="N639" t="str">
        <f t="shared" ca="1" si="211"/>
        <v>007</v>
      </c>
      <c r="O639" t="str">
        <f t="shared" ca="1" si="212"/>
        <v>Australia</v>
      </c>
      <c r="P639" t="str">
        <f t="shared" ca="1" si="213"/>
        <v>Bristol-Adelaide</v>
      </c>
      <c r="Q639">
        <f t="shared" ca="1" si="214"/>
        <v>105</v>
      </c>
      <c r="R639">
        <f t="shared" ca="1" si="215"/>
        <v>33</v>
      </c>
      <c r="S639" t="str">
        <f t="shared" ca="1" si="216"/>
        <v>033</v>
      </c>
      <c r="T639" t="str">
        <f t="shared" ca="1" si="217"/>
        <v>Bristol</v>
      </c>
      <c r="U639">
        <f t="shared" ca="1" si="218"/>
        <v>101</v>
      </c>
      <c r="V639">
        <f t="shared" ca="1" si="219"/>
        <v>15</v>
      </c>
      <c r="W639" t="str">
        <f t="shared" ca="1" si="220"/>
        <v>015</v>
      </c>
      <c r="X639" t="str">
        <f t="shared" ca="1" si="221"/>
        <v>Adelaide</v>
      </c>
      <c r="Y639" s="7" t="str">
        <f t="shared" ca="1" si="222"/>
        <v>04</v>
      </c>
      <c r="Z639">
        <f t="shared" ca="1" si="223"/>
        <v>17</v>
      </c>
      <c r="AA639" t="str">
        <f t="shared" ca="1" si="224"/>
        <v>2014-04-17</v>
      </c>
      <c r="AB639" t="str">
        <f t="shared" ca="1" si="225"/>
        <v>10</v>
      </c>
      <c r="AC639">
        <f t="shared" ca="1" si="226"/>
        <v>41</v>
      </c>
      <c r="AD639" t="str">
        <f t="shared" ca="1" si="227"/>
        <v>T10:41:00</v>
      </c>
      <c r="AE639" s="1" t="str">
        <f t="shared" ca="1" si="228"/>
        <v>2014-04-17T10:41:00</v>
      </c>
    </row>
    <row r="640" spans="10:31">
      <c r="J640" t="str">
        <f t="shared" ca="1" si="207"/>
        <v>Germany-USA</v>
      </c>
      <c r="K640" t="str">
        <f t="shared" ca="1" si="208"/>
        <v>Germany</v>
      </c>
      <c r="L640">
        <f t="shared" ca="1" si="209"/>
        <v>107</v>
      </c>
      <c r="M640">
        <f t="shared" ca="1" si="210"/>
        <v>52</v>
      </c>
      <c r="N640" t="str">
        <f t="shared" ca="1" si="211"/>
        <v>052</v>
      </c>
      <c r="O640" t="str">
        <f t="shared" ca="1" si="212"/>
        <v>USA</v>
      </c>
      <c r="P640" t="str">
        <f t="shared" ca="1" si="213"/>
        <v>München-San Francisco</v>
      </c>
      <c r="Q640">
        <f t="shared" ca="1" si="214"/>
        <v>107</v>
      </c>
      <c r="R640">
        <f t="shared" ca="1" si="215"/>
        <v>33</v>
      </c>
      <c r="S640" t="str">
        <f t="shared" ca="1" si="216"/>
        <v>033</v>
      </c>
      <c r="T640" t="str">
        <f t="shared" ca="1" si="217"/>
        <v>München</v>
      </c>
      <c r="U640">
        <f t="shared" ca="1" si="218"/>
        <v>121</v>
      </c>
      <c r="V640">
        <f t="shared" ca="1" si="219"/>
        <v>70</v>
      </c>
      <c r="W640" t="str">
        <f t="shared" ca="1" si="220"/>
        <v>070</v>
      </c>
      <c r="X640" t="str">
        <f t="shared" ca="1" si="221"/>
        <v>San Francisco</v>
      </c>
      <c r="Y640" s="7" t="str">
        <f t="shared" ca="1" si="222"/>
        <v>04</v>
      </c>
      <c r="Z640">
        <f t="shared" ca="1" si="223"/>
        <v>19</v>
      </c>
      <c r="AA640" t="str">
        <f t="shared" ca="1" si="224"/>
        <v>2014-04-19</v>
      </c>
      <c r="AB640" t="str">
        <f t="shared" ca="1" si="225"/>
        <v>11</v>
      </c>
      <c r="AC640">
        <f t="shared" ca="1" si="226"/>
        <v>30</v>
      </c>
      <c r="AD640" t="str">
        <f t="shared" ca="1" si="227"/>
        <v>T11:30:00</v>
      </c>
      <c r="AE640" s="1" t="str">
        <f t="shared" ca="1" si="228"/>
        <v>2014-04-19T11:30:00</v>
      </c>
    </row>
    <row r="641" spans="10:31">
      <c r="J641" t="str">
        <f t="shared" ca="1" si="207"/>
        <v>Australia-USA</v>
      </c>
      <c r="K641" t="str">
        <f t="shared" ca="1" si="208"/>
        <v>Australia</v>
      </c>
      <c r="L641">
        <f t="shared" ca="1" si="209"/>
        <v>101</v>
      </c>
      <c r="M641">
        <f t="shared" ca="1" si="210"/>
        <v>12</v>
      </c>
      <c r="N641" t="str">
        <f t="shared" ca="1" si="211"/>
        <v>012</v>
      </c>
      <c r="O641" t="str">
        <f t="shared" ca="1" si="212"/>
        <v>USA</v>
      </c>
      <c r="P641" t="str">
        <f t="shared" ca="1" si="213"/>
        <v>Brisbane-New York</v>
      </c>
      <c r="Q641">
        <f t="shared" ca="1" si="214"/>
        <v>101</v>
      </c>
      <c r="R641">
        <f t="shared" ca="1" si="215"/>
        <v>2</v>
      </c>
      <c r="S641" t="str">
        <f t="shared" ca="1" si="216"/>
        <v>002</v>
      </c>
      <c r="T641" t="str">
        <f t="shared" ca="1" si="217"/>
        <v>Brisbane</v>
      </c>
      <c r="U641">
        <f t="shared" ca="1" si="218"/>
        <v>121</v>
      </c>
      <c r="V641">
        <f t="shared" ca="1" si="219"/>
        <v>37</v>
      </c>
      <c r="W641" t="str">
        <f t="shared" ca="1" si="220"/>
        <v>037</v>
      </c>
      <c r="X641" t="str">
        <f t="shared" ca="1" si="221"/>
        <v>New York</v>
      </c>
      <c r="Y641" s="7" t="str">
        <f t="shared" ca="1" si="222"/>
        <v>04</v>
      </c>
      <c r="Z641">
        <f t="shared" ca="1" si="223"/>
        <v>24</v>
      </c>
      <c r="AA641" t="str">
        <f t="shared" ca="1" si="224"/>
        <v>2014-04-24</v>
      </c>
      <c r="AB641" t="str">
        <f t="shared" ca="1" si="225"/>
        <v>16</v>
      </c>
      <c r="AC641">
        <f t="shared" ca="1" si="226"/>
        <v>4</v>
      </c>
      <c r="AD641" t="str">
        <f t="shared" ca="1" si="227"/>
        <v>T16:04:00</v>
      </c>
      <c r="AE641" s="1" t="str">
        <f t="shared" ca="1" si="228"/>
        <v>2014-04-24T16:04:00</v>
      </c>
    </row>
    <row r="642" spans="10:31">
      <c r="J642" t="str">
        <f t="shared" ca="1" si="207"/>
        <v>France-Canada</v>
      </c>
      <c r="K642" t="str">
        <f t="shared" ca="1" si="208"/>
        <v>France</v>
      </c>
      <c r="L642">
        <f t="shared" ca="1" si="209"/>
        <v>106</v>
      </c>
      <c r="M642">
        <f t="shared" ca="1" si="210"/>
        <v>19</v>
      </c>
      <c r="N642" t="str">
        <f t="shared" ca="1" si="211"/>
        <v>019</v>
      </c>
      <c r="O642" t="str">
        <f t="shared" ca="1" si="212"/>
        <v>Canada</v>
      </c>
      <c r="P642" t="str">
        <f t="shared" ca="1" si="213"/>
        <v>Toulous-Montreal</v>
      </c>
      <c r="Q642">
        <f t="shared" ca="1" si="214"/>
        <v>106</v>
      </c>
      <c r="R642">
        <f t="shared" ca="1" si="215"/>
        <v>79</v>
      </c>
      <c r="S642" t="str">
        <f t="shared" ca="1" si="216"/>
        <v>079</v>
      </c>
      <c r="T642" t="str">
        <f t="shared" ca="1" si="217"/>
        <v>Toulous</v>
      </c>
      <c r="U642">
        <f t="shared" ca="1" si="218"/>
        <v>103</v>
      </c>
      <c r="V642">
        <f t="shared" ca="1" si="219"/>
        <v>14</v>
      </c>
      <c r="W642" t="str">
        <f t="shared" ca="1" si="220"/>
        <v>014</v>
      </c>
      <c r="X642" t="str">
        <f t="shared" ca="1" si="221"/>
        <v>Montreal</v>
      </c>
      <c r="Y642" s="7" t="str">
        <f t="shared" ca="1" si="222"/>
        <v>04</v>
      </c>
      <c r="Z642">
        <f t="shared" ca="1" si="223"/>
        <v>21</v>
      </c>
      <c r="AA642" t="str">
        <f t="shared" ca="1" si="224"/>
        <v>2014-04-21</v>
      </c>
      <c r="AB642" t="str">
        <f t="shared" ca="1" si="225"/>
        <v>12</v>
      </c>
      <c r="AC642">
        <f t="shared" ca="1" si="226"/>
        <v>17</v>
      </c>
      <c r="AD642" t="str">
        <f t="shared" ca="1" si="227"/>
        <v>T12:17:00</v>
      </c>
      <c r="AE642" s="1" t="str">
        <f t="shared" ca="1" si="228"/>
        <v>2014-04-21T12:17:00</v>
      </c>
    </row>
    <row r="643" spans="10:31">
      <c r="J643" t="str">
        <f t="shared" ref="J643:J706" ca="1" si="229">K643&amp;"-"&amp;O643</f>
        <v>Australia-USA</v>
      </c>
      <c r="K643" t="str">
        <f t="shared" ref="K643:K706" ca="1" si="230">VLOOKUP(RANDBETWEEN($A$2,$A$8-1),$A$2:$B$8,2,TRUE)</f>
        <v>Australia</v>
      </c>
      <c r="L643">
        <f t="shared" ref="L643:L706" ca="1" si="231">VLOOKUP(K643,$B$2:$C$8,2,FALSE)</f>
        <v>101</v>
      </c>
      <c r="M643">
        <f t="shared" ref="M643:M706" ca="1" si="232">RANDBETWEEN(1,VLOOKUP(K643,$B$2:$G$7,6,FALSE))</f>
        <v>13</v>
      </c>
      <c r="N643" t="str">
        <f t="shared" ref="N643:N706" ca="1" si="233">IF(LEN(M643)=1,"00"&amp;M643,IF(LEN(M643)=2,"0"&amp;M643,M643))</f>
        <v>013</v>
      </c>
      <c r="O643" t="str">
        <f t="shared" ref="O643:O706" ca="1" si="234">VLOOKUP(L643*1000+N643,$C$91:$D$126,2,TRUE)</f>
        <v>USA</v>
      </c>
      <c r="P643" t="str">
        <f t="shared" ref="P643:P706" ca="1" si="235">T643&amp;"-"&amp;X643</f>
        <v>Sydney-Dallas</v>
      </c>
      <c r="Q643">
        <f t="shared" ref="Q643:Q706" ca="1" si="236">VLOOKUP(K643,$B$2:$C$8,2,FALSE)</f>
        <v>101</v>
      </c>
      <c r="R643">
        <f t="shared" ref="R643:R706" ca="1" si="237">RANDBETWEEN(1,VLOOKUP(K643,$B$2:$F$8,5,FALSE))</f>
        <v>6</v>
      </c>
      <c r="S643" t="str">
        <f t="shared" ref="S643:S706" ca="1" si="238">IF(LEN(R643)=1,"00"&amp;R643,IF(LEN(R643)=2,"0"&amp;R643,R643))</f>
        <v>006</v>
      </c>
      <c r="T643" t="str">
        <f t="shared" ref="T643:T706" ca="1" si="239">VLOOKUP(Q643*1000+S643,$C$10:$D$55,2,TRUE)</f>
        <v>Sydney</v>
      </c>
      <c r="U643">
        <f t="shared" ref="U643:U706" ca="1" si="240">VLOOKUP(O643,$B$2:$C$8,2,FALSE)</f>
        <v>121</v>
      </c>
      <c r="V643">
        <f t="shared" ref="V643:V706" ca="1" si="241">RANDBETWEEN(1,VLOOKUP(O643,$B$2:$F$8,5,FALSE))</f>
        <v>49</v>
      </c>
      <c r="W643" t="str">
        <f t="shared" ref="W643:W706" ca="1" si="242">IF(LEN(V643)=1,"00"&amp;V643,IF(LEN(V643)=2,"0"&amp;V643,V643))</f>
        <v>049</v>
      </c>
      <c r="X643" t="str">
        <f t="shared" ref="X643:X706" ca="1" si="243">VLOOKUP(U643*1000+W643,$C$10:$D$55,2,TRUE)</f>
        <v>Dallas</v>
      </c>
      <c r="Y643" s="7" t="str">
        <f t="shared" ref="Y643:Y706" ca="1" si="244">VLOOKUP(RANDBETWEEN($A$58,$A$59),$A$58:$B$59,2,TRUE)</f>
        <v>05</v>
      </c>
      <c r="Z643">
        <f t="shared" ref="Z643:Z706" ca="1" si="245">VLOOKUP(RANDBETWEEN(VLOOKUP(Y643,$B$58:$E$59,3,FALSE),VLOOKUP(Y643,$B$58:$E$59,4,FALSE)),$D$64:$E$85,2,TRUE)</f>
        <v>4</v>
      </c>
      <c r="AA643" t="str">
        <f t="shared" ref="AA643:AA706" ca="1" si="246">"2014"&amp;"-"&amp;Y643&amp;"-"&amp;IF(LEN(Z643)=1,"0"&amp;Z643,Z643)</f>
        <v>2014-05-04</v>
      </c>
      <c r="AB643" t="str">
        <f t="shared" ref="AB643:AB706" ca="1" si="247">VLOOKUP(RANDBETWEEN($A$64,$A$88-1),$A$64:$B$88,2,TRUE)</f>
        <v>18</v>
      </c>
      <c r="AC643">
        <f t="shared" ref="AC643:AC706" ca="1" si="248">RANDBETWEEN(0,59)</f>
        <v>15</v>
      </c>
      <c r="AD643" t="str">
        <f t="shared" ref="AD643:AD706" ca="1" si="249">"T"&amp;AB643&amp;":"&amp;IF(LEN(AC643)=1,"0"&amp;AC643,AC643)&amp;":00"</f>
        <v>T18:15:00</v>
      </c>
      <c r="AE643" s="1" t="str">
        <f t="shared" ref="AE643:AE706" ca="1" si="250">AA643&amp;AD643</f>
        <v>2014-05-04T18:15:00</v>
      </c>
    </row>
    <row r="644" spans="10:31">
      <c r="J644" t="str">
        <f t="shared" ca="1" si="229"/>
        <v>Australia-Canada</v>
      </c>
      <c r="K644" t="str">
        <f t="shared" ca="1" si="230"/>
        <v>Australia</v>
      </c>
      <c r="L644">
        <f t="shared" ca="1" si="231"/>
        <v>101</v>
      </c>
      <c r="M644">
        <f t="shared" ca="1" si="232"/>
        <v>3</v>
      </c>
      <c r="N644" t="str">
        <f t="shared" ca="1" si="233"/>
        <v>003</v>
      </c>
      <c r="O644" t="str">
        <f t="shared" ca="1" si="234"/>
        <v>Canada</v>
      </c>
      <c r="P644" t="str">
        <f t="shared" ca="1" si="235"/>
        <v>Brisbane-Regina</v>
      </c>
      <c r="Q644">
        <f t="shared" ca="1" si="236"/>
        <v>101</v>
      </c>
      <c r="R644">
        <f t="shared" ca="1" si="237"/>
        <v>3</v>
      </c>
      <c r="S644" t="str">
        <f t="shared" ca="1" si="238"/>
        <v>003</v>
      </c>
      <c r="T644" t="str">
        <f t="shared" ca="1" si="239"/>
        <v>Brisbane</v>
      </c>
      <c r="U644">
        <f t="shared" ca="1" si="240"/>
        <v>103</v>
      </c>
      <c r="V644">
        <f t="shared" ca="1" si="241"/>
        <v>114</v>
      </c>
      <c r="W644">
        <f t="shared" ca="1" si="242"/>
        <v>114</v>
      </c>
      <c r="X644" t="str">
        <f t="shared" ca="1" si="243"/>
        <v>Regina</v>
      </c>
      <c r="Y644" s="7" t="str">
        <f t="shared" ca="1" si="244"/>
        <v>04</v>
      </c>
      <c r="Z644">
        <f t="shared" ca="1" si="245"/>
        <v>19</v>
      </c>
      <c r="AA644" t="str">
        <f t="shared" ca="1" si="246"/>
        <v>2014-04-19</v>
      </c>
      <c r="AB644" t="str">
        <f t="shared" ca="1" si="247"/>
        <v>19</v>
      </c>
      <c r="AC644">
        <f t="shared" ca="1" si="248"/>
        <v>39</v>
      </c>
      <c r="AD644" t="str">
        <f t="shared" ca="1" si="249"/>
        <v>T19:39:00</v>
      </c>
      <c r="AE644" s="1" t="str">
        <f t="shared" ca="1" si="250"/>
        <v>2014-04-19T19:39:00</v>
      </c>
    </row>
    <row r="645" spans="10:31">
      <c r="J645" t="str">
        <f t="shared" ca="1" si="229"/>
        <v>Canada-Germany</v>
      </c>
      <c r="K645" t="str">
        <f t="shared" ca="1" si="230"/>
        <v>Canada</v>
      </c>
      <c r="L645">
        <f t="shared" ca="1" si="231"/>
        <v>103</v>
      </c>
      <c r="M645">
        <f t="shared" ca="1" si="232"/>
        <v>8</v>
      </c>
      <c r="N645" t="str">
        <f t="shared" ca="1" si="233"/>
        <v>008</v>
      </c>
      <c r="O645" t="str">
        <f t="shared" ca="1" si="234"/>
        <v>Germany</v>
      </c>
      <c r="P645" t="str">
        <f t="shared" ca="1" si="235"/>
        <v>Ottawa-Frankfurt</v>
      </c>
      <c r="Q645">
        <f t="shared" ca="1" si="236"/>
        <v>103</v>
      </c>
      <c r="R645">
        <f t="shared" ca="1" si="237"/>
        <v>39</v>
      </c>
      <c r="S645" t="str">
        <f t="shared" ca="1" si="238"/>
        <v>039</v>
      </c>
      <c r="T645" t="str">
        <f t="shared" ca="1" si="239"/>
        <v>Ottawa</v>
      </c>
      <c r="U645">
        <f t="shared" ca="1" si="240"/>
        <v>107</v>
      </c>
      <c r="V645">
        <f t="shared" ca="1" si="241"/>
        <v>3</v>
      </c>
      <c r="W645" t="str">
        <f t="shared" ca="1" si="242"/>
        <v>003</v>
      </c>
      <c r="X645" t="str">
        <f t="shared" ca="1" si="243"/>
        <v>Frankfurt</v>
      </c>
      <c r="Y645" s="7" t="str">
        <f t="shared" ca="1" si="244"/>
        <v>04</v>
      </c>
      <c r="Z645">
        <f t="shared" ca="1" si="245"/>
        <v>30</v>
      </c>
      <c r="AA645" t="str">
        <f t="shared" ca="1" si="246"/>
        <v>2014-04-30</v>
      </c>
      <c r="AB645" t="str">
        <f t="shared" ca="1" si="247"/>
        <v>21</v>
      </c>
      <c r="AC645">
        <f t="shared" ca="1" si="248"/>
        <v>39</v>
      </c>
      <c r="AD645" t="str">
        <f t="shared" ca="1" si="249"/>
        <v>T21:39:00</v>
      </c>
      <c r="AE645" s="1" t="str">
        <f t="shared" ca="1" si="250"/>
        <v>2014-04-30T21:39:00</v>
      </c>
    </row>
    <row r="646" spans="10:31">
      <c r="J646" t="str">
        <f t="shared" ca="1" si="229"/>
        <v>France-Germany</v>
      </c>
      <c r="K646" t="str">
        <f t="shared" ca="1" si="230"/>
        <v>France</v>
      </c>
      <c r="L646">
        <f t="shared" ca="1" si="231"/>
        <v>106</v>
      </c>
      <c r="M646">
        <f t="shared" ca="1" si="232"/>
        <v>23</v>
      </c>
      <c r="N646" t="str">
        <f t="shared" ca="1" si="233"/>
        <v>023</v>
      </c>
      <c r="O646" t="str">
        <f t="shared" ca="1" si="234"/>
        <v>Germany</v>
      </c>
      <c r="P646" t="str">
        <f t="shared" ca="1" si="235"/>
        <v>Marseille-Frankfurt</v>
      </c>
      <c r="Q646">
        <f t="shared" ca="1" si="236"/>
        <v>106</v>
      </c>
      <c r="R646">
        <f t="shared" ca="1" si="237"/>
        <v>76</v>
      </c>
      <c r="S646" t="str">
        <f t="shared" ca="1" si="238"/>
        <v>076</v>
      </c>
      <c r="T646" t="str">
        <f t="shared" ca="1" si="239"/>
        <v>Marseille</v>
      </c>
      <c r="U646">
        <f t="shared" ca="1" si="240"/>
        <v>107</v>
      </c>
      <c r="V646">
        <f t="shared" ca="1" si="241"/>
        <v>26</v>
      </c>
      <c r="W646" t="str">
        <f t="shared" ca="1" si="242"/>
        <v>026</v>
      </c>
      <c r="X646" t="str">
        <f t="shared" ca="1" si="243"/>
        <v>Frankfurt</v>
      </c>
      <c r="Y646" s="7" t="str">
        <f t="shared" ca="1" si="244"/>
        <v>04</v>
      </c>
      <c r="Z646">
        <f t="shared" ca="1" si="245"/>
        <v>25</v>
      </c>
      <c r="AA646" t="str">
        <f t="shared" ca="1" si="246"/>
        <v>2014-04-25</v>
      </c>
      <c r="AB646" t="str">
        <f t="shared" ca="1" si="247"/>
        <v>08</v>
      </c>
      <c r="AC646">
        <f t="shared" ca="1" si="248"/>
        <v>43</v>
      </c>
      <c r="AD646" t="str">
        <f t="shared" ca="1" si="249"/>
        <v>T08:43:00</v>
      </c>
      <c r="AE646" s="1" t="str">
        <f t="shared" ca="1" si="250"/>
        <v>2014-04-25T08:43:00</v>
      </c>
    </row>
    <row r="647" spans="10:31">
      <c r="J647" t="str">
        <f t="shared" ca="1" si="229"/>
        <v>Australia-USA</v>
      </c>
      <c r="K647" t="str">
        <f t="shared" ca="1" si="230"/>
        <v>Australia</v>
      </c>
      <c r="L647">
        <f t="shared" ca="1" si="231"/>
        <v>101</v>
      </c>
      <c r="M647">
        <f t="shared" ca="1" si="232"/>
        <v>12</v>
      </c>
      <c r="N647" t="str">
        <f t="shared" ca="1" si="233"/>
        <v>012</v>
      </c>
      <c r="O647" t="str">
        <f t="shared" ca="1" si="234"/>
        <v>USA</v>
      </c>
      <c r="P647" t="str">
        <f t="shared" ca="1" si="235"/>
        <v>Adelaide-Los Angeles</v>
      </c>
      <c r="Q647">
        <f t="shared" ca="1" si="236"/>
        <v>101</v>
      </c>
      <c r="R647">
        <f t="shared" ca="1" si="237"/>
        <v>15</v>
      </c>
      <c r="S647" t="str">
        <f t="shared" ca="1" si="238"/>
        <v>015</v>
      </c>
      <c r="T647" t="str">
        <f t="shared" ca="1" si="239"/>
        <v>Adelaide</v>
      </c>
      <c r="U647">
        <f t="shared" ca="1" si="240"/>
        <v>121</v>
      </c>
      <c r="V647">
        <f t="shared" ca="1" si="241"/>
        <v>89</v>
      </c>
      <c r="W647" t="str">
        <f t="shared" ca="1" si="242"/>
        <v>089</v>
      </c>
      <c r="X647" t="str">
        <f t="shared" ca="1" si="243"/>
        <v>Los Angeles</v>
      </c>
      <c r="Y647" s="7" t="str">
        <f t="shared" ca="1" si="244"/>
        <v>04</v>
      </c>
      <c r="Z647">
        <f t="shared" ca="1" si="245"/>
        <v>21</v>
      </c>
      <c r="AA647" t="str">
        <f t="shared" ca="1" si="246"/>
        <v>2014-04-21</v>
      </c>
      <c r="AB647" t="str">
        <f t="shared" ca="1" si="247"/>
        <v>22</v>
      </c>
      <c r="AC647">
        <f t="shared" ca="1" si="248"/>
        <v>57</v>
      </c>
      <c r="AD647" t="str">
        <f t="shared" ca="1" si="249"/>
        <v>T22:57:00</v>
      </c>
      <c r="AE647" s="1" t="str">
        <f t="shared" ca="1" si="250"/>
        <v>2014-04-21T22:57:00</v>
      </c>
    </row>
    <row r="648" spans="10:31">
      <c r="J648" t="str">
        <f t="shared" ca="1" si="229"/>
        <v>Canada-England</v>
      </c>
      <c r="K648" t="str">
        <f t="shared" ca="1" si="230"/>
        <v>Canada</v>
      </c>
      <c r="L648">
        <f t="shared" ca="1" si="231"/>
        <v>103</v>
      </c>
      <c r="M648">
        <f t="shared" ca="1" si="232"/>
        <v>4</v>
      </c>
      <c r="N648" t="str">
        <f t="shared" ca="1" si="233"/>
        <v>004</v>
      </c>
      <c r="O648" t="str">
        <f t="shared" ca="1" si="234"/>
        <v>England</v>
      </c>
      <c r="P648" t="str">
        <f t="shared" ca="1" si="235"/>
        <v>Vancouver-London</v>
      </c>
      <c r="Q648">
        <f t="shared" ca="1" si="236"/>
        <v>103</v>
      </c>
      <c r="R648">
        <f t="shared" ca="1" si="237"/>
        <v>145</v>
      </c>
      <c r="S648">
        <f t="shared" ca="1" si="238"/>
        <v>145</v>
      </c>
      <c r="T648" t="str">
        <f t="shared" ca="1" si="239"/>
        <v>Vancouver</v>
      </c>
      <c r="U648">
        <f t="shared" ca="1" si="240"/>
        <v>105</v>
      </c>
      <c r="V648">
        <f t="shared" ca="1" si="241"/>
        <v>13</v>
      </c>
      <c r="W648" t="str">
        <f t="shared" ca="1" si="242"/>
        <v>013</v>
      </c>
      <c r="X648" t="str">
        <f t="shared" ca="1" si="243"/>
        <v>London</v>
      </c>
      <c r="Y648" s="7" t="str">
        <f t="shared" ca="1" si="244"/>
        <v>04</v>
      </c>
      <c r="Z648">
        <f t="shared" ca="1" si="245"/>
        <v>21</v>
      </c>
      <c r="AA648" t="str">
        <f t="shared" ca="1" si="246"/>
        <v>2014-04-21</v>
      </c>
      <c r="AB648" t="str">
        <f t="shared" ca="1" si="247"/>
        <v>22</v>
      </c>
      <c r="AC648">
        <f t="shared" ca="1" si="248"/>
        <v>17</v>
      </c>
      <c r="AD648" t="str">
        <f t="shared" ca="1" si="249"/>
        <v>T22:17:00</v>
      </c>
      <c r="AE648" s="1" t="str">
        <f t="shared" ca="1" si="250"/>
        <v>2014-04-21T22:17:00</v>
      </c>
    </row>
    <row r="649" spans="10:31">
      <c r="J649" t="str">
        <f t="shared" ca="1" si="229"/>
        <v>Canada-Australia</v>
      </c>
      <c r="K649" t="str">
        <f t="shared" ca="1" si="230"/>
        <v>Canada</v>
      </c>
      <c r="L649">
        <f t="shared" ca="1" si="231"/>
        <v>103</v>
      </c>
      <c r="M649">
        <f t="shared" ca="1" si="232"/>
        <v>2</v>
      </c>
      <c r="N649" t="str">
        <f t="shared" ca="1" si="233"/>
        <v>002</v>
      </c>
      <c r="O649" t="str">
        <f t="shared" ca="1" si="234"/>
        <v>Australia</v>
      </c>
      <c r="P649" t="str">
        <f t="shared" ca="1" si="235"/>
        <v>Toronto-Melbourne</v>
      </c>
      <c r="Q649">
        <f t="shared" ca="1" si="236"/>
        <v>103</v>
      </c>
      <c r="R649">
        <f t="shared" ca="1" si="237"/>
        <v>79</v>
      </c>
      <c r="S649" t="str">
        <f t="shared" ca="1" si="238"/>
        <v>079</v>
      </c>
      <c r="T649" t="str">
        <f t="shared" ca="1" si="239"/>
        <v>Toronto</v>
      </c>
      <c r="U649">
        <f t="shared" ca="1" si="240"/>
        <v>101</v>
      </c>
      <c r="V649">
        <f t="shared" ca="1" si="241"/>
        <v>10</v>
      </c>
      <c r="W649" t="str">
        <f t="shared" ca="1" si="242"/>
        <v>010</v>
      </c>
      <c r="X649" t="str">
        <f t="shared" ca="1" si="243"/>
        <v>Melbourne</v>
      </c>
      <c r="Y649" s="7" t="str">
        <f t="shared" ca="1" si="244"/>
        <v>04</v>
      </c>
      <c r="Z649">
        <f t="shared" ca="1" si="245"/>
        <v>17</v>
      </c>
      <c r="AA649" t="str">
        <f t="shared" ca="1" si="246"/>
        <v>2014-04-17</v>
      </c>
      <c r="AB649" t="str">
        <f t="shared" ca="1" si="247"/>
        <v>13</v>
      </c>
      <c r="AC649">
        <f t="shared" ca="1" si="248"/>
        <v>26</v>
      </c>
      <c r="AD649" t="str">
        <f t="shared" ca="1" si="249"/>
        <v>T13:26:00</v>
      </c>
      <c r="AE649" s="1" t="str">
        <f t="shared" ca="1" si="250"/>
        <v>2014-04-17T13:26:00</v>
      </c>
    </row>
    <row r="650" spans="10:31">
      <c r="J650" t="str">
        <f t="shared" ca="1" si="229"/>
        <v>France-USA</v>
      </c>
      <c r="K650" t="str">
        <f t="shared" ca="1" si="230"/>
        <v>France</v>
      </c>
      <c r="L650">
        <f t="shared" ca="1" si="231"/>
        <v>106</v>
      </c>
      <c r="M650">
        <f t="shared" ca="1" si="232"/>
        <v>26</v>
      </c>
      <c r="N650" t="str">
        <f t="shared" ca="1" si="233"/>
        <v>026</v>
      </c>
      <c r="O650" t="str">
        <f t="shared" ca="1" si="234"/>
        <v>USA</v>
      </c>
      <c r="P650" t="str">
        <f t="shared" ca="1" si="235"/>
        <v>Paris-Los Angeles</v>
      </c>
      <c r="Q650">
        <f t="shared" ca="1" si="236"/>
        <v>106</v>
      </c>
      <c r="R650">
        <f t="shared" ca="1" si="237"/>
        <v>34</v>
      </c>
      <c r="S650" t="str">
        <f t="shared" ca="1" si="238"/>
        <v>034</v>
      </c>
      <c r="T650" t="str">
        <f t="shared" ca="1" si="239"/>
        <v>Paris</v>
      </c>
      <c r="U650">
        <f t="shared" ca="1" si="240"/>
        <v>121</v>
      </c>
      <c r="V650">
        <f t="shared" ca="1" si="241"/>
        <v>83</v>
      </c>
      <c r="W650" t="str">
        <f t="shared" ca="1" si="242"/>
        <v>083</v>
      </c>
      <c r="X650" t="str">
        <f t="shared" ca="1" si="243"/>
        <v>Los Angeles</v>
      </c>
      <c r="Y650" s="7" t="str">
        <f t="shared" ca="1" si="244"/>
        <v>04</v>
      </c>
      <c r="Z650">
        <f t="shared" ca="1" si="245"/>
        <v>30</v>
      </c>
      <c r="AA650" t="str">
        <f t="shared" ca="1" si="246"/>
        <v>2014-04-30</v>
      </c>
      <c r="AB650" t="str">
        <f t="shared" ca="1" si="247"/>
        <v>16</v>
      </c>
      <c r="AC650">
        <f t="shared" ca="1" si="248"/>
        <v>52</v>
      </c>
      <c r="AD650" t="str">
        <f t="shared" ca="1" si="249"/>
        <v>T16:52:00</v>
      </c>
      <c r="AE650" s="1" t="str">
        <f t="shared" ca="1" si="250"/>
        <v>2014-04-30T16:52:00</v>
      </c>
    </row>
    <row r="651" spans="10:31">
      <c r="J651" t="str">
        <f t="shared" ca="1" si="229"/>
        <v>Canada-USA</v>
      </c>
      <c r="K651" t="str">
        <f t="shared" ca="1" si="230"/>
        <v>Canada</v>
      </c>
      <c r="L651">
        <f t="shared" ca="1" si="231"/>
        <v>103</v>
      </c>
      <c r="M651">
        <f t="shared" ca="1" si="232"/>
        <v>12</v>
      </c>
      <c r="N651" t="str">
        <f t="shared" ca="1" si="233"/>
        <v>012</v>
      </c>
      <c r="O651" t="str">
        <f t="shared" ca="1" si="234"/>
        <v>USA</v>
      </c>
      <c r="P651" t="str">
        <f t="shared" ca="1" si="235"/>
        <v>Toronto-Las Vegas</v>
      </c>
      <c r="Q651">
        <f t="shared" ca="1" si="236"/>
        <v>103</v>
      </c>
      <c r="R651">
        <f t="shared" ca="1" si="237"/>
        <v>96</v>
      </c>
      <c r="S651" t="str">
        <f t="shared" ca="1" si="238"/>
        <v>096</v>
      </c>
      <c r="T651" t="str">
        <f t="shared" ca="1" si="239"/>
        <v>Toronto</v>
      </c>
      <c r="U651">
        <f t="shared" ca="1" si="240"/>
        <v>121</v>
      </c>
      <c r="V651">
        <f t="shared" ca="1" si="241"/>
        <v>110</v>
      </c>
      <c r="W651">
        <f t="shared" ca="1" si="242"/>
        <v>110</v>
      </c>
      <c r="X651" t="str">
        <f t="shared" ca="1" si="243"/>
        <v>Las Vegas</v>
      </c>
      <c r="Y651" s="7" t="str">
        <f t="shared" ca="1" si="244"/>
        <v>04</v>
      </c>
      <c r="Z651">
        <f t="shared" ca="1" si="245"/>
        <v>20</v>
      </c>
      <c r="AA651" t="str">
        <f t="shared" ca="1" si="246"/>
        <v>2014-04-20</v>
      </c>
      <c r="AB651" t="str">
        <f t="shared" ca="1" si="247"/>
        <v>09</v>
      </c>
      <c r="AC651">
        <f t="shared" ca="1" si="248"/>
        <v>10</v>
      </c>
      <c r="AD651" t="str">
        <f t="shared" ca="1" si="249"/>
        <v>T09:10:00</v>
      </c>
      <c r="AE651" s="1" t="str">
        <f t="shared" ca="1" si="250"/>
        <v>2014-04-20T09:10:00</v>
      </c>
    </row>
    <row r="652" spans="10:31">
      <c r="J652" t="str">
        <f t="shared" ca="1" si="229"/>
        <v>USA-England</v>
      </c>
      <c r="K652" t="str">
        <f t="shared" ca="1" si="230"/>
        <v>USA</v>
      </c>
      <c r="L652">
        <f t="shared" ca="1" si="231"/>
        <v>121</v>
      </c>
      <c r="M652">
        <f t="shared" ca="1" si="232"/>
        <v>7</v>
      </c>
      <c r="N652" t="str">
        <f t="shared" ca="1" si="233"/>
        <v>007</v>
      </c>
      <c r="O652" t="str">
        <f t="shared" ca="1" si="234"/>
        <v>England</v>
      </c>
      <c r="P652" t="str">
        <f t="shared" ca="1" si="235"/>
        <v>Washington-Glasgow</v>
      </c>
      <c r="Q652">
        <f t="shared" ca="1" si="236"/>
        <v>121</v>
      </c>
      <c r="R652">
        <f t="shared" ca="1" si="237"/>
        <v>4</v>
      </c>
      <c r="S652" t="str">
        <f t="shared" ca="1" si="238"/>
        <v>004</v>
      </c>
      <c r="T652" t="str">
        <f t="shared" ca="1" si="239"/>
        <v>Washington</v>
      </c>
      <c r="U652">
        <f t="shared" ca="1" si="240"/>
        <v>105</v>
      </c>
      <c r="V652">
        <f t="shared" ca="1" si="241"/>
        <v>48</v>
      </c>
      <c r="W652" t="str">
        <f t="shared" ca="1" si="242"/>
        <v>048</v>
      </c>
      <c r="X652" t="str">
        <f t="shared" ca="1" si="243"/>
        <v>Glasgow</v>
      </c>
      <c r="Y652" s="7" t="str">
        <f t="shared" ca="1" si="244"/>
        <v>05</v>
      </c>
      <c r="Z652">
        <f t="shared" ca="1" si="245"/>
        <v>3</v>
      </c>
      <c r="AA652" t="str">
        <f t="shared" ca="1" si="246"/>
        <v>2014-05-03</v>
      </c>
      <c r="AB652" t="str">
        <f t="shared" ca="1" si="247"/>
        <v>13</v>
      </c>
      <c r="AC652">
        <f t="shared" ca="1" si="248"/>
        <v>18</v>
      </c>
      <c r="AD652" t="str">
        <f t="shared" ca="1" si="249"/>
        <v>T13:18:00</v>
      </c>
      <c r="AE652" s="1" t="str">
        <f t="shared" ca="1" si="250"/>
        <v>2014-05-03T13:18:00</v>
      </c>
    </row>
    <row r="653" spans="10:31">
      <c r="J653" t="str">
        <f t="shared" ca="1" si="229"/>
        <v>USA-France</v>
      </c>
      <c r="K653" t="str">
        <f t="shared" ca="1" si="230"/>
        <v>USA</v>
      </c>
      <c r="L653">
        <f t="shared" ca="1" si="231"/>
        <v>121</v>
      </c>
      <c r="M653">
        <f t="shared" ca="1" si="232"/>
        <v>10</v>
      </c>
      <c r="N653" t="str">
        <f t="shared" ca="1" si="233"/>
        <v>010</v>
      </c>
      <c r="O653" t="str">
        <f t="shared" ca="1" si="234"/>
        <v>France</v>
      </c>
      <c r="P653" t="str">
        <f t="shared" ca="1" si="235"/>
        <v>Dallas-Paris</v>
      </c>
      <c r="Q653">
        <f t="shared" ca="1" si="236"/>
        <v>121</v>
      </c>
      <c r="R653">
        <f t="shared" ca="1" si="237"/>
        <v>49</v>
      </c>
      <c r="S653" t="str">
        <f t="shared" ca="1" si="238"/>
        <v>049</v>
      </c>
      <c r="T653" t="str">
        <f t="shared" ca="1" si="239"/>
        <v>Dallas</v>
      </c>
      <c r="U653">
        <f t="shared" ca="1" si="240"/>
        <v>106</v>
      </c>
      <c r="V653">
        <f t="shared" ca="1" si="241"/>
        <v>41</v>
      </c>
      <c r="W653" t="str">
        <f t="shared" ca="1" si="242"/>
        <v>041</v>
      </c>
      <c r="X653" t="str">
        <f t="shared" ca="1" si="243"/>
        <v>Paris</v>
      </c>
      <c r="Y653" s="7" t="str">
        <f t="shared" ca="1" si="244"/>
        <v>04</v>
      </c>
      <c r="Z653">
        <f t="shared" ca="1" si="245"/>
        <v>25</v>
      </c>
      <c r="AA653" t="str">
        <f t="shared" ca="1" si="246"/>
        <v>2014-04-25</v>
      </c>
      <c r="AB653" t="str">
        <f t="shared" ca="1" si="247"/>
        <v>17</v>
      </c>
      <c r="AC653">
        <f t="shared" ca="1" si="248"/>
        <v>17</v>
      </c>
      <c r="AD653" t="str">
        <f t="shared" ca="1" si="249"/>
        <v>T17:17:00</v>
      </c>
      <c r="AE653" s="1" t="str">
        <f t="shared" ca="1" si="250"/>
        <v>2014-04-25T17:17:00</v>
      </c>
    </row>
    <row r="654" spans="10:31">
      <c r="J654" t="str">
        <f t="shared" ca="1" si="229"/>
        <v>Australia-Germany</v>
      </c>
      <c r="K654" t="str">
        <f t="shared" ca="1" si="230"/>
        <v>Australia</v>
      </c>
      <c r="L654">
        <f t="shared" ca="1" si="231"/>
        <v>101</v>
      </c>
      <c r="M654">
        <f t="shared" ca="1" si="232"/>
        <v>10</v>
      </c>
      <c r="N654" t="str">
        <f t="shared" ca="1" si="233"/>
        <v>010</v>
      </c>
      <c r="O654" t="str">
        <f t="shared" ca="1" si="234"/>
        <v>Germany</v>
      </c>
      <c r="P654" t="str">
        <f t="shared" ca="1" si="235"/>
        <v>Sydney-Frankfurt</v>
      </c>
      <c r="Q654">
        <f t="shared" ca="1" si="236"/>
        <v>101</v>
      </c>
      <c r="R654">
        <f t="shared" ca="1" si="237"/>
        <v>5</v>
      </c>
      <c r="S654" t="str">
        <f t="shared" ca="1" si="238"/>
        <v>005</v>
      </c>
      <c r="T654" t="str">
        <f t="shared" ca="1" si="239"/>
        <v>Sydney</v>
      </c>
      <c r="U654">
        <f t="shared" ca="1" si="240"/>
        <v>107</v>
      </c>
      <c r="V654">
        <f t="shared" ca="1" si="241"/>
        <v>3</v>
      </c>
      <c r="W654" t="str">
        <f t="shared" ca="1" si="242"/>
        <v>003</v>
      </c>
      <c r="X654" t="str">
        <f t="shared" ca="1" si="243"/>
        <v>Frankfurt</v>
      </c>
      <c r="Y654" s="7" t="str">
        <f t="shared" ca="1" si="244"/>
        <v>04</v>
      </c>
      <c r="Z654">
        <f t="shared" ca="1" si="245"/>
        <v>22</v>
      </c>
      <c r="AA654" t="str">
        <f t="shared" ca="1" si="246"/>
        <v>2014-04-22</v>
      </c>
      <c r="AB654" t="str">
        <f t="shared" ca="1" si="247"/>
        <v>09</v>
      </c>
      <c r="AC654">
        <f t="shared" ca="1" si="248"/>
        <v>29</v>
      </c>
      <c r="AD654" t="str">
        <f t="shared" ca="1" si="249"/>
        <v>T09:29:00</v>
      </c>
      <c r="AE654" s="1" t="str">
        <f t="shared" ca="1" si="250"/>
        <v>2014-04-22T09:29:00</v>
      </c>
    </row>
    <row r="655" spans="10:31">
      <c r="J655" t="str">
        <f t="shared" ca="1" si="229"/>
        <v>Canada-USA</v>
      </c>
      <c r="K655" t="str">
        <f t="shared" ca="1" si="230"/>
        <v>Canada</v>
      </c>
      <c r="L655">
        <f t="shared" ca="1" si="231"/>
        <v>103</v>
      </c>
      <c r="M655">
        <f t="shared" ca="1" si="232"/>
        <v>12</v>
      </c>
      <c r="N655" t="str">
        <f t="shared" ca="1" si="233"/>
        <v>012</v>
      </c>
      <c r="O655" t="str">
        <f t="shared" ca="1" si="234"/>
        <v>USA</v>
      </c>
      <c r="P655" t="str">
        <f t="shared" ca="1" si="235"/>
        <v>Montreal-Washington</v>
      </c>
      <c r="Q655">
        <f t="shared" ca="1" si="236"/>
        <v>103</v>
      </c>
      <c r="R655">
        <f t="shared" ca="1" si="237"/>
        <v>3</v>
      </c>
      <c r="S655" t="str">
        <f t="shared" ca="1" si="238"/>
        <v>003</v>
      </c>
      <c r="T655" t="str">
        <f t="shared" ca="1" si="239"/>
        <v>Montreal</v>
      </c>
      <c r="U655">
        <f t="shared" ca="1" si="240"/>
        <v>121</v>
      </c>
      <c r="V655">
        <f t="shared" ca="1" si="241"/>
        <v>8</v>
      </c>
      <c r="W655" t="str">
        <f t="shared" ca="1" si="242"/>
        <v>008</v>
      </c>
      <c r="X655" t="str">
        <f t="shared" ca="1" si="243"/>
        <v>Washington</v>
      </c>
      <c r="Y655" s="7" t="str">
        <f t="shared" ca="1" si="244"/>
        <v>04</v>
      </c>
      <c r="Z655">
        <f t="shared" ca="1" si="245"/>
        <v>19</v>
      </c>
      <c r="AA655" t="str">
        <f t="shared" ca="1" si="246"/>
        <v>2014-04-19</v>
      </c>
      <c r="AB655" t="str">
        <f t="shared" ca="1" si="247"/>
        <v>18</v>
      </c>
      <c r="AC655">
        <f t="shared" ca="1" si="248"/>
        <v>25</v>
      </c>
      <c r="AD655" t="str">
        <f t="shared" ca="1" si="249"/>
        <v>T18:25:00</v>
      </c>
      <c r="AE655" s="1" t="str">
        <f t="shared" ca="1" si="250"/>
        <v>2014-04-19T18:25:00</v>
      </c>
    </row>
    <row r="656" spans="10:31">
      <c r="J656" t="str">
        <f t="shared" ca="1" si="229"/>
        <v>France-Canada</v>
      </c>
      <c r="K656" t="str">
        <f t="shared" ca="1" si="230"/>
        <v>France</v>
      </c>
      <c r="L656">
        <f t="shared" ca="1" si="231"/>
        <v>106</v>
      </c>
      <c r="M656">
        <f t="shared" ca="1" si="232"/>
        <v>19</v>
      </c>
      <c r="N656" t="str">
        <f t="shared" ca="1" si="233"/>
        <v>019</v>
      </c>
      <c r="O656" t="str">
        <f t="shared" ca="1" si="234"/>
        <v>Canada</v>
      </c>
      <c r="P656" t="str">
        <f t="shared" ca="1" si="235"/>
        <v>Paris-Montreal</v>
      </c>
      <c r="Q656">
        <f t="shared" ca="1" si="236"/>
        <v>106</v>
      </c>
      <c r="R656">
        <f t="shared" ca="1" si="237"/>
        <v>22</v>
      </c>
      <c r="S656" t="str">
        <f t="shared" ca="1" si="238"/>
        <v>022</v>
      </c>
      <c r="T656" t="str">
        <f t="shared" ca="1" si="239"/>
        <v>Paris</v>
      </c>
      <c r="U656">
        <f t="shared" ca="1" si="240"/>
        <v>103</v>
      </c>
      <c r="V656">
        <f t="shared" ca="1" si="241"/>
        <v>9</v>
      </c>
      <c r="W656" t="str">
        <f t="shared" ca="1" si="242"/>
        <v>009</v>
      </c>
      <c r="X656" t="str">
        <f t="shared" ca="1" si="243"/>
        <v>Montreal</v>
      </c>
      <c r="Y656" s="7" t="str">
        <f t="shared" ca="1" si="244"/>
        <v>04</v>
      </c>
      <c r="Z656">
        <f t="shared" ca="1" si="245"/>
        <v>18</v>
      </c>
      <c r="AA656" t="str">
        <f t="shared" ca="1" si="246"/>
        <v>2014-04-18</v>
      </c>
      <c r="AB656" t="str">
        <f t="shared" ca="1" si="247"/>
        <v>20</v>
      </c>
      <c r="AC656">
        <f t="shared" ca="1" si="248"/>
        <v>5</v>
      </c>
      <c r="AD656" t="str">
        <f t="shared" ca="1" si="249"/>
        <v>T20:05:00</v>
      </c>
      <c r="AE656" s="1" t="str">
        <f t="shared" ca="1" si="250"/>
        <v>2014-04-18T20:05:00</v>
      </c>
    </row>
    <row r="657" spans="10:31">
      <c r="J657" t="str">
        <f t="shared" ca="1" si="229"/>
        <v>Australia-Australia</v>
      </c>
      <c r="K657" t="str">
        <f t="shared" ca="1" si="230"/>
        <v>Australia</v>
      </c>
      <c r="L657">
        <f t="shared" ca="1" si="231"/>
        <v>101</v>
      </c>
      <c r="M657">
        <f t="shared" ca="1" si="232"/>
        <v>15</v>
      </c>
      <c r="N657" t="str">
        <f t="shared" ca="1" si="233"/>
        <v>015</v>
      </c>
      <c r="O657" t="str">
        <f t="shared" ca="1" si="234"/>
        <v>Australia</v>
      </c>
      <c r="P657" t="str">
        <f t="shared" ca="1" si="235"/>
        <v>Sydney-Perth</v>
      </c>
      <c r="Q657">
        <f t="shared" ca="1" si="236"/>
        <v>101</v>
      </c>
      <c r="R657">
        <f t="shared" ca="1" si="237"/>
        <v>6</v>
      </c>
      <c r="S657" t="str">
        <f t="shared" ca="1" si="238"/>
        <v>006</v>
      </c>
      <c r="T657" t="str">
        <f t="shared" ca="1" si="239"/>
        <v>Sydney</v>
      </c>
      <c r="U657">
        <f t="shared" ca="1" si="240"/>
        <v>101</v>
      </c>
      <c r="V657">
        <f t="shared" ca="1" si="241"/>
        <v>14</v>
      </c>
      <c r="W657" t="str">
        <f t="shared" ca="1" si="242"/>
        <v>014</v>
      </c>
      <c r="X657" t="str">
        <f t="shared" ca="1" si="243"/>
        <v>Perth</v>
      </c>
      <c r="Y657" s="7" t="str">
        <f t="shared" ca="1" si="244"/>
        <v>04</v>
      </c>
      <c r="Z657">
        <f t="shared" ca="1" si="245"/>
        <v>26</v>
      </c>
      <c r="AA657" t="str">
        <f t="shared" ca="1" si="246"/>
        <v>2014-04-26</v>
      </c>
      <c r="AB657" t="str">
        <f t="shared" ca="1" si="247"/>
        <v>07</v>
      </c>
      <c r="AC657">
        <f t="shared" ca="1" si="248"/>
        <v>53</v>
      </c>
      <c r="AD657" t="str">
        <f t="shared" ca="1" si="249"/>
        <v>T07:53:00</v>
      </c>
      <c r="AE657" s="1" t="str">
        <f t="shared" ca="1" si="250"/>
        <v>2014-04-26T07:53:00</v>
      </c>
    </row>
    <row r="658" spans="10:31">
      <c r="J658" t="str">
        <f t="shared" ca="1" si="229"/>
        <v>Germany-Australia</v>
      </c>
      <c r="K658" t="str">
        <f t="shared" ca="1" si="230"/>
        <v>Germany</v>
      </c>
      <c r="L658">
        <f t="shared" ca="1" si="231"/>
        <v>107</v>
      </c>
      <c r="M658">
        <f t="shared" ca="1" si="232"/>
        <v>9</v>
      </c>
      <c r="N658" t="str">
        <f t="shared" ca="1" si="233"/>
        <v>009</v>
      </c>
      <c r="O658" t="str">
        <f t="shared" ca="1" si="234"/>
        <v>Australia</v>
      </c>
      <c r="P658" t="str">
        <f t="shared" ca="1" si="235"/>
        <v>Berlin-Sydney</v>
      </c>
      <c r="Q658">
        <f t="shared" ca="1" si="236"/>
        <v>107</v>
      </c>
      <c r="R658">
        <f t="shared" ca="1" si="237"/>
        <v>63</v>
      </c>
      <c r="S658" t="str">
        <f t="shared" ca="1" si="238"/>
        <v>063</v>
      </c>
      <c r="T658" t="str">
        <f t="shared" ca="1" si="239"/>
        <v>Berlin</v>
      </c>
      <c r="U658">
        <f t="shared" ca="1" si="240"/>
        <v>101</v>
      </c>
      <c r="V658">
        <f t="shared" ca="1" si="241"/>
        <v>4</v>
      </c>
      <c r="W658" t="str">
        <f t="shared" ca="1" si="242"/>
        <v>004</v>
      </c>
      <c r="X658" t="str">
        <f t="shared" ca="1" si="243"/>
        <v>Sydney</v>
      </c>
      <c r="Y658" s="7" t="str">
        <f t="shared" ca="1" si="244"/>
        <v>04</v>
      </c>
      <c r="Z658">
        <f t="shared" ca="1" si="245"/>
        <v>19</v>
      </c>
      <c r="AA658" t="str">
        <f t="shared" ca="1" si="246"/>
        <v>2014-04-19</v>
      </c>
      <c r="AB658" t="str">
        <f t="shared" ca="1" si="247"/>
        <v>11</v>
      </c>
      <c r="AC658">
        <f t="shared" ca="1" si="248"/>
        <v>2</v>
      </c>
      <c r="AD658" t="str">
        <f t="shared" ca="1" si="249"/>
        <v>T11:02:00</v>
      </c>
      <c r="AE658" s="1" t="str">
        <f t="shared" ca="1" si="250"/>
        <v>2014-04-19T11:02:00</v>
      </c>
    </row>
    <row r="659" spans="10:31">
      <c r="J659" t="str">
        <f t="shared" ca="1" si="229"/>
        <v>England-USA</v>
      </c>
      <c r="K659" t="str">
        <f t="shared" ca="1" si="230"/>
        <v>England</v>
      </c>
      <c r="L659">
        <f t="shared" ca="1" si="231"/>
        <v>105</v>
      </c>
      <c r="M659">
        <f t="shared" ca="1" si="232"/>
        <v>26</v>
      </c>
      <c r="N659" t="str">
        <f t="shared" ca="1" si="233"/>
        <v>026</v>
      </c>
      <c r="O659" t="str">
        <f t="shared" ca="1" si="234"/>
        <v>USA</v>
      </c>
      <c r="P659" t="str">
        <f t="shared" ca="1" si="235"/>
        <v>Dublin-New York</v>
      </c>
      <c r="Q659">
        <f t="shared" ca="1" si="236"/>
        <v>105</v>
      </c>
      <c r="R659">
        <f t="shared" ca="1" si="237"/>
        <v>70</v>
      </c>
      <c r="S659" t="str">
        <f t="shared" ca="1" si="238"/>
        <v>070</v>
      </c>
      <c r="T659" t="str">
        <f t="shared" ca="1" si="239"/>
        <v>Dublin</v>
      </c>
      <c r="U659">
        <f t="shared" ca="1" si="240"/>
        <v>121</v>
      </c>
      <c r="V659">
        <f t="shared" ca="1" si="241"/>
        <v>33</v>
      </c>
      <c r="W659" t="str">
        <f t="shared" ca="1" si="242"/>
        <v>033</v>
      </c>
      <c r="X659" t="str">
        <f t="shared" ca="1" si="243"/>
        <v>New York</v>
      </c>
      <c r="Y659" s="7" t="str">
        <f t="shared" ca="1" si="244"/>
        <v>05</v>
      </c>
      <c r="Z659">
        <f t="shared" ca="1" si="245"/>
        <v>4</v>
      </c>
      <c r="AA659" t="str">
        <f t="shared" ca="1" si="246"/>
        <v>2014-05-04</v>
      </c>
      <c r="AB659" t="str">
        <f t="shared" ca="1" si="247"/>
        <v>10</v>
      </c>
      <c r="AC659">
        <f t="shared" ca="1" si="248"/>
        <v>40</v>
      </c>
      <c r="AD659" t="str">
        <f t="shared" ca="1" si="249"/>
        <v>T10:40:00</v>
      </c>
      <c r="AE659" s="1" t="str">
        <f t="shared" ca="1" si="250"/>
        <v>2014-05-04T10:40:00</v>
      </c>
    </row>
    <row r="660" spans="10:31">
      <c r="J660" t="str">
        <f t="shared" ca="1" si="229"/>
        <v>England-USA</v>
      </c>
      <c r="K660" t="str">
        <f t="shared" ca="1" si="230"/>
        <v>England</v>
      </c>
      <c r="L660">
        <f t="shared" ca="1" si="231"/>
        <v>105</v>
      </c>
      <c r="M660">
        <f t="shared" ca="1" si="232"/>
        <v>28</v>
      </c>
      <c r="N660" t="str">
        <f t="shared" ca="1" si="233"/>
        <v>028</v>
      </c>
      <c r="O660" t="str">
        <f t="shared" ca="1" si="234"/>
        <v>USA</v>
      </c>
      <c r="P660" t="str">
        <f t="shared" ca="1" si="235"/>
        <v>Dublin-San Francisco</v>
      </c>
      <c r="Q660">
        <f t="shared" ca="1" si="236"/>
        <v>105</v>
      </c>
      <c r="R660">
        <f t="shared" ca="1" si="237"/>
        <v>71</v>
      </c>
      <c r="S660" t="str">
        <f t="shared" ca="1" si="238"/>
        <v>071</v>
      </c>
      <c r="T660" t="str">
        <f t="shared" ca="1" si="239"/>
        <v>Dublin</v>
      </c>
      <c r="U660">
        <f t="shared" ca="1" si="240"/>
        <v>121</v>
      </c>
      <c r="V660">
        <f t="shared" ca="1" si="241"/>
        <v>64</v>
      </c>
      <c r="W660" t="str">
        <f t="shared" ca="1" si="242"/>
        <v>064</v>
      </c>
      <c r="X660" t="str">
        <f t="shared" ca="1" si="243"/>
        <v>San Francisco</v>
      </c>
      <c r="Y660" s="7" t="str">
        <f t="shared" ca="1" si="244"/>
        <v>04</v>
      </c>
      <c r="Z660">
        <f t="shared" ca="1" si="245"/>
        <v>28</v>
      </c>
      <c r="AA660" t="str">
        <f t="shared" ca="1" si="246"/>
        <v>2014-04-28</v>
      </c>
      <c r="AB660" t="str">
        <f t="shared" ca="1" si="247"/>
        <v>05</v>
      </c>
      <c r="AC660">
        <f t="shared" ca="1" si="248"/>
        <v>59</v>
      </c>
      <c r="AD660" t="str">
        <f t="shared" ca="1" si="249"/>
        <v>T05:59:00</v>
      </c>
      <c r="AE660" s="1" t="str">
        <f t="shared" ca="1" si="250"/>
        <v>2014-04-28T05:59:00</v>
      </c>
    </row>
    <row r="661" spans="10:31">
      <c r="J661" t="str">
        <f t="shared" ca="1" si="229"/>
        <v>Australia-Canada</v>
      </c>
      <c r="K661" t="str">
        <f t="shared" ca="1" si="230"/>
        <v>Australia</v>
      </c>
      <c r="L661">
        <f t="shared" ca="1" si="231"/>
        <v>101</v>
      </c>
      <c r="M661">
        <f t="shared" ca="1" si="232"/>
        <v>3</v>
      </c>
      <c r="N661" t="str">
        <f t="shared" ca="1" si="233"/>
        <v>003</v>
      </c>
      <c r="O661" t="str">
        <f t="shared" ca="1" si="234"/>
        <v>Canada</v>
      </c>
      <c r="P661" t="str">
        <f t="shared" ca="1" si="235"/>
        <v>Sydney-Vancouver</v>
      </c>
      <c r="Q661">
        <f t="shared" ca="1" si="236"/>
        <v>101</v>
      </c>
      <c r="R661">
        <f t="shared" ca="1" si="237"/>
        <v>8</v>
      </c>
      <c r="S661" t="str">
        <f t="shared" ca="1" si="238"/>
        <v>008</v>
      </c>
      <c r="T661" t="str">
        <f t="shared" ca="1" si="239"/>
        <v>Sydney</v>
      </c>
      <c r="U661">
        <f t="shared" ca="1" si="240"/>
        <v>103</v>
      </c>
      <c r="V661">
        <f t="shared" ca="1" si="241"/>
        <v>141</v>
      </c>
      <c r="W661">
        <f t="shared" ca="1" si="242"/>
        <v>141</v>
      </c>
      <c r="X661" t="str">
        <f t="shared" ca="1" si="243"/>
        <v>Vancouver</v>
      </c>
      <c r="Y661" s="7" t="str">
        <f t="shared" ca="1" si="244"/>
        <v>04</v>
      </c>
      <c r="Z661">
        <f t="shared" ca="1" si="245"/>
        <v>19</v>
      </c>
      <c r="AA661" t="str">
        <f t="shared" ca="1" si="246"/>
        <v>2014-04-19</v>
      </c>
      <c r="AB661" t="str">
        <f t="shared" ca="1" si="247"/>
        <v>21</v>
      </c>
      <c r="AC661">
        <f t="shared" ca="1" si="248"/>
        <v>27</v>
      </c>
      <c r="AD661" t="str">
        <f t="shared" ca="1" si="249"/>
        <v>T21:27:00</v>
      </c>
      <c r="AE661" s="1" t="str">
        <f t="shared" ca="1" si="250"/>
        <v>2014-04-19T21:27:00</v>
      </c>
    </row>
    <row r="662" spans="10:31">
      <c r="J662" t="str">
        <f t="shared" ca="1" si="229"/>
        <v>Australia-Australia</v>
      </c>
      <c r="K662" t="str">
        <f t="shared" ca="1" si="230"/>
        <v>Australia</v>
      </c>
      <c r="L662">
        <f t="shared" ca="1" si="231"/>
        <v>101</v>
      </c>
      <c r="M662">
        <f t="shared" ca="1" si="232"/>
        <v>15</v>
      </c>
      <c r="N662" t="str">
        <f t="shared" ca="1" si="233"/>
        <v>015</v>
      </c>
      <c r="O662" t="str">
        <f t="shared" ca="1" si="234"/>
        <v>Australia</v>
      </c>
      <c r="P662" t="str">
        <f t="shared" ca="1" si="235"/>
        <v>Sydney-Melbourne</v>
      </c>
      <c r="Q662">
        <f t="shared" ca="1" si="236"/>
        <v>101</v>
      </c>
      <c r="R662">
        <f t="shared" ca="1" si="237"/>
        <v>6</v>
      </c>
      <c r="S662" t="str">
        <f t="shared" ca="1" si="238"/>
        <v>006</v>
      </c>
      <c r="T662" t="str">
        <f t="shared" ca="1" si="239"/>
        <v>Sydney</v>
      </c>
      <c r="U662">
        <f t="shared" ca="1" si="240"/>
        <v>101</v>
      </c>
      <c r="V662">
        <f t="shared" ca="1" si="241"/>
        <v>12</v>
      </c>
      <c r="W662" t="str">
        <f t="shared" ca="1" si="242"/>
        <v>012</v>
      </c>
      <c r="X662" t="str">
        <f t="shared" ca="1" si="243"/>
        <v>Melbourne</v>
      </c>
      <c r="Y662" s="7" t="str">
        <f t="shared" ca="1" si="244"/>
        <v>05</v>
      </c>
      <c r="Z662">
        <f t="shared" ca="1" si="245"/>
        <v>2</v>
      </c>
      <c r="AA662" t="str">
        <f t="shared" ca="1" si="246"/>
        <v>2014-05-02</v>
      </c>
      <c r="AB662" t="str">
        <f t="shared" ca="1" si="247"/>
        <v>17</v>
      </c>
      <c r="AC662">
        <f t="shared" ca="1" si="248"/>
        <v>1</v>
      </c>
      <c r="AD662" t="str">
        <f t="shared" ca="1" si="249"/>
        <v>T17:01:00</v>
      </c>
      <c r="AE662" s="1" t="str">
        <f t="shared" ca="1" si="250"/>
        <v>2014-05-02T17:01:00</v>
      </c>
    </row>
    <row r="663" spans="10:31">
      <c r="J663" t="str">
        <f t="shared" ca="1" si="229"/>
        <v>USA-France</v>
      </c>
      <c r="K663" t="str">
        <f t="shared" ca="1" si="230"/>
        <v>USA</v>
      </c>
      <c r="L663">
        <f t="shared" ca="1" si="231"/>
        <v>121</v>
      </c>
      <c r="M663">
        <f t="shared" ca="1" si="232"/>
        <v>9</v>
      </c>
      <c r="N663" t="str">
        <f t="shared" ca="1" si="233"/>
        <v>009</v>
      </c>
      <c r="O663" t="str">
        <f t="shared" ca="1" si="234"/>
        <v>France</v>
      </c>
      <c r="P663" t="str">
        <f t="shared" ca="1" si="235"/>
        <v>San Francisco-Paris</v>
      </c>
      <c r="Q663">
        <f t="shared" ca="1" si="236"/>
        <v>121</v>
      </c>
      <c r="R663">
        <f t="shared" ca="1" si="237"/>
        <v>80</v>
      </c>
      <c r="S663" t="str">
        <f t="shared" ca="1" si="238"/>
        <v>080</v>
      </c>
      <c r="T663" t="str">
        <f t="shared" ca="1" si="239"/>
        <v>San Francisco</v>
      </c>
      <c r="U663">
        <f t="shared" ca="1" si="240"/>
        <v>106</v>
      </c>
      <c r="V663">
        <f t="shared" ca="1" si="241"/>
        <v>34</v>
      </c>
      <c r="W663" t="str">
        <f t="shared" ca="1" si="242"/>
        <v>034</v>
      </c>
      <c r="X663" t="str">
        <f t="shared" ca="1" si="243"/>
        <v>Paris</v>
      </c>
      <c r="Y663" s="7" t="str">
        <f t="shared" ca="1" si="244"/>
        <v>04</v>
      </c>
      <c r="Z663">
        <f t="shared" ca="1" si="245"/>
        <v>23</v>
      </c>
      <c r="AA663" t="str">
        <f t="shared" ca="1" si="246"/>
        <v>2014-04-23</v>
      </c>
      <c r="AB663" t="str">
        <f t="shared" ca="1" si="247"/>
        <v>19</v>
      </c>
      <c r="AC663">
        <f t="shared" ca="1" si="248"/>
        <v>10</v>
      </c>
      <c r="AD663" t="str">
        <f t="shared" ca="1" si="249"/>
        <v>T19:10:00</v>
      </c>
      <c r="AE663" s="1" t="str">
        <f t="shared" ca="1" si="250"/>
        <v>2014-04-23T19:10:00</v>
      </c>
    </row>
    <row r="664" spans="10:31">
      <c r="J664" t="str">
        <f t="shared" ca="1" si="229"/>
        <v>Germany-Canada</v>
      </c>
      <c r="K664" t="str">
        <f t="shared" ca="1" si="230"/>
        <v>Germany</v>
      </c>
      <c r="L664">
        <f t="shared" ca="1" si="231"/>
        <v>107</v>
      </c>
      <c r="M664">
        <f t="shared" ca="1" si="232"/>
        <v>21</v>
      </c>
      <c r="N664" t="str">
        <f t="shared" ca="1" si="233"/>
        <v>021</v>
      </c>
      <c r="O664" t="str">
        <f t="shared" ca="1" si="234"/>
        <v>Canada</v>
      </c>
      <c r="P664" t="str">
        <f t="shared" ca="1" si="235"/>
        <v>München-Vancouver</v>
      </c>
      <c r="Q664">
        <f t="shared" ca="1" si="236"/>
        <v>107</v>
      </c>
      <c r="R664">
        <f t="shared" ca="1" si="237"/>
        <v>31</v>
      </c>
      <c r="S664" t="str">
        <f t="shared" ca="1" si="238"/>
        <v>031</v>
      </c>
      <c r="T664" t="str">
        <f t="shared" ca="1" si="239"/>
        <v>München</v>
      </c>
      <c r="U664">
        <f t="shared" ca="1" si="240"/>
        <v>103</v>
      </c>
      <c r="V664">
        <f t="shared" ca="1" si="241"/>
        <v>120</v>
      </c>
      <c r="W664">
        <f t="shared" ca="1" si="242"/>
        <v>120</v>
      </c>
      <c r="X664" t="str">
        <f t="shared" ca="1" si="243"/>
        <v>Vancouver</v>
      </c>
      <c r="Y664" s="7" t="str">
        <f t="shared" ca="1" si="244"/>
        <v>04</v>
      </c>
      <c r="Z664">
        <f t="shared" ca="1" si="245"/>
        <v>24</v>
      </c>
      <c r="AA664" t="str">
        <f t="shared" ca="1" si="246"/>
        <v>2014-04-24</v>
      </c>
      <c r="AB664" t="str">
        <f t="shared" ca="1" si="247"/>
        <v>21</v>
      </c>
      <c r="AC664">
        <f t="shared" ca="1" si="248"/>
        <v>33</v>
      </c>
      <c r="AD664" t="str">
        <f t="shared" ca="1" si="249"/>
        <v>T21:33:00</v>
      </c>
      <c r="AE664" s="1" t="str">
        <f t="shared" ca="1" si="250"/>
        <v>2014-04-24T21:33:00</v>
      </c>
    </row>
    <row r="665" spans="10:31">
      <c r="J665" t="str">
        <f t="shared" ca="1" si="229"/>
        <v>Germany-Canada</v>
      </c>
      <c r="K665" t="str">
        <f t="shared" ca="1" si="230"/>
        <v>Germany</v>
      </c>
      <c r="L665">
        <f t="shared" ca="1" si="231"/>
        <v>107</v>
      </c>
      <c r="M665">
        <f t="shared" ca="1" si="232"/>
        <v>31</v>
      </c>
      <c r="N665" t="str">
        <f t="shared" ca="1" si="233"/>
        <v>031</v>
      </c>
      <c r="O665" t="str">
        <f t="shared" ca="1" si="234"/>
        <v>Canada</v>
      </c>
      <c r="P665" t="str">
        <f t="shared" ca="1" si="235"/>
        <v>München-Vancouver</v>
      </c>
      <c r="Q665">
        <f t="shared" ca="1" si="236"/>
        <v>107</v>
      </c>
      <c r="R665">
        <f t="shared" ca="1" si="237"/>
        <v>44</v>
      </c>
      <c r="S665" t="str">
        <f t="shared" ca="1" si="238"/>
        <v>044</v>
      </c>
      <c r="T665" t="str">
        <f t="shared" ca="1" si="239"/>
        <v>München</v>
      </c>
      <c r="U665">
        <f t="shared" ca="1" si="240"/>
        <v>103</v>
      </c>
      <c r="V665">
        <f t="shared" ca="1" si="241"/>
        <v>118</v>
      </c>
      <c r="W665">
        <f t="shared" ca="1" si="242"/>
        <v>118</v>
      </c>
      <c r="X665" t="str">
        <f t="shared" ca="1" si="243"/>
        <v>Vancouver</v>
      </c>
      <c r="Y665" s="7" t="str">
        <f t="shared" ca="1" si="244"/>
        <v>04</v>
      </c>
      <c r="Z665">
        <f t="shared" ca="1" si="245"/>
        <v>30</v>
      </c>
      <c r="AA665" t="str">
        <f t="shared" ca="1" si="246"/>
        <v>2014-04-30</v>
      </c>
      <c r="AB665" t="str">
        <f t="shared" ca="1" si="247"/>
        <v>14</v>
      </c>
      <c r="AC665">
        <f t="shared" ca="1" si="248"/>
        <v>9</v>
      </c>
      <c r="AD665" t="str">
        <f t="shared" ca="1" si="249"/>
        <v>T14:09:00</v>
      </c>
      <c r="AE665" s="1" t="str">
        <f t="shared" ca="1" si="250"/>
        <v>2014-04-30T14:09:00</v>
      </c>
    </row>
    <row r="666" spans="10:31">
      <c r="J666" t="str">
        <f t="shared" ca="1" si="229"/>
        <v>USA-Germany</v>
      </c>
      <c r="K666" t="str">
        <f t="shared" ca="1" si="230"/>
        <v>USA</v>
      </c>
      <c r="L666">
        <f t="shared" ca="1" si="231"/>
        <v>121</v>
      </c>
      <c r="M666">
        <f t="shared" ca="1" si="232"/>
        <v>11</v>
      </c>
      <c r="N666" t="str">
        <f t="shared" ca="1" si="233"/>
        <v>011</v>
      </c>
      <c r="O666" t="str">
        <f t="shared" ca="1" si="234"/>
        <v>Germany</v>
      </c>
      <c r="P666" t="str">
        <f t="shared" ca="1" si="235"/>
        <v>Los Angeles-Frankfurt</v>
      </c>
      <c r="Q666">
        <f t="shared" ca="1" si="236"/>
        <v>121</v>
      </c>
      <c r="R666">
        <f t="shared" ca="1" si="237"/>
        <v>99</v>
      </c>
      <c r="S666" t="str">
        <f t="shared" ca="1" si="238"/>
        <v>099</v>
      </c>
      <c r="T666" t="str">
        <f t="shared" ca="1" si="239"/>
        <v>Los Angeles</v>
      </c>
      <c r="U666">
        <f t="shared" ca="1" si="240"/>
        <v>107</v>
      </c>
      <c r="V666">
        <f t="shared" ca="1" si="241"/>
        <v>26</v>
      </c>
      <c r="W666" t="str">
        <f t="shared" ca="1" si="242"/>
        <v>026</v>
      </c>
      <c r="X666" t="str">
        <f t="shared" ca="1" si="243"/>
        <v>Frankfurt</v>
      </c>
      <c r="Y666" s="7" t="str">
        <f t="shared" ca="1" si="244"/>
        <v>04</v>
      </c>
      <c r="Z666">
        <f t="shared" ca="1" si="245"/>
        <v>19</v>
      </c>
      <c r="AA666" t="str">
        <f t="shared" ca="1" si="246"/>
        <v>2014-04-19</v>
      </c>
      <c r="AB666" t="str">
        <f t="shared" ca="1" si="247"/>
        <v>21</v>
      </c>
      <c r="AC666">
        <f t="shared" ca="1" si="248"/>
        <v>17</v>
      </c>
      <c r="AD666" t="str">
        <f t="shared" ca="1" si="249"/>
        <v>T21:17:00</v>
      </c>
      <c r="AE666" s="1" t="str">
        <f t="shared" ca="1" si="250"/>
        <v>2014-04-19T21:17:00</v>
      </c>
    </row>
    <row r="667" spans="10:31">
      <c r="J667" t="str">
        <f t="shared" ca="1" si="229"/>
        <v>France-USA</v>
      </c>
      <c r="K667" t="str">
        <f t="shared" ca="1" si="230"/>
        <v>France</v>
      </c>
      <c r="L667">
        <f t="shared" ca="1" si="231"/>
        <v>106</v>
      </c>
      <c r="M667">
        <f t="shared" ca="1" si="232"/>
        <v>26</v>
      </c>
      <c r="N667" t="str">
        <f t="shared" ca="1" si="233"/>
        <v>026</v>
      </c>
      <c r="O667" t="str">
        <f t="shared" ca="1" si="234"/>
        <v>USA</v>
      </c>
      <c r="P667" t="str">
        <f t="shared" ca="1" si="235"/>
        <v>Paris-New York</v>
      </c>
      <c r="Q667">
        <f t="shared" ca="1" si="236"/>
        <v>106</v>
      </c>
      <c r="R667">
        <f t="shared" ca="1" si="237"/>
        <v>6</v>
      </c>
      <c r="S667" t="str">
        <f t="shared" ca="1" si="238"/>
        <v>006</v>
      </c>
      <c r="T667" t="str">
        <f t="shared" ca="1" si="239"/>
        <v>Paris</v>
      </c>
      <c r="U667">
        <f t="shared" ca="1" si="240"/>
        <v>121</v>
      </c>
      <c r="V667">
        <f t="shared" ca="1" si="241"/>
        <v>39</v>
      </c>
      <c r="W667" t="str">
        <f t="shared" ca="1" si="242"/>
        <v>039</v>
      </c>
      <c r="X667" t="str">
        <f t="shared" ca="1" si="243"/>
        <v>New York</v>
      </c>
      <c r="Y667" s="7" t="str">
        <f t="shared" ca="1" si="244"/>
        <v>04</v>
      </c>
      <c r="Z667">
        <f t="shared" ca="1" si="245"/>
        <v>19</v>
      </c>
      <c r="AA667" t="str">
        <f t="shared" ca="1" si="246"/>
        <v>2014-04-19</v>
      </c>
      <c r="AB667" t="str">
        <f t="shared" ca="1" si="247"/>
        <v>15</v>
      </c>
      <c r="AC667">
        <f t="shared" ca="1" si="248"/>
        <v>4</v>
      </c>
      <c r="AD667" t="str">
        <f t="shared" ca="1" si="249"/>
        <v>T15:04:00</v>
      </c>
      <c r="AE667" s="1" t="str">
        <f t="shared" ca="1" si="250"/>
        <v>2014-04-19T15:04:00</v>
      </c>
    </row>
    <row r="668" spans="10:31">
      <c r="J668" t="str">
        <f t="shared" ca="1" si="229"/>
        <v>USA-Australia</v>
      </c>
      <c r="K668" t="str">
        <f t="shared" ca="1" si="230"/>
        <v>USA</v>
      </c>
      <c r="L668">
        <f t="shared" ca="1" si="231"/>
        <v>121</v>
      </c>
      <c r="M668">
        <f t="shared" ca="1" si="232"/>
        <v>4</v>
      </c>
      <c r="N668" t="str">
        <f t="shared" ca="1" si="233"/>
        <v>004</v>
      </c>
      <c r="O668" t="str">
        <f t="shared" ca="1" si="234"/>
        <v>Australia</v>
      </c>
      <c r="P668" t="str">
        <f t="shared" ca="1" si="235"/>
        <v>Dallas-Brisbane</v>
      </c>
      <c r="Q668">
        <f t="shared" ca="1" si="236"/>
        <v>121</v>
      </c>
      <c r="R668">
        <f t="shared" ca="1" si="237"/>
        <v>52</v>
      </c>
      <c r="S668" t="str">
        <f t="shared" ca="1" si="238"/>
        <v>052</v>
      </c>
      <c r="T668" t="str">
        <f t="shared" ca="1" si="239"/>
        <v>Dallas</v>
      </c>
      <c r="U668">
        <f t="shared" ca="1" si="240"/>
        <v>101</v>
      </c>
      <c r="V668">
        <f t="shared" ca="1" si="241"/>
        <v>3</v>
      </c>
      <c r="W668" t="str">
        <f t="shared" ca="1" si="242"/>
        <v>003</v>
      </c>
      <c r="X668" t="str">
        <f t="shared" ca="1" si="243"/>
        <v>Brisbane</v>
      </c>
      <c r="Y668" s="7" t="str">
        <f t="shared" ca="1" si="244"/>
        <v>05</v>
      </c>
      <c r="Z668">
        <f t="shared" ca="1" si="245"/>
        <v>1</v>
      </c>
      <c r="AA668" t="str">
        <f t="shared" ca="1" si="246"/>
        <v>2014-05-01</v>
      </c>
      <c r="AB668" t="str">
        <f t="shared" ca="1" si="247"/>
        <v>21</v>
      </c>
      <c r="AC668">
        <f t="shared" ca="1" si="248"/>
        <v>51</v>
      </c>
      <c r="AD668" t="str">
        <f t="shared" ca="1" si="249"/>
        <v>T21:51:00</v>
      </c>
      <c r="AE668" s="1" t="str">
        <f t="shared" ca="1" si="250"/>
        <v>2014-05-01T21:51:00</v>
      </c>
    </row>
    <row r="669" spans="10:31">
      <c r="J669" t="str">
        <f t="shared" ca="1" si="229"/>
        <v>Canada-Canada</v>
      </c>
      <c r="K669" t="str">
        <f t="shared" ca="1" si="230"/>
        <v>Canada</v>
      </c>
      <c r="L669">
        <f t="shared" ca="1" si="231"/>
        <v>103</v>
      </c>
      <c r="M669">
        <f t="shared" ca="1" si="232"/>
        <v>14</v>
      </c>
      <c r="N669" t="str">
        <f t="shared" ca="1" si="233"/>
        <v>014</v>
      </c>
      <c r="O669" t="str">
        <f t="shared" ca="1" si="234"/>
        <v>Canada</v>
      </c>
      <c r="P669" t="str">
        <f t="shared" ca="1" si="235"/>
        <v>Montreal-Toronto</v>
      </c>
      <c r="Q669">
        <f t="shared" ca="1" si="236"/>
        <v>103</v>
      </c>
      <c r="R669">
        <f t="shared" ca="1" si="237"/>
        <v>9</v>
      </c>
      <c r="S669" t="str">
        <f t="shared" ca="1" si="238"/>
        <v>009</v>
      </c>
      <c r="T669" t="str">
        <f t="shared" ca="1" si="239"/>
        <v>Montreal</v>
      </c>
      <c r="U669">
        <f t="shared" ca="1" si="240"/>
        <v>103</v>
      </c>
      <c r="V669">
        <f t="shared" ca="1" si="241"/>
        <v>65</v>
      </c>
      <c r="W669" t="str">
        <f t="shared" ca="1" si="242"/>
        <v>065</v>
      </c>
      <c r="X669" t="str">
        <f t="shared" ca="1" si="243"/>
        <v>Toronto</v>
      </c>
      <c r="Y669" s="7" t="str">
        <f t="shared" ca="1" si="244"/>
        <v>04</v>
      </c>
      <c r="Z669">
        <f t="shared" ca="1" si="245"/>
        <v>17</v>
      </c>
      <c r="AA669" t="str">
        <f t="shared" ca="1" si="246"/>
        <v>2014-04-17</v>
      </c>
      <c r="AB669" t="str">
        <f t="shared" ca="1" si="247"/>
        <v>09</v>
      </c>
      <c r="AC669">
        <f t="shared" ca="1" si="248"/>
        <v>16</v>
      </c>
      <c r="AD669" t="str">
        <f t="shared" ca="1" si="249"/>
        <v>T09:16:00</v>
      </c>
      <c r="AE669" s="1" t="str">
        <f t="shared" ca="1" si="250"/>
        <v>2014-04-17T09:16:00</v>
      </c>
    </row>
    <row r="670" spans="10:31">
      <c r="J670" t="str">
        <f t="shared" ca="1" si="229"/>
        <v>Australia-USA</v>
      </c>
      <c r="K670" t="str">
        <f t="shared" ca="1" si="230"/>
        <v>Australia</v>
      </c>
      <c r="L670">
        <f t="shared" ca="1" si="231"/>
        <v>101</v>
      </c>
      <c r="M670">
        <f t="shared" ca="1" si="232"/>
        <v>11</v>
      </c>
      <c r="N670" t="str">
        <f t="shared" ca="1" si="233"/>
        <v>011</v>
      </c>
      <c r="O670" t="str">
        <f t="shared" ca="1" si="234"/>
        <v>USA</v>
      </c>
      <c r="P670" t="str">
        <f t="shared" ca="1" si="235"/>
        <v>Melbourne-New York</v>
      </c>
      <c r="Q670">
        <f t="shared" ca="1" si="236"/>
        <v>101</v>
      </c>
      <c r="R670">
        <f t="shared" ca="1" si="237"/>
        <v>10</v>
      </c>
      <c r="S670" t="str">
        <f t="shared" ca="1" si="238"/>
        <v>010</v>
      </c>
      <c r="T670" t="str">
        <f t="shared" ca="1" si="239"/>
        <v>Melbourne</v>
      </c>
      <c r="U670">
        <f t="shared" ca="1" si="240"/>
        <v>121</v>
      </c>
      <c r="V670">
        <f t="shared" ca="1" si="241"/>
        <v>28</v>
      </c>
      <c r="W670" t="str">
        <f t="shared" ca="1" si="242"/>
        <v>028</v>
      </c>
      <c r="X670" t="str">
        <f t="shared" ca="1" si="243"/>
        <v>New York</v>
      </c>
      <c r="Y670" s="7" t="str">
        <f t="shared" ca="1" si="244"/>
        <v>04</v>
      </c>
      <c r="Z670">
        <f t="shared" ca="1" si="245"/>
        <v>19</v>
      </c>
      <c r="AA670" t="str">
        <f t="shared" ca="1" si="246"/>
        <v>2014-04-19</v>
      </c>
      <c r="AB670" t="str">
        <f t="shared" ca="1" si="247"/>
        <v>17</v>
      </c>
      <c r="AC670">
        <f t="shared" ca="1" si="248"/>
        <v>38</v>
      </c>
      <c r="AD670" t="str">
        <f t="shared" ca="1" si="249"/>
        <v>T17:38:00</v>
      </c>
      <c r="AE670" s="1" t="str">
        <f t="shared" ca="1" si="250"/>
        <v>2014-04-19T17:38:00</v>
      </c>
    </row>
    <row r="671" spans="10:31">
      <c r="J671" t="str">
        <f t="shared" ca="1" si="229"/>
        <v>Australia-Germany</v>
      </c>
      <c r="K671" t="str">
        <f t="shared" ca="1" si="230"/>
        <v>Australia</v>
      </c>
      <c r="L671">
        <f t="shared" ca="1" si="231"/>
        <v>101</v>
      </c>
      <c r="M671">
        <f t="shared" ca="1" si="232"/>
        <v>9</v>
      </c>
      <c r="N671" t="str">
        <f t="shared" ca="1" si="233"/>
        <v>009</v>
      </c>
      <c r="O671" t="str">
        <f t="shared" ca="1" si="234"/>
        <v>Germany</v>
      </c>
      <c r="P671" t="str">
        <f t="shared" ca="1" si="235"/>
        <v>Brisbane-München</v>
      </c>
      <c r="Q671">
        <f t="shared" ca="1" si="236"/>
        <v>101</v>
      </c>
      <c r="R671">
        <f t="shared" ca="1" si="237"/>
        <v>2</v>
      </c>
      <c r="S671" t="str">
        <f t="shared" ca="1" si="238"/>
        <v>002</v>
      </c>
      <c r="T671" t="str">
        <f t="shared" ca="1" si="239"/>
        <v>Brisbane</v>
      </c>
      <c r="U671">
        <f t="shared" ca="1" si="240"/>
        <v>107</v>
      </c>
      <c r="V671">
        <f t="shared" ca="1" si="241"/>
        <v>35</v>
      </c>
      <c r="W671" t="str">
        <f t="shared" ca="1" si="242"/>
        <v>035</v>
      </c>
      <c r="X671" t="str">
        <f t="shared" ca="1" si="243"/>
        <v>München</v>
      </c>
      <c r="Y671" s="7" t="str">
        <f t="shared" ca="1" si="244"/>
        <v>04</v>
      </c>
      <c r="Z671">
        <f t="shared" ca="1" si="245"/>
        <v>19</v>
      </c>
      <c r="AA671" t="str">
        <f t="shared" ca="1" si="246"/>
        <v>2014-04-19</v>
      </c>
      <c r="AB671" t="str">
        <f t="shared" ca="1" si="247"/>
        <v>16</v>
      </c>
      <c r="AC671">
        <f t="shared" ca="1" si="248"/>
        <v>40</v>
      </c>
      <c r="AD671" t="str">
        <f t="shared" ca="1" si="249"/>
        <v>T16:40:00</v>
      </c>
      <c r="AE671" s="1" t="str">
        <f t="shared" ca="1" si="250"/>
        <v>2014-04-19T16:40:00</v>
      </c>
    </row>
    <row r="672" spans="10:31">
      <c r="J672" t="str">
        <f t="shared" ca="1" si="229"/>
        <v>Canada-France</v>
      </c>
      <c r="K672" t="str">
        <f t="shared" ca="1" si="230"/>
        <v>Canada</v>
      </c>
      <c r="L672">
        <f t="shared" ca="1" si="231"/>
        <v>103</v>
      </c>
      <c r="M672">
        <f t="shared" ca="1" si="232"/>
        <v>6</v>
      </c>
      <c r="N672" t="str">
        <f t="shared" ca="1" si="233"/>
        <v>006</v>
      </c>
      <c r="O672" t="str">
        <f t="shared" ca="1" si="234"/>
        <v>France</v>
      </c>
      <c r="P672" t="str">
        <f t="shared" ca="1" si="235"/>
        <v>Calagary-Paris</v>
      </c>
      <c r="Q672">
        <f t="shared" ca="1" si="236"/>
        <v>103</v>
      </c>
      <c r="R672">
        <f t="shared" ca="1" si="237"/>
        <v>188</v>
      </c>
      <c r="S672">
        <f t="shared" ca="1" si="238"/>
        <v>188</v>
      </c>
      <c r="T672" t="str">
        <f t="shared" ca="1" si="239"/>
        <v>Calagary</v>
      </c>
      <c r="U672">
        <f t="shared" ca="1" si="240"/>
        <v>106</v>
      </c>
      <c r="V672">
        <f t="shared" ca="1" si="241"/>
        <v>28</v>
      </c>
      <c r="W672" t="str">
        <f t="shared" ca="1" si="242"/>
        <v>028</v>
      </c>
      <c r="X672" t="str">
        <f t="shared" ca="1" si="243"/>
        <v>Paris</v>
      </c>
      <c r="Y672" s="7" t="str">
        <f t="shared" ca="1" si="244"/>
        <v>05</v>
      </c>
      <c r="Z672">
        <f t="shared" ca="1" si="245"/>
        <v>2</v>
      </c>
      <c r="AA672" t="str">
        <f t="shared" ca="1" si="246"/>
        <v>2014-05-02</v>
      </c>
      <c r="AB672" t="str">
        <f t="shared" ca="1" si="247"/>
        <v>13</v>
      </c>
      <c r="AC672">
        <f t="shared" ca="1" si="248"/>
        <v>21</v>
      </c>
      <c r="AD672" t="str">
        <f t="shared" ca="1" si="249"/>
        <v>T13:21:00</v>
      </c>
      <c r="AE672" s="1" t="str">
        <f t="shared" ca="1" si="250"/>
        <v>2014-05-02T13:21:00</v>
      </c>
    </row>
    <row r="673" spans="10:31">
      <c r="J673" t="str">
        <f t="shared" ca="1" si="229"/>
        <v>USA-Australia</v>
      </c>
      <c r="K673" t="str">
        <f t="shared" ca="1" si="230"/>
        <v>USA</v>
      </c>
      <c r="L673">
        <f t="shared" ca="1" si="231"/>
        <v>121</v>
      </c>
      <c r="M673">
        <f t="shared" ca="1" si="232"/>
        <v>2</v>
      </c>
      <c r="N673" t="str">
        <f t="shared" ca="1" si="233"/>
        <v>002</v>
      </c>
      <c r="O673" t="str">
        <f t="shared" ca="1" si="234"/>
        <v>Australia</v>
      </c>
      <c r="P673" t="str">
        <f t="shared" ca="1" si="235"/>
        <v>Los Angeles-Melbourne</v>
      </c>
      <c r="Q673">
        <f t="shared" ca="1" si="236"/>
        <v>121</v>
      </c>
      <c r="R673">
        <f t="shared" ca="1" si="237"/>
        <v>82</v>
      </c>
      <c r="S673" t="str">
        <f t="shared" ca="1" si="238"/>
        <v>082</v>
      </c>
      <c r="T673" t="str">
        <f t="shared" ca="1" si="239"/>
        <v>Los Angeles</v>
      </c>
      <c r="U673">
        <f t="shared" ca="1" si="240"/>
        <v>101</v>
      </c>
      <c r="V673">
        <f t="shared" ca="1" si="241"/>
        <v>10</v>
      </c>
      <c r="W673" t="str">
        <f t="shared" ca="1" si="242"/>
        <v>010</v>
      </c>
      <c r="X673" t="str">
        <f t="shared" ca="1" si="243"/>
        <v>Melbourne</v>
      </c>
      <c r="Y673" s="7" t="str">
        <f t="shared" ca="1" si="244"/>
        <v>04</v>
      </c>
      <c r="Z673">
        <f t="shared" ca="1" si="245"/>
        <v>17</v>
      </c>
      <c r="AA673" t="str">
        <f t="shared" ca="1" si="246"/>
        <v>2014-04-17</v>
      </c>
      <c r="AB673" t="str">
        <f t="shared" ca="1" si="247"/>
        <v>09</v>
      </c>
      <c r="AC673">
        <f t="shared" ca="1" si="248"/>
        <v>51</v>
      </c>
      <c r="AD673" t="str">
        <f t="shared" ca="1" si="249"/>
        <v>T09:51:00</v>
      </c>
      <c r="AE673" s="1" t="str">
        <f t="shared" ca="1" si="250"/>
        <v>2014-04-17T09:51:00</v>
      </c>
    </row>
    <row r="674" spans="10:31">
      <c r="J674" t="str">
        <f t="shared" ca="1" si="229"/>
        <v>England-Australia</v>
      </c>
      <c r="K674" t="str">
        <f t="shared" ca="1" si="230"/>
        <v>England</v>
      </c>
      <c r="L674">
        <f t="shared" ca="1" si="231"/>
        <v>105</v>
      </c>
      <c r="M674">
        <f t="shared" ca="1" si="232"/>
        <v>3</v>
      </c>
      <c r="N674" t="str">
        <f t="shared" ca="1" si="233"/>
        <v>003</v>
      </c>
      <c r="O674" t="str">
        <f t="shared" ca="1" si="234"/>
        <v>Australia</v>
      </c>
      <c r="P674" t="str">
        <f t="shared" ca="1" si="235"/>
        <v>Belfast-Sydney</v>
      </c>
      <c r="Q674">
        <f t="shared" ca="1" si="236"/>
        <v>105</v>
      </c>
      <c r="R674">
        <f t="shared" ca="1" si="237"/>
        <v>40</v>
      </c>
      <c r="S674" t="str">
        <f t="shared" ca="1" si="238"/>
        <v>040</v>
      </c>
      <c r="T674" t="str">
        <f t="shared" ca="1" si="239"/>
        <v>Belfast</v>
      </c>
      <c r="U674">
        <f t="shared" ca="1" si="240"/>
        <v>101</v>
      </c>
      <c r="V674">
        <f t="shared" ca="1" si="241"/>
        <v>5</v>
      </c>
      <c r="W674" t="str">
        <f t="shared" ca="1" si="242"/>
        <v>005</v>
      </c>
      <c r="X674" t="str">
        <f t="shared" ca="1" si="243"/>
        <v>Sydney</v>
      </c>
      <c r="Y674" s="7" t="str">
        <f t="shared" ca="1" si="244"/>
        <v>04</v>
      </c>
      <c r="Z674">
        <f t="shared" ca="1" si="245"/>
        <v>14</v>
      </c>
      <c r="AA674" t="str">
        <f t="shared" ca="1" si="246"/>
        <v>2014-04-14</v>
      </c>
      <c r="AB674" t="str">
        <f t="shared" ca="1" si="247"/>
        <v>15</v>
      </c>
      <c r="AC674">
        <f t="shared" ca="1" si="248"/>
        <v>34</v>
      </c>
      <c r="AD674" t="str">
        <f t="shared" ca="1" si="249"/>
        <v>T15:34:00</v>
      </c>
      <c r="AE674" s="1" t="str">
        <f t="shared" ca="1" si="250"/>
        <v>2014-04-14T15:34:00</v>
      </c>
    </row>
    <row r="675" spans="10:31">
      <c r="J675" t="str">
        <f t="shared" ca="1" si="229"/>
        <v>USA-France</v>
      </c>
      <c r="K675" t="str">
        <f t="shared" ca="1" si="230"/>
        <v>USA</v>
      </c>
      <c r="L675">
        <f t="shared" ca="1" si="231"/>
        <v>121</v>
      </c>
      <c r="M675">
        <f t="shared" ca="1" si="232"/>
        <v>10</v>
      </c>
      <c r="N675" t="str">
        <f t="shared" ca="1" si="233"/>
        <v>010</v>
      </c>
      <c r="O675" t="str">
        <f t="shared" ca="1" si="234"/>
        <v>France</v>
      </c>
      <c r="P675" t="str">
        <f t="shared" ca="1" si="235"/>
        <v>Washington-Paris</v>
      </c>
      <c r="Q675">
        <f t="shared" ca="1" si="236"/>
        <v>121</v>
      </c>
      <c r="R675">
        <f t="shared" ca="1" si="237"/>
        <v>1</v>
      </c>
      <c r="S675" t="str">
        <f t="shared" ca="1" si="238"/>
        <v>001</v>
      </c>
      <c r="T675" t="str">
        <f t="shared" ca="1" si="239"/>
        <v>Washington</v>
      </c>
      <c r="U675">
        <f t="shared" ca="1" si="240"/>
        <v>106</v>
      </c>
      <c r="V675">
        <f t="shared" ca="1" si="241"/>
        <v>14</v>
      </c>
      <c r="W675" t="str">
        <f t="shared" ca="1" si="242"/>
        <v>014</v>
      </c>
      <c r="X675" t="str">
        <f t="shared" ca="1" si="243"/>
        <v>Paris</v>
      </c>
      <c r="Y675" s="7" t="str">
        <f t="shared" ca="1" si="244"/>
        <v>04</v>
      </c>
      <c r="Z675">
        <f t="shared" ca="1" si="245"/>
        <v>29</v>
      </c>
      <c r="AA675" t="str">
        <f t="shared" ca="1" si="246"/>
        <v>2014-04-29</v>
      </c>
      <c r="AB675" t="str">
        <f t="shared" ca="1" si="247"/>
        <v>12</v>
      </c>
      <c r="AC675">
        <f t="shared" ca="1" si="248"/>
        <v>18</v>
      </c>
      <c r="AD675" t="str">
        <f t="shared" ca="1" si="249"/>
        <v>T12:18:00</v>
      </c>
      <c r="AE675" s="1" t="str">
        <f t="shared" ca="1" si="250"/>
        <v>2014-04-29T12:18:00</v>
      </c>
    </row>
    <row r="676" spans="10:31">
      <c r="J676" t="str">
        <f t="shared" ca="1" si="229"/>
        <v>Germany-England</v>
      </c>
      <c r="K676" t="str">
        <f t="shared" ca="1" si="230"/>
        <v>Germany</v>
      </c>
      <c r="L676">
        <f t="shared" ca="1" si="231"/>
        <v>107</v>
      </c>
      <c r="M676">
        <f t="shared" ca="1" si="232"/>
        <v>36</v>
      </c>
      <c r="N676" t="str">
        <f t="shared" ca="1" si="233"/>
        <v>036</v>
      </c>
      <c r="O676" t="str">
        <f t="shared" ca="1" si="234"/>
        <v>England</v>
      </c>
      <c r="P676" t="str">
        <f t="shared" ca="1" si="235"/>
        <v>Frankfurt-London</v>
      </c>
      <c r="Q676">
        <f t="shared" ca="1" si="236"/>
        <v>107</v>
      </c>
      <c r="R676">
        <f t="shared" ca="1" si="237"/>
        <v>7</v>
      </c>
      <c r="S676" t="str">
        <f t="shared" ca="1" si="238"/>
        <v>007</v>
      </c>
      <c r="T676" t="str">
        <f t="shared" ca="1" si="239"/>
        <v>Frankfurt</v>
      </c>
      <c r="U676">
        <f t="shared" ca="1" si="240"/>
        <v>105</v>
      </c>
      <c r="V676">
        <f t="shared" ca="1" si="241"/>
        <v>15</v>
      </c>
      <c r="W676" t="str">
        <f t="shared" ca="1" si="242"/>
        <v>015</v>
      </c>
      <c r="X676" t="str">
        <f t="shared" ca="1" si="243"/>
        <v>London</v>
      </c>
      <c r="Y676" s="7" t="str">
        <f t="shared" ca="1" si="244"/>
        <v>04</v>
      </c>
      <c r="Z676">
        <f t="shared" ca="1" si="245"/>
        <v>25</v>
      </c>
      <c r="AA676" t="str">
        <f t="shared" ca="1" si="246"/>
        <v>2014-04-25</v>
      </c>
      <c r="AB676" t="str">
        <f t="shared" ca="1" si="247"/>
        <v>20</v>
      </c>
      <c r="AC676">
        <f t="shared" ca="1" si="248"/>
        <v>11</v>
      </c>
      <c r="AD676" t="str">
        <f t="shared" ca="1" si="249"/>
        <v>T20:11:00</v>
      </c>
      <c r="AE676" s="1" t="str">
        <f t="shared" ca="1" si="250"/>
        <v>2014-04-25T20:11:00</v>
      </c>
    </row>
    <row r="677" spans="10:31">
      <c r="J677" t="str">
        <f t="shared" ca="1" si="229"/>
        <v>Australia-England</v>
      </c>
      <c r="K677" t="str">
        <f t="shared" ca="1" si="230"/>
        <v>Australia</v>
      </c>
      <c r="L677">
        <f t="shared" ca="1" si="231"/>
        <v>101</v>
      </c>
      <c r="M677">
        <f t="shared" ca="1" si="232"/>
        <v>4</v>
      </c>
      <c r="N677" t="str">
        <f t="shared" ca="1" si="233"/>
        <v>004</v>
      </c>
      <c r="O677" t="str">
        <f t="shared" ca="1" si="234"/>
        <v>England</v>
      </c>
      <c r="P677" t="str">
        <f t="shared" ca="1" si="235"/>
        <v>Perth-London</v>
      </c>
      <c r="Q677">
        <f t="shared" ca="1" si="236"/>
        <v>101</v>
      </c>
      <c r="R677">
        <f t="shared" ca="1" si="237"/>
        <v>13</v>
      </c>
      <c r="S677" t="str">
        <f t="shared" ca="1" si="238"/>
        <v>013</v>
      </c>
      <c r="T677" t="str">
        <f t="shared" ca="1" si="239"/>
        <v>Perth</v>
      </c>
      <c r="U677">
        <f t="shared" ca="1" si="240"/>
        <v>105</v>
      </c>
      <c r="V677">
        <f t="shared" ca="1" si="241"/>
        <v>24</v>
      </c>
      <c r="W677" t="str">
        <f t="shared" ca="1" si="242"/>
        <v>024</v>
      </c>
      <c r="X677" t="str">
        <f t="shared" ca="1" si="243"/>
        <v>London</v>
      </c>
      <c r="Y677" s="7" t="str">
        <f t="shared" ca="1" si="244"/>
        <v>05</v>
      </c>
      <c r="Z677">
        <f t="shared" ca="1" si="245"/>
        <v>1</v>
      </c>
      <c r="AA677" t="str">
        <f t="shared" ca="1" si="246"/>
        <v>2014-05-01</v>
      </c>
      <c r="AB677" t="str">
        <f t="shared" ca="1" si="247"/>
        <v>22</v>
      </c>
      <c r="AC677">
        <f t="shared" ca="1" si="248"/>
        <v>0</v>
      </c>
      <c r="AD677" t="str">
        <f t="shared" ca="1" si="249"/>
        <v>T22:00:00</v>
      </c>
      <c r="AE677" s="1" t="str">
        <f t="shared" ca="1" si="250"/>
        <v>2014-05-01T22:00:00</v>
      </c>
    </row>
    <row r="678" spans="10:31">
      <c r="J678" t="str">
        <f t="shared" ca="1" si="229"/>
        <v>Germany-USA</v>
      </c>
      <c r="K678" t="str">
        <f t="shared" ca="1" si="230"/>
        <v>Germany</v>
      </c>
      <c r="L678">
        <f t="shared" ca="1" si="231"/>
        <v>107</v>
      </c>
      <c r="M678">
        <f t="shared" ca="1" si="232"/>
        <v>52</v>
      </c>
      <c r="N678" t="str">
        <f t="shared" ca="1" si="233"/>
        <v>052</v>
      </c>
      <c r="O678" t="str">
        <f t="shared" ca="1" si="234"/>
        <v>USA</v>
      </c>
      <c r="P678" t="str">
        <f t="shared" ca="1" si="235"/>
        <v>Frankfurt-San Francisco</v>
      </c>
      <c r="Q678">
        <f t="shared" ca="1" si="236"/>
        <v>107</v>
      </c>
      <c r="R678">
        <f t="shared" ca="1" si="237"/>
        <v>30</v>
      </c>
      <c r="S678" t="str">
        <f t="shared" ca="1" si="238"/>
        <v>030</v>
      </c>
      <c r="T678" t="str">
        <f t="shared" ca="1" si="239"/>
        <v>Frankfurt</v>
      </c>
      <c r="U678">
        <f t="shared" ca="1" si="240"/>
        <v>121</v>
      </c>
      <c r="V678">
        <f t="shared" ca="1" si="241"/>
        <v>77</v>
      </c>
      <c r="W678" t="str">
        <f t="shared" ca="1" si="242"/>
        <v>077</v>
      </c>
      <c r="X678" t="str">
        <f t="shared" ca="1" si="243"/>
        <v>San Francisco</v>
      </c>
      <c r="Y678" s="7" t="str">
        <f t="shared" ca="1" si="244"/>
        <v>04</v>
      </c>
      <c r="Z678">
        <f t="shared" ca="1" si="245"/>
        <v>14</v>
      </c>
      <c r="AA678" t="str">
        <f t="shared" ca="1" si="246"/>
        <v>2014-04-14</v>
      </c>
      <c r="AB678" t="str">
        <f t="shared" ca="1" si="247"/>
        <v>18</v>
      </c>
      <c r="AC678">
        <f t="shared" ca="1" si="248"/>
        <v>4</v>
      </c>
      <c r="AD678" t="str">
        <f t="shared" ca="1" si="249"/>
        <v>T18:04:00</v>
      </c>
      <c r="AE678" s="1" t="str">
        <f t="shared" ca="1" si="250"/>
        <v>2014-04-14T18:04:00</v>
      </c>
    </row>
    <row r="679" spans="10:31">
      <c r="J679" t="str">
        <f t="shared" ca="1" si="229"/>
        <v>Canada-Canada</v>
      </c>
      <c r="K679" t="str">
        <f t="shared" ca="1" si="230"/>
        <v>Canada</v>
      </c>
      <c r="L679">
        <f t="shared" ca="1" si="231"/>
        <v>103</v>
      </c>
      <c r="M679">
        <f t="shared" ca="1" si="232"/>
        <v>14</v>
      </c>
      <c r="N679" t="str">
        <f t="shared" ca="1" si="233"/>
        <v>014</v>
      </c>
      <c r="O679" t="str">
        <f t="shared" ca="1" si="234"/>
        <v>Canada</v>
      </c>
      <c r="P679" t="str">
        <f t="shared" ca="1" si="235"/>
        <v>Toronto-Vancouver</v>
      </c>
      <c r="Q679">
        <f t="shared" ca="1" si="236"/>
        <v>103</v>
      </c>
      <c r="R679">
        <f t="shared" ca="1" si="237"/>
        <v>79</v>
      </c>
      <c r="S679" t="str">
        <f t="shared" ca="1" si="238"/>
        <v>079</v>
      </c>
      <c r="T679" t="str">
        <f t="shared" ca="1" si="239"/>
        <v>Toronto</v>
      </c>
      <c r="U679">
        <f t="shared" ca="1" si="240"/>
        <v>103</v>
      </c>
      <c r="V679">
        <f t="shared" ca="1" si="241"/>
        <v>122</v>
      </c>
      <c r="W679">
        <f t="shared" ca="1" si="242"/>
        <v>122</v>
      </c>
      <c r="X679" t="str">
        <f t="shared" ca="1" si="243"/>
        <v>Vancouver</v>
      </c>
      <c r="Y679" s="7" t="str">
        <f t="shared" ca="1" si="244"/>
        <v>04</v>
      </c>
      <c r="Z679">
        <f t="shared" ca="1" si="245"/>
        <v>29</v>
      </c>
      <c r="AA679" t="str">
        <f t="shared" ca="1" si="246"/>
        <v>2014-04-29</v>
      </c>
      <c r="AB679" t="str">
        <f t="shared" ca="1" si="247"/>
        <v>16</v>
      </c>
      <c r="AC679">
        <f t="shared" ca="1" si="248"/>
        <v>42</v>
      </c>
      <c r="AD679" t="str">
        <f t="shared" ca="1" si="249"/>
        <v>T16:42:00</v>
      </c>
      <c r="AE679" s="1" t="str">
        <f t="shared" ca="1" si="250"/>
        <v>2014-04-29T16:42:00</v>
      </c>
    </row>
    <row r="680" spans="10:31">
      <c r="J680" t="str">
        <f t="shared" ca="1" si="229"/>
        <v>Australia-England</v>
      </c>
      <c r="K680" t="str">
        <f t="shared" ca="1" si="230"/>
        <v>Australia</v>
      </c>
      <c r="L680">
        <f t="shared" ca="1" si="231"/>
        <v>101</v>
      </c>
      <c r="M680">
        <f t="shared" ca="1" si="232"/>
        <v>4</v>
      </c>
      <c r="N680" t="str">
        <f t="shared" ca="1" si="233"/>
        <v>004</v>
      </c>
      <c r="O680" t="str">
        <f t="shared" ca="1" si="234"/>
        <v>England</v>
      </c>
      <c r="P680" t="str">
        <f t="shared" ca="1" si="235"/>
        <v>Sydney-London</v>
      </c>
      <c r="Q680">
        <f t="shared" ca="1" si="236"/>
        <v>101</v>
      </c>
      <c r="R680">
        <f t="shared" ca="1" si="237"/>
        <v>6</v>
      </c>
      <c r="S680" t="str">
        <f t="shared" ca="1" si="238"/>
        <v>006</v>
      </c>
      <c r="T680" t="str">
        <f t="shared" ca="1" si="239"/>
        <v>Sydney</v>
      </c>
      <c r="U680">
        <f t="shared" ca="1" si="240"/>
        <v>105</v>
      </c>
      <c r="V680">
        <f t="shared" ca="1" si="241"/>
        <v>18</v>
      </c>
      <c r="W680" t="str">
        <f t="shared" ca="1" si="242"/>
        <v>018</v>
      </c>
      <c r="X680" t="str">
        <f t="shared" ca="1" si="243"/>
        <v>London</v>
      </c>
      <c r="Y680" s="7" t="str">
        <f t="shared" ca="1" si="244"/>
        <v>05</v>
      </c>
      <c r="Z680">
        <f t="shared" ca="1" si="245"/>
        <v>2</v>
      </c>
      <c r="AA680" t="str">
        <f t="shared" ca="1" si="246"/>
        <v>2014-05-02</v>
      </c>
      <c r="AB680" t="str">
        <f t="shared" ca="1" si="247"/>
        <v>21</v>
      </c>
      <c r="AC680">
        <f t="shared" ca="1" si="248"/>
        <v>48</v>
      </c>
      <c r="AD680" t="str">
        <f t="shared" ca="1" si="249"/>
        <v>T21:48:00</v>
      </c>
      <c r="AE680" s="1" t="str">
        <f t="shared" ca="1" si="250"/>
        <v>2014-05-02T21:48:00</v>
      </c>
    </row>
    <row r="681" spans="10:31">
      <c r="J681" t="str">
        <f t="shared" ca="1" si="229"/>
        <v>Canada-Canada</v>
      </c>
      <c r="K681" t="str">
        <f t="shared" ca="1" si="230"/>
        <v>Canada</v>
      </c>
      <c r="L681">
        <f t="shared" ca="1" si="231"/>
        <v>103</v>
      </c>
      <c r="M681">
        <f t="shared" ca="1" si="232"/>
        <v>14</v>
      </c>
      <c r="N681" t="str">
        <f t="shared" ca="1" si="233"/>
        <v>014</v>
      </c>
      <c r="O681" t="str">
        <f t="shared" ca="1" si="234"/>
        <v>Canada</v>
      </c>
      <c r="P681" t="str">
        <f t="shared" ca="1" si="235"/>
        <v>Toronto-Montreal</v>
      </c>
      <c r="Q681">
        <f t="shared" ca="1" si="236"/>
        <v>103</v>
      </c>
      <c r="R681">
        <f t="shared" ca="1" si="237"/>
        <v>70</v>
      </c>
      <c r="S681" t="str">
        <f t="shared" ca="1" si="238"/>
        <v>070</v>
      </c>
      <c r="T681" t="str">
        <f t="shared" ca="1" si="239"/>
        <v>Toronto</v>
      </c>
      <c r="U681">
        <f t="shared" ca="1" si="240"/>
        <v>103</v>
      </c>
      <c r="V681">
        <f t="shared" ca="1" si="241"/>
        <v>11</v>
      </c>
      <c r="W681" t="str">
        <f t="shared" ca="1" si="242"/>
        <v>011</v>
      </c>
      <c r="X681" t="str">
        <f t="shared" ca="1" si="243"/>
        <v>Montreal</v>
      </c>
      <c r="Y681" s="7" t="str">
        <f t="shared" ca="1" si="244"/>
        <v>04</v>
      </c>
      <c r="Z681">
        <f t="shared" ca="1" si="245"/>
        <v>22</v>
      </c>
      <c r="AA681" t="str">
        <f t="shared" ca="1" si="246"/>
        <v>2014-04-22</v>
      </c>
      <c r="AB681" t="str">
        <f t="shared" ca="1" si="247"/>
        <v>07</v>
      </c>
      <c r="AC681">
        <f t="shared" ca="1" si="248"/>
        <v>13</v>
      </c>
      <c r="AD681" t="str">
        <f t="shared" ca="1" si="249"/>
        <v>T07:13:00</v>
      </c>
      <c r="AE681" s="1" t="str">
        <f t="shared" ca="1" si="250"/>
        <v>2014-04-22T07:13:00</v>
      </c>
    </row>
    <row r="682" spans="10:31">
      <c r="J682" t="str">
        <f t="shared" ca="1" si="229"/>
        <v>Canada-Germany</v>
      </c>
      <c r="K682" t="str">
        <f t="shared" ca="1" si="230"/>
        <v>Canada</v>
      </c>
      <c r="L682">
        <f t="shared" ca="1" si="231"/>
        <v>103</v>
      </c>
      <c r="M682">
        <f t="shared" ca="1" si="232"/>
        <v>8</v>
      </c>
      <c r="N682" t="str">
        <f t="shared" ca="1" si="233"/>
        <v>008</v>
      </c>
      <c r="O682" t="str">
        <f t="shared" ca="1" si="234"/>
        <v>Germany</v>
      </c>
      <c r="P682" t="str">
        <f t="shared" ca="1" si="235"/>
        <v>Ottawa-Bonn</v>
      </c>
      <c r="Q682">
        <f t="shared" ca="1" si="236"/>
        <v>103</v>
      </c>
      <c r="R682">
        <f t="shared" ca="1" si="237"/>
        <v>33</v>
      </c>
      <c r="S682" t="str">
        <f t="shared" ca="1" si="238"/>
        <v>033</v>
      </c>
      <c r="T682" t="str">
        <f t="shared" ca="1" si="239"/>
        <v>Ottawa</v>
      </c>
      <c r="U682">
        <f t="shared" ca="1" si="240"/>
        <v>107</v>
      </c>
      <c r="V682">
        <f t="shared" ca="1" si="241"/>
        <v>73</v>
      </c>
      <c r="W682" t="str">
        <f t="shared" ca="1" si="242"/>
        <v>073</v>
      </c>
      <c r="X682" t="str">
        <f t="shared" ca="1" si="243"/>
        <v>Bonn</v>
      </c>
      <c r="Y682" s="7" t="str">
        <f t="shared" ca="1" si="244"/>
        <v>04</v>
      </c>
      <c r="Z682">
        <f t="shared" ca="1" si="245"/>
        <v>19</v>
      </c>
      <c r="AA682" t="str">
        <f t="shared" ca="1" si="246"/>
        <v>2014-04-19</v>
      </c>
      <c r="AB682" t="str">
        <f t="shared" ca="1" si="247"/>
        <v>13</v>
      </c>
      <c r="AC682">
        <f t="shared" ca="1" si="248"/>
        <v>30</v>
      </c>
      <c r="AD682" t="str">
        <f t="shared" ca="1" si="249"/>
        <v>T13:30:00</v>
      </c>
      <c r="AE682" s="1" t="str">
        <f t="shared" ca="1" si="250"/>
        <v>2014-04-19T13:30:00</v>
      </c>
    </row>
    <row r="683" spans="10:31">
      <c r="J683" t="str">
        <f t="shared" ca="1" si="229"/>
        <v>Australia-Germany</v>
      </c>
      <c r="K683" t="str">
        <f t="shared" ca="1" si="230"/>
        <v>Australia</v>
      </c>
      <c r="L683">
        <f t="shared" ca="1" si="231"/>
        <v>101</v>
      </c>
      <c r="M683">
        <f t="shared" ca="1" si="232"/>
        <v>9</v>
      </c>
      <c r="N683" t="str">
        <f t="shared" ca="1" si="233"/>
        <v>009</v>
      </c>
      <c r="O683" t="str">
        <f t="shared" ca="1" si="234"/>
        <v>Germany</v>
      </c>
      <c r="P683" t="str">
        <f t="shared" ca="1" si="235"/>
        <v>Melbourne-Berlin</v>
      </c>
      <c r="Q683">
        <f t="shared" ca="1" si="236"/>
        <v>101</v>
      </c>
      <c r="R683">
        <f t="shared" ca="1" si="237"/>
        <v>11</v>
      </c>
      <c r="S683" t="str">
        <f t="shared" ca="1" si="238"/>
        <v>011</v>
      </c>
      <c r="T683" t="str">
        <f t="shared" ca="1" si="239"/>
        <v>Melbourne</v>
      </c>
      <c r="U683">
        <f t="shared" ca="1" si="240"/>
        <v>107</v>
      </c>
      <c r="V683">
        <f t="shared" ca="1" si="241"/>
        <v>66</v>
      </c>
      <c r="W683" t="str">
        <f t="shared" ca="1" si="242"/>
        <v>066</v>
      </c>
      <c r="X683" t="str">
        <f t="shared" ca="1" si="243"/>
        <v>Berlin</v>
      </c>
      <c r="Y683" s="7" t="str">
        <f t="shared" ca="1" si="244"/>
        <v>05</v>
      </c>
      <c r="Z683">
        <f t="shared" ca="1" si="245"/>
        <v>4</v>
      </c>
      <c r="AA683" t="str">
        <f t="shared" ca="1" si="246"/>
        <v>2014-05-04</v>
      </c>
      <c r="AB683" t="str">
        <f t="shared" ca="1" si="247"/>
        <v>20</v>
      </c>
      <c r="AC683">
        <f t="shared" ca="1" si="248"/>
        <v>13</v>
      </c>
      <c r="AD683" t="str">
        <f t="shared" ca="1" si="249"/>
        <v>T20:13:00</v>
      </c>
      <c r="AE683" s="1" t="str">
        <f t="shared" ca="1" si="250"/>
        <v>2014-05-04T20:13:00</v>
      </c>
    </row>
    <row r="684" spans="10:31">
      <c r="J684" t="str">
        <f t="shared" ca="1" si="229"/>
        <v>England-Canada</v>
      </c>
      <c r="K684" t="str">
        <f t="shared" ca="1" si="230"/>
        <v>England</v>
      </c>
      <c r="L684">
        <f t="shared" ca="1" si="231"/>
        <v>105</v>
      </c>
      <c r="M684">
        <f t="shared" ca="1" si="232"/>
        <v>17</v>
      </c>
      <c r="N684" t="str">
        <f t="shared" ca="1" si="233"/>
        <v>017</v>
      </c>
      <c r="O684" t="str">
        <f t="shared" ca="1" si="234"/>
        <v>Canada</v>
      </c>
      <c r="P684" t="str">
        <f t="shared" ca="1" si="235"/>
        <v>London-Vancouver</v>
      </c>
      <c r="Q684">
        <f t="shared" ca="1" si="236"/>
        <v>105</v>
      </c>
      <c r="R684">
        <f t="shared" ca="1" si="237"/>
        <v>16</v>
      </c>
      <c r="S684" t="str">
        <f t="shared" ca="1" si="238"/>
        <v>016</v>
      </c>
      <c r="T684" t="str">
        <f t="shared" ca="1" si="239"/>
        <v>London</v>
      </c>
      <c r="U684">
        <f t="shared" ca="1" si="240"/>
        <v>103</v>
      </c>
      <c r="V684">
        <f t="shared" ca="1" si="241"/>
        <v>155</v>
      </c>
      <c r="W684">
        <f t="shared" ca="1" si="242"/>
        <v>155</v>
      </c>
      <c r="X684" t="str">
        <f t="shared" ca="1" si="243"/>
        <v>Vancouver</v>
      </c>
      <c r="Y684" s="7" t="str">
        <f t="shared" ca="1" si="244"/>
        <v>05</v>
      </c>
      <c r="Z684">
        <f t="shared" ca="1" si="245"/>
        <v>3</v>
      </c>
      <c r="AA684" t="str">
        <f t="shared" ca="1" si="246"/>
        <v>2014-05-03</v>
      </c>
      <c r="AB684" t="str">
        <f t="shared" ca="1" si="247"/>
        <v>13</v>
      </c>
      <c r="AC684">
        <f t="shared" ca="1" si="248"/>
        <v>37</v>
      </c>
      <c r="AD684" t="str">
        <f t="shared" ca="1" si="249"/>
        <v>T13:37:00</v>
      </c>
      <c r="AE684" s="1" t="str">
        <f t="shared" ca="1" si="250"/>
        <v>2014-05-03T13:37:00</v>
      </c>
    </row>
    <row r="685" spans="10:31">
      <c r="J685" t="str">
        <f t="shared" ca="1" si="229"/>
        <v>Australia-USA</v>
      </c>
      <c r="K685" t="str">
        <f t="shared" ca="1" si="230"/>
        <v>Australia</v>
      </c>
      <c r="L685">
        <f t="shared" ca="1" si="231"/>
        <v>101</v>
      </c>
      <c r="M685">
        <f t="shared" ca="1" si="232"/>
        <v>13</v>
      </c>
      <c r="N685" t="str">
        <f t="shared" ca="1" si="233"/>
        <v>013</v>
      </c>
      <c r="O685" t="str">
        <f t="shared" ca="1" si="234"/>
        <v>USA</v>
      </c>
      <c r="P685" t="str">
        <f t="shared" ca="1" si="235"/>
        <v>Brisbane-San Francisco</v>
      </c>
      <c r="Q685">
        <f t="shared" ca="1" si="236"/>
        <v>101</v>
      </c>
      <c r="R685">
        <f t="shared" ca="1" si="237"/>
        <v>3</v>
      </c>
      <c r="S685" t="str">
        <f t="shared" ca="1" si="238"/>
        <v>003</v>
      </c>
      <c r="T685" t="str">
        <f t="shared" ca="1" si="239"/>
        <v>Brisbane</v>
      </c>
      <c r="U685">
        <f t="shared" ca="1" si="240"/>
        <v>121</v>
      </c>
      <c r="V685">
        <f t="shared" ca="1" si="241"/>
        <v>79</v>
      </c>
      <c r="W685" t="str">
        <f t="shared" ca="1" si="242"/>
        <v>079</v>
      </c>
      <c r="X685" t="str">
        <f t="shared" ca="1" si="243"/>
        <v>San Francisco</v>
      </c>
      <c r="Y685" s="7" t="str">
        <f t="shared" ca="1" si="244"/>
        <v>05</v>
      </c>
      <c r="Z685">
        <f t="shared" ca="1" si="245"/>
        <v>2</v>
      </c>
      <c r="AA685" t="str">
        <f t="shared" ca="1" si="246"/>
        <v>2014-05-02</v>
      </c>
      <c r="AB685" t="str">
        <f t="shared" ca="1" si="247"/>
        <v>17</v>
      </c>
      <c r="AC685">
        <f t="shared" ca="1" si="248"/>
        <v>14</v>
      </c>
      <c r="AD685" t="str">
        <f t="shared" ca="1" si="249"/>
        <v>T17:14:00</v>
      </c>
      <c r="AE685" s="1" t="str">
        <f t="shared" ca="1" si="250"/>
        <v>2014-05-02T17:14:00</v>
      </c>
    </row>
    <row r="686" spans="10:31">
      <c r="J686" t="str">
        <f t="shared" ca="1" si="229"/>
        <v>Canada-France</v>
      </c>
      <c r="K686" t="str">
        <f t="shared" ca="1" si="230"/>
        <v>Canada</v>
      </c>
      <c r="L686">
        <f t="shared" ca="1" si="231"/>
        <v>103</v>
      </c>
      <c r="M686">
        <f t="shared" ca="1" si="232"/>
        <v>7</v>
      </c>
      <c r="N686" t="str">
        <f t="shared" ca="1" si="233"/>
        <v>007</v>
      </c>
      <c r="O686" t="str">
        <f t="shared" ca="1" si="234"/>
        <v>France</v>
      </c>
      <c r="P686" t="str">
        <f t="shared" ca="1" si="235"/>
        <v>Toronto-Paris</v>
      </c>
      <c r="Q686">
        <f t="shared" ca="1" si="236"/>
        <v>103</v>
      </c>
      <c r="R686">
        <f t="shared" ca="1" si="237"/>
        <v>77</v>
      </c>
      <c r="S686" t="str">
        <f t="shared" ca="1" si="238"/>
        <v>077</v>
      </c>
      <c r="T686" t="str">
        <f t="shared" ca="1" si="239"/>
        <v>Toronto</v>
      </c>
      <c r="U686">
        <f t="shared" ca="1" si="240"/>
        <v>106</v>
      </c>
      <c r="V686">
        <f t="shared" ca="1" si="241"/>
        <v>16</v>
      </c>
      <c r="W686" t="str">
        <f t="shared" ca="1" si="242"/>
        <v>016</v>
      </c>
      <c r="X686" t="str">
        <f t="shared" ca="1" si="243"/>
        <v>Paris</v>
      </c>
      <c r="Y686" s="7" t="str">
        <f t="shared" ca="1" si="244"/>
        <v>04</v>
      </c>
      <c r="Z686">
        <f t="shared" ca="1" si="245"/>
        <v>14</v>
      </c>
      <c r="AA686" t="str">
        <f t="shared" ca="1" si="246"/>
        <v>2014-04-14</v>
      </c>
      <c r="AB686" t="str">
        <f t="shared" ca="1" si="247"/>
        <v>18</v>
      </c>
      <c r="AC686">
        <f t="shared" ca="1" si="248"/>
        <v>43</v>
      </c>
      <c r="AD686" t="str">
        <f t="shared" ca="1" si="249"/>
        <v>T18:43:00</v>
      </c>
      <c r="AE686" s="1" t="str">
        <f t="shared" ca="1" si="250"/>
        <v>2014-04-14T18:43:00</v>
      </c>
    </row>
    <row r="687" spans="10:31">
      <c r="J687" t="str">
        <f t="shared" ca="1" si="229"/>
        <v>France-Australia</v>
      </c>
      <c r="K687" t="str">
        <f t="shared" ca="1" si="230"/>
        <v>France</v>
      </c>
      <c r="L687">
        <f t="shared" ca="1" si="231"/>
        <v>106</v>
      </c>
      <c r="M687">
        <f t="shared" ca="1" si="232"/>
        <v>4</v>
      </c>
      <c r="N687" t="str">
        <f t="shared" ca="1" si="233"/>
        <v>004</v>
      </c>
      <c r="O687" t="str">
        <f t="shared" ca="1" si="234"/>
        <v>Australia</v>
      </c>
      <c r="P687" t="str">
        <f t="shared" ca="1" si="235"/>
        <v>Paris-Brisbane</v>
      </c>
      <c r="Q687">
        <f t="shared" ca="1" si="236"/>
        <v>106</v>
      </c>
      <c r="R687">
        <f t="shared" ca="1" si="237"/>
        <v>47</v>
      </c>
      <c r="S687" t="str">
        <f t="shared" ca="1" si="238"/>
        <v>047</v>
      </c>
      <c r="T687" t="str">
        <f t="shared" ca="1" si="239"/>
        <v>Paris</v>
      </c>
      <c r="U687">
        <f t="shared" ca="1" si="240"/>
        <v>101</v>
      </c>
      <c r="V687">
        <f t="shared" ca="1" si="241"/>
        <v>3</v>
      </c>
      <c r="W687" t="str">
        <f t="shared" ca="1" si="242"/>
        <v>003</v>
      </c>
      <c r="X687" t="str">
        <f t="shared" ca="1" si="243"/>
        <v>Brisbane</v>
      </c>
      <c r="Y687" s="7" t="str">
        <f t="shared" ca="1" si="244"/>
        <v>04</v>
      </c>
      <c r="Z687">
        <f t="shared" ca="1" si="245"/>
        <v>29</v>
      </c>
      <c r="AA687" t="str">
        <f t="shared" ca="1" si="246"/>
        <v>2014-04-29</v>
      </c>
      <c r="AB687" t="str">
        <f t="shared" ca="1" si="247"/>
        <v>09</v>
      </c>
      <c r="AC687">
        <f t="shared" ca="1" si="248"/>
        <v>59</v>
      </c>
      <c r="AD687" t="str">
        <f t="shared" ca="1" si="249"/>
        <v>T09:59:00</v>
      </c>
      <c r="AE687" s="1" t="str">
        <f t="shared" ca="1" si="250"/>
        <v>2014-04-29T09:59:00</v>
      </c>
    </row>
    <row r="688" spans="10:31">
      <c r="J688" t="str">
        <f t="shared" ca="1" si="229"/>
        <v>Germany-USA</v>
      </c>
      <c r="K688" t="str">
        <f t="shared" ca="1" si="230"/>
        <v>Germany</v>
      </c>
      <c r="L688">
        <f t="shared" ca="1" si="231"/>
        <v>107</v>
      </c>
      <c r="M688">
        <f t="shared" ca="1" si="232"/>
        <v>51</v>
      </c>
      <c r="N688" t="str">
        <f t="shared" ca="1" si="233"/>
        <v>051</v>
      </c>
      <c r="O688" t="str">
        <f t="shared" ca="1" si="234"/>
        <v>USA</v>
      </c>
      <c r="P688" t="str">
        <f t="shared" ca="1" si="235"/>
        <v>Frankfurt-Washington</v>
      </c>
      <c r="Q688">
        <f t="shared" ca="1" si="236"/>
        <v>107</v>
      </c>
      <c r="R688">
        <f t="shared" ca="1" si="237"/>
        <v>30</v>
      </c>
      <c r="S688" t="str">
        <f t="shared" ca="1" si="238"/>
        <v>030</v>
      </c>
      <c r="T688" t="str">
        <f t="shared" ca="1" si="239"/>
        <v>Frankfurt</v>
      </c>
      <c r="U688">
        <f t="shared" ca="1" si="240"/>
        <v>121</v>
      </c>
      <c r="V688">
        <f t="shared" ca="1" si="241"/>
        <v>9</v>
      </c>
      <c r="W688" t="str">
        <f t="shared" ca="1" si="242"/>
        <v>009</v>
      </c>
      <c r="X688" t="str">
        <f t="shared" ca="1" si="243"/>
        <v>Washington</v>
      </c>
      <c r="Y688" s="7" t="str">
        <f t="shared" ca="1" si="244"/>
        <v>04</v>
      </c>
      <c r="Z688">
        <f t="shared" ca="1" si="245"/>
        <v>30</v>
      </c>
      <c r="AA688" t="str">
        <f t="shared" ca="1" si="246"/>
        <v>2014-04-30</v>
      </c>
      <c r="AB688" t="str">
        <f t="shared" ca="1" si="247"/>
        <v>11</v>
      </c>
      <c r="AC688">
        <f t="shared" ca="1" si="248"/>
        <v>25</v>
      </c>
      <c r="AD688" t="str">
        <f t="shared" ca="1" si="249"/>
        <v>T11:25:00</v>
      </c>
      <c r="AE688" s="1" t="str">
        <f t="shared" ca="1" si="250"/>
        <v>2014-04-30T11:25:00</v>
      </c>
    </row>
    <row r="689" spans="10:31">
      <c r="J689" t="str">
        <f t="shared" ca="1" si="229"/>
        <v>Germany-USA</v>
      </c>
      <c r="K689" t="str">
        <f t="shared" ca="1" si="230"/>
        <v>Germany</v>
      </c>
      <c r="L689">
        <f t="shared" ca="1" si="231"/>
        <v>107</v>
      </c>
      <c r="M689">
        <f t="shared" ca="1" si="232"/>
        <v>41</v>
      </c>
      <c r="N689" t="str">
        <f t="shared" ca="1" si="233"/>
        <v>041</v>
      </c>
      <c r="O689" t="str">
        <f t="shared" ca="1" si="234"/>
        <v>USA</v>
      </c>
      <c r="P689" t="str">
        <f t="shared" ca="1" si="235"/>
        <v>München-New York</v>
      </c>
      <c r="Q689">
        <f t="shared" ca="1" si="236"/>
        <v>107</v>
      </c>
      <c r="R689">
        <f t="shared" ca="1" si="237"/>
        <v>40</v>
      </c>
      <c r="S689" t="str">
        <f t="shared" ca="1" si="238"/>
        <v>040</v>
      </c>
      <c r="T689" t="str">
        <f t="shared" ca="1" si="239"/>
        <v>München</v>
      </c>
      <c r="U689">
        <f t="shared" ca="1" si="240"/>
        <v>121</v>
      </c>
      <c r="V689">
        <f t="shared" ca="1" si="241"/>
        <v>38</v>
      </c>
      <c r="W689" t="str">
        <f t="shared" ca="1" si="242"/>
        <v>038</v>
      </c>
      <c r="X689" t="str">
        <f t="shared" ca="1" si="243"/>
        <v>New York</v>
      </c>
      <c r="Y689" s="7" t="str">
        <f t="shared" ca="1" si="244"/>
        <v>04</v>
      </c>
      <c r="Z689">
        <f t="shared" ca="1" si="245"/>
        <v>19</v>
      </c>
      <c r="AA689" t="str">
        <f t="shared" ca="1" si="246"/>
        <v>2014-04-19</v>
      </c>
      <c r="AB689" t="str">
        <f t="shared" ca="1" si="247"/>
        <v>20</v>
      </c>
      <c r="AC689">
        <f t="shared" ca="1" si="248"/>
        <v>9</v>
      </c>
      <c r="AD689" t="str">
        <f t="shared" ca="1" si="249"/>
        <v>T20:09:00</v>
      </c>
      <c r="AE689" s="1" t="str">
        <f t="shared" ca="1" si="250"/>
        <v>2014-04-19T20:09:00</v>
      </c>
    </row>
    <row r="690" spans="10:31">
      <c r="J690" t="str">
        <f t="shared" ca="1" si="229"/>
        <v>Germany-Canada</v>
      </c>
      <c r="K690" t="str">
        <f t="shared" ca="1" si="230"/>
        <v>Germany</v>
      </c>
      <c r="L690">
        <f t="shared" ca="1" si="231"/>
        <v>107</v>
      </c>
      <c r="M690">
        <f t="shared" ca="1" si="232"/>
        <v>19</v>
      </c>
      <c r="N690" t="str">
        <f t="shared" ca="1" si="233"/>
        <v>019</v>
      </c>
      <c r="O690" t="str">
        <f t="shared" ca="1" si="234"/>
        <v>Canada</v>
      </c>
      <c r="P690" t="str">
        <f t="shared" ca="1" si="235"/>
        <v>Frankfurt-Montreal</v>
      </c>
      <c r="Q690">
        <f t="shared" ca="1" si="236"/>
        <v>107</v>
      </c>
      <c r="R690">
        <f t="shared" ca="1" si="237"/>
        <v>18</v>
      </c>
      <c r="S690" t="str">
        <f t="shared" ca="1" si="238"/>
        <v>018</v>
      </c>
      <c r="T690" t="str">
        <f t="shared" ca="1" si="239"/>
        <v>Frankfurt</v>
      </c>
      <c r="U690">
        <f t="shared" ca="1" si="240"/>
        <v>103</v>
      </c>
      <c r="V690">
        <f t="shared" ca="1" si="241"/>
        <v>14</v>
      </c>
      <c r="W690" t="str">
        <f t="shared" ca="1" si="242"/>
        <v>014</v>
      </c>
      <c r="X690" t="str">
        <f t="shared" ca="1" si="243"/>
        <v>Montreal</v>
      </c>
      <c r="Y690" s="7" t="str">
        <f t="shared" ca="1" si="244"/>
        <v>04</v>
      </c>
      <c r="Z690">
        <f t="shared" ca="1" si="245"/>
        <v>19</v>
      </c>
      <c r="AA690" t="str">
        <f t="shared" ca="1" si="246"/>
        <v>2014-04-19</v>
      </c>
      <c r="AB690" t="str">
        <f t="shared" ca="1" si="247"/>
        <v>08</v>
      </c>
      <c r="AC690">
        <f t="shared" ca="1" si="248"/>
        <v>58</v>
      </c>
      <c r="AD690" t="str">
        <f t="shared" ca="1" si="249"/>
        <v>T08:58:00</v>
      </c>
      <c r="AE690" s="1" t="str">
        <f t="shared" ca="1" si="250"/>
        <v>2014-04-19T08:58:00</v>
      </c>
    </row>
    <row r="691" spans="10:31">
      <c r="J691" t="str">
        <f t="shared" ca="1" si="229"/>
        <v>France-France</v>
      </c>
      <c r="K691" t="str">
        <f t="shared" ca="1" si="230"/>
        <v>France</v>
      </c>
      <c r="L691">
        <f t="shared" ca="1" si="231"/>
        <v>106</v>
      </c>
      <c r="M691">
        <f t="shared" ca="1" si="232"/>
        <v>35</v>
      </c>
      <c r="N691" t="str">
        <f t="shared" ca="1" si="233"/>
        <v>035</v>
      </c>
      <c r="O691" t="str">
        <f t="shared" ca="1" si="234"/>
        <v>France</v>
      </c>
      <c r="P691" t="str">
        <f t="shared" ca="1" si="235"/>
        <v>Nizza-Paris</v>
      </c>
      <c r="Q691">
        <f t="shared" ca="1" si="236"/>
        <v>106</v>
      </c>
      <c r="R691">
        <f t="shared" ca="1" si="237"/>
        <v>64</v>
      </c>
      <c r="S691" t="str">
        <f t="shared" ca="1" si="238"/>
        <v>064</v>
      </c>
      <c r="T691" t="str">
        <f t="shared" ca="1" si="239"/>
        <v>Nizza</v>
      </c>
      <c r="U691">
        <f t="shared" ca="1" si="240"/>
        <v>106</v>
      </c>
      <c r="V691">
        <f t="shared" ca="1" si="241"/>
        <v>27</v>
      </c>
      <c r="W691" t="str">
        <f t="shared" ca="1" si="242"/>
        <v>027</v>
      </c>
      <c r="X691" t="str">
        <f t="shared" ca="1" si="243"/>
        <v>Paris</v>
      </c>
      <c r="Y691" s="7" t="str">
        <f t="shared" ca="1" si="244"/>
        <v>04</v>
      </c>
      <c r="Z691">
        <f t="shared" ca="1" si="245"/>
        <v>21</v>
      </c>
      <c r="AA691" t="str">
        <f t="shared" ca="1" si="246"/>
        <v>2014-04-21</v>
      </c>
      <c r="AB691" t="str">
        <f t="shared" ca="1" si="247"/>
        <v>09</v>
      </c>
      <c r="AC691">
        <f t="shared" ca="1" si="248"/>
        <v>55</v>
      </c>
      <c r="AD691" t="str">
        <f t="shared" ca="1" si="249"/>
        <v>T09:55:00</v>
      </c>
      <c r="AE691" s="1" t="str">
        <f t="shared" ca="1" si="250"/>
        <v>2014-04-21T09:55:00</v>
      </c>
    </row>
    <row r="692" spans="10:31">
      <c r="J692" t="str">
        <f t="shared" ca="1" si="229"/>
        <v>USA-Canada</v>
      </c>
      <c r="K692" t="str">
        <f t="shared" ca="1" si="230"/>
        <v>USA</v>
      </c>
      <c r="L692">
        <f t="shared" ca="1" si="231"/>
        <v>121</v>
      </c>
      <c r="M692">
        <f t="shared" ca="1" si="232"/>
        <v>5</v>
      </c>
      <c r="N692" t="str">
        <f t="shared" ca="1" si="233"/>
        <v>005</v>
      </c>
      <c r="O692" t="str">
        <f t="shared" ca="1" si="234"/>
        <v>Canada</v>
      </c>
      <c r="P692" t="str">
        <f t="shared" ca="1" si="235"/>
        <v>San Francisco-Montreal</v>
      </c>
      <c r="Q692">
        <f t="shared" ca="1" si="236"/>
        <v>121</v>
      </c>
      <c r="R692">
        <f t="shared" ca="1" si="237"/>
        <v>70</v>
      </c>
      <c r="S692" t="str">
        <f t="shared" ca="1" si="238"/>
        <v>070</v>
      </c>
      <c r="T692" t="str">
        <f t="shared" ca="1" si="239"/>
        <v>San Francisco</v>
      </c>
      <c r="U692">
        <f t="shared" ca="1" si="240"/>
        <v>103</v>
      </c>
      <c r="V692">
        <f t="shared" ca="1" si="241"/>
        <v>1</v>
      </c>
      <c r="W692" t="str">
        <f t="shared" ca="1" si="242"/>
        <v>001</v>
      </c>
      <c r="X692" t="str">
        <f t="shared" ca="1" si="243"/>
        <v>Montreal</v>
      </c>
      <c r="Y692" s="7" t="str">
        <f t="shared" ca="1" si="244"/>
        <v>04</v>
      </c>
      <c r="Z692">
        <f t="shared" ca="1" si="245"/>
        <v>23</v>
      </c>
      <c r="AA692" t="str">
        <f t="shared" ca="1" si="246"/>
        <v>2014-04-23</v>
      </c>
      <c r="AB692" t="str">
        <f t="shared" ca="1" si="247"/>
        <v>19</v>
      </c>
      <c r="AC692">
        <f t="shared" ca="1" si="248"/>
        <v>22</v>
      </c>
      <c r="AD692" t="str">
        <f t="shared" ca="1" si="249"/>
        <v>T19:22:00</v>
      </c>
      <c r="AE692" s="1" t="str">
        <f t="shared" ca="1" si="250"/>
        <v>2014-04-23T19:22:00</v>
      </c>
    </row>
    <row r="693" spans="10:31">
      <c r="J693" t="str">
        <f t="shared" ca="1" si="229"/>
        <v>USA-Germany</v>
      </c>
      <c r="K693" t="str">
        <f t="shared" ca="1" si="230"/>
        <v>USA</v>
      </c>
      <c r="L693">
        <f t="shared" ca="1" si="231"/>
        <v>121</v>
      </c>
      <c r="M693">
        <f t="shared" ca="1" si="232"/>
        <v>13</v>
      </c>
      <c r="N693" t="str">
        <f t="shared" ca="1" si="233"/>
        <v>013</v>
      </c>
      <c r="O693" t="str">
        <f t="shared" ca="1" si="234"/>
        <v>Germany</v>
      </c>
      <c r="P693" t="str">
        <f t="shared" ca="1" si="235"/>
        <v>Washington-München</v>
      </c>
      <c r="Q693">
        <f t="shared" ca="1" si="236"/>
        <v>121</v>
      </c>
      <c r="R693">
        <f t="shared" ca="1" si="237"/>
        <v>12</v>
      </c>
      <c r="S693" t="str">
        <f t="shared" ca="1" si="238"/>
        <v>012</v>
      </c>
      <c r="T693" t="str">
        <f t="shared" ca="1" si="239"/>
        <v>Washington</v>
      </c>
      <c r="U693">
        <f t="shared" ca="1" si="240"/>
        <v>107</v>
      </c>
      <c r="V693">
        <f t="shared" ca="1" si="241"/>
        <v>33</v>
      </c>
      <c r="W693" t="str">
        <f t="shared" ca="1" si="242"/>
        <v>033</v>
      </c>
      <c r="X693" t="str">
        <f t="shared" ca="1" si="243"/>
        <v>München</v>
      </c>
      <c r="Y693" s="7" t="str">
        <f t="shared" ca="1" si="244"/>
        <v>05</v>
      </c>
      <c r="Z693">
        <f t="shared" ca="1" si="245"/>
        <v>2</v>
      </c>
      <c r="AA693" t="str">
        <f t="shared" ca="1" si="246"/>
        <v>2014-05-02</v>
      </c>
      <c r="AB693" t="str">
        <f t="shared" ca="1" si="247"/>
        <v>18</v>
      </c>
      <c r="AC693">
        <f t="shared" ca="1" si="248"/>
        <v>21</v>
      </c>
      <c r="AD693" t="str">
        <f t="shared" ca="1" si="249"/>
        <v>T18:21:00</v>
      </c>
      <c r="AE693" s="1" t="str">
        <f t="shared" ca="1" si="250"/>
        <v>2014-05-02T18:21:00</v>
      </c>
    </row>
    <row r="694" spans="10:31">
      <c r="J694" t="str">
        <f t="shared" ca="1" si="229"/>
        <v>Canada-Germany</v>
      </c>
      <c r="K694" t="str">
        <f t="shared" ca="1" si="230"/>
        <v>Canada</v>
      </c>
      <c r="L694">
        <f t="shared" ca="1" si="231"/>
        <v>103</v>
      </c>
      <c r="M694">
        <f t="shared" ca="1" si="232"/>
        <v>10</v>
      </c>
      <c r="N694" t="str">
        <f t="shared" ca="1" si="233"/>
        <v>010</v>
      </c>
      <c r="O694" t="str">
        <f t="shared" ca="1" si="234"/>
        <v>Germany</v>
      </c>
      <c r="P694" t="str">
        <f t="shared" ca="1" si="235"/>
        <v>Ottawa-Frankfurt</v>
      </c>
      <c r="Q694">
        <f t="shared" ca="1" si="236"/>
        <v>103</v>
      </c>
      <c r="R694">
        <f t="shared" ca="1" si="237"/>
        <v>39</v>
      </c>
      <c r="S694" t="str">
        <f t="shared" ca="1" si="238"/>
        <v>039</v>
      </c>
      <c r="T694" t="str">
        <f t="shared" ca="1" si="239"/>
        <v>Ottawa</v>
      </c>
      <c r="U694">
        <f t="shared" ca="1" si="240"/>
        <v>107</v>
      </c>
      <c r="V694">
        <f t="shared" ca="1" si="241"/>
        <v>2</v>
      </c>
      <c r="W694" t="str">
        <f t="shared" ca="1" si="242"/>
        <v>002</v>
      </c>
      <c r="X694" t="str">
        <f t="shared" ca="1" si="243"/>
        <v>Frankfurt</v>
      </c>
      <c r="Y694" s="7" t="str">
        <f t="shared" ca="1" si="244"/>
        <v>05</v>
      </c>
      <c r="Z694">
        <f t="shared" ca="1" si="245"/>
        <v>3</v>
      </c>
      <c r="AA694" t="str">
        <f t="shared" ca="1" si="246"/>
        <v>2014-05-03</v>
      </c>
      <c r="AB694" t="str">
        <f t="shared" ca="1" si="247"/>
        <v>10</v>
      </c>
      <c r="AC694">
        <f t="shared" ca="1" si="248"/>
        <v>13</v>
      </c>
      <c r="AD694" t="str">
        <f t="shared" ca="1" si="249"/>
        <v>T10:13:00</v>
      </c>
      <c r="AE694" s="1" t="str">
        <f t="shared" ca="1" si="250"/>
        <v>2014-05-03T10:13:00</v>
      </c>
    </row>
    <row r="695" spans="10:31">
      <c r="J695" t="str">
        <f t="shared" ca="1" si="229"/>
        <v>Germany-Canada</v>
      </c>
      <c r="K695" t="str">
        <f t="shared" ca="1" si="230"/>
        <v>Germany</v>
      </c>
      <c r="L695">
        <f t="shared" ca="1" si="231"/>
        <v>107</v>
      </c>
      <c r="M695">
        <f t="shared" ca="1" si="232"/>
        <v>25</v>
      </c>
      <c r="N695" t="str">
        <f t="shared" ca="1" si="233"/>
        <v>025</v>
      </c>
      <c r="O695" t="str">
        <f t="shared" ca="1" si="234"/>
        <v>Canada</v>
      </c>
      <c r="P695" t="str">
        <f t="shared" ca="1" si="235"/>
        <v>Frankfurt-Vancouver</v>
      </c>
      <c r="Q695">
        <f t="shared" ca="1" si="236"/>
        <v>107</v>
      </c>
      <c r="R695">
        <f t="shared" ca="1" si="237"/>
        <v>11</v>
      </c>
      <c r="S695" t="str">
        <f t="shared" ca="1" si="238"/>
        <v>011</v>
      </c>
      <c r="T695" t="str">
        <f t="shared" ca="1" si="239"/>
        <v>Frankfurt</v>
      </c>
      <c r="U695">
        <f t="shared" ca="1" si="240"/>
        <v>103</v>
      </c>
      <c r="V695">
        <f t="shared" ca="1" si="241"/>
        <v>162</v>
      </c>
      <c r="W695">
        <f t="shared" ca="1" si="242"/>
        <v>162</v>
      </c>
      <c r="X695" t="str">
        <f t="shared" ca="1" si="243"/>
        <v>Vancouver</v>
      </c>
      <c r="Y695" s="7" t="str">
        <f t="shared" ca="1" si="244"/>
        <v>04</v>
      </c>
      <c r="Z695">
        <f t="shared" ca="1" si="245"/>
        <v>14</v>
      </c>
      <c r="AA695" t="str">
        <f t="shared" ca="1" si="246"/>
        <v>2014-04-14</v>
      </c>
      <c r="AB695" t="str">
        <f t="shared" ca="1" si="247"/>
        <v>13</v>
      </c>
      <c r="AC695">
        <f t="shared" ca="1" si="248"/>
        <v>56</v>
      </c>
      <c r="AD695" t="str">
        <f t="shared" ca="1" si="249"/>
        <v>T13:56:00</v>
      </c>
      <c r="AE695" s="1" t="str">
        <f t="shared" ca="1" si="250"/>
        <v>2014-04-14T13:56:00</v>
      </c>
    </row>
    <row r="696" spans="10:31">
      <c r="J696" t="str">
        <f t="shared" ca="1" si="229"/>
        <v>Canada-Canada</v>
      </c>
      <c r="K696" t="str">
        <f t="shared" ca="1" si="230"/>
        <v>Canada</v>
      </c>
      <c r="L696">
        <f t="shared" ca="1" si="231"/>
        <v>103</v>
      </c>
      <c r="M696">
        <f t="shared" ca="1" si="232"/>
        <v>14</v>
      </c>
      <c r="N696" t="str">
        <f t="shared" ca="1" si="233"/>
        <v>014</v>
      </c>
      <c r="O696" t="str">
        <f t="shared" ca="1" si="234"/>
        <v>Canada</v>
      </c>
      <c r="P696" t="str">
        <f t="shared" ca="1" si="235"/>
        <v>Ottawa-Vancouver</v>
      </c>
      <c r="Q696">
        <f t="shared" ca="1" si="236"/>
        <v>103</v>
      </c>
      <c r="R696">
        <f t="shared" ca="1" si="237"/>
        <v>51</v>
      </c>
      <c r="S696" t="str">
        <f t="shared" ca="1" si="238"/>
        <v>051</v>
      </c>
      <c r="T696" t="str">
        <f t="shared" ca="1" si="239"/>
        <v>Ottawa</v>
      </c>
      <c r="U696">
        <f t="shared" ca="1" si="240"/>
        <v>103</v>
      </c>
      <c r="V696">
        <f t="shared" ca="1" si="241"/>
        <v>147</v>
      </c>
      <c r="W696">
        <f t="shared" ca="1" si="242"/>
        <v>147</v>
      </c>
      <c r="X696" t="str">
        <f t="shared" ca="1" si="243"/>
        <v>Vancouver</v>
      </c>
      <c r="Y696" s="7" t="str">
        <f t="shared" ca="1" si="244"/>
        <v>04</v>
      </c>
      <c r="Z696">
        <f t="shared" ca="1" si="245"/>
        <v>18</v>
      </c>
      <c r="AA696" t="str">
        <f t="shared" ca="1" si="246"/>
        <v>2014-04-18</v>
      </c>
      <c r="AB696" t="str">
        <f t="shared" ca="1" si="247"/>
        <v>18</v>
      </c>
      <c r="AC696">
        <f t="shared" ca="1" si="248"/>
        <v>11</v>
      </c>
      <c r="AD696" t="str">
        <f t="shared" ca="1" si="249"/>
        <v>T18:11:00</v>
      </c>
      <c r="AE696" s="1" t="str">
        <f t="shared" ca="1" si="250"/>
        <v>2014-04-18T18:11:00</v>
      </c>
    </row>
    <row r="697" spans="10:31">
      <c r="J697" t="str">
        <f t="shared" ca="1" si="229"/>
        <v>USA-Canada</v>
      </c>
      <c r="K697" t="str">
        <f t="shared" ca="1" si="230"/>
        <v>USA</v>
      </c>
      <c r="L697">
        <f t="shared" ca="1" si="231"/>
        <v>121</v>
      </c>
      <c r="M697">
        <f t="shared" ca="1" si="232"/>
        <v>5</v>
      </c>
      <c r="N697" t="str">
        <f t="shared" ca="1" si="233"/>
        <v>005</v>
      </c>
      <c r="O697" t="str">
        <f t="shared" ca="1" si="234"/>
        <v>Canada</v>
      </c>
      <c r="P697" t="str">
        <f t="shared" ca="1" si="235"/>
        <v>San Francisco-Toronto</v>
      </c>
      <c r="Q697">
        <f t="shared" ca="1" si="236"/>
        <v>121</v>
      </c>
      <c r="R697">
        <f t="shared" ca="1" si="237"/>
        <v>68</v>
      </c>
      <c r="S697" t="str">
        <f t="shared" ca="1" si="238"/>
        <v>068</v>
      </c>
      <c r="T697" t="str">
        <f t="shared" ca="1" si="239"/>
        <v>San Francisco</v>
      </c>
      <c r="U697">
        <f t="shared" ca="1" si="240"/>
        <v>103</v>
      </c>
      <c r="V697">
        <f t="shared" ca="1" si="241"/>
        <v>82</v>
      </c>
      <c r="W697" t="str">
        <f t="shared" ca="1" si="242"/>
        <v>082</v>
      </c>
      <c r="X697" t="str">
        <f t="shared" ca="1" si="243"/>
        <v>Toronto</v>
      </c>
      <c r="Y697" s="7" t="str">
        <f t="shared" ca="1" si="244"/>
        <v>04</v>
      </c>
      <c r="Z697">
        <f t="shared" ca="1" si="245"/>
        <v>25</v>
      </c>
      <c r="AA697" t="str">
        <f t="shared" ca="1" si="246"/>
        <v>2014-04-25</v>
      </c>
      <c r="AB697" t="str">
        <f t="shared" ca="1" si="247"/>
        <v>09</v>
      </c>
      <c r="AC697">
        <f t="shared" ca="1" si="248"/>
        <v>59</v>
      </c>
      <c r="AD697" t="str">
        <f t="shared" ca="1" si="249"/>
        <v>T09:59:00</v>
      </c>
      <c r="AE697" s="1" t="str">
        <f t="shared" ca="1" si="250"/>
        <v>2014-04-25T09:59:00</v>
      </c>
    </row>
    <row r="698" spans="10:31">
      <c r="J698" t="str">
        <f t="shared" ca="1" si="229"/>
        <v>Australia-USA</v>
      </c>
      <c r="K698" t="str">
        <f t="shared" ca="1" si="230"/>
        <v>Australia</v>
      </c>
      <c r="L698">
        <f t="shared" ca="1" si="231"/>
        <v>101</v>
      </c>
      <c r="M698">
        <f t="shared" ca="1" si="232"/>
        <v>14</v>
      </c>
      <c r="N698" t="str">
        <f t="shared" ca="1" si="233"/>
        <v>014</v>
      </c>
      <c r="O698" t="str">
        <f t="shared" ca="1" si="234"/>
        <v>USA</v>
      </c>
      <c r="P698" t="str">
        <f t="shared" ca="1" si="235"/>
        <v>Melbourne-San Francisco</v>
      </c>
      <c r="Q698">
        <f t="shared" ca="1" si="236"/>
        <v>101</v>
      </c>
      <c r="R698">
        <f t="shared" ca="1" si="237"/>
        <v>9</v>
      </c>
      <c r="S698" t="str">
        <f t="shared" ca="1" si="238"/>
        <v>009</v>
      </c>
      <c r="T698" t="str">
        <f t="shared" ca="1" si="239"/>
        <v>Melbourne</v>
      </c>
      <c r="U698">
        <f t="shared" ca="1" si="240"/>
        <v>121</v>
      </c>
      <c r="V698">
        <f t="shared" ca="1" si="241"/>
        <v>71</v>
      </c>
      <c r="W698" t="str">
        <f t="shared" ca="1" si="242"/>
        <v>071</v>
      </c>
      <c r="X698" t="str">
        <f t="shared" ca="1" si="243"/>
        <v>San Francisco</v>
      </c>
      <c r="Y698" s="7" t="str">
        <f t="shared" ca="1" si="244"/>
        <v>04</v>
      </c>
      <c r="Z698">
        <f t="shared" ca="1" si="245"/>
        <v>29</v>
      </c>
      <c r="AA698" t="str">
        <f t="shared" ca="1" si="246"/>
        <v>2014-04-29</v>
      </c>
      <c r="AB698" t="str">
        <f t="shared" ca="1" si="247"/>
        <v>13</v>
      </c>
      <c r="AC698">
        <f t="shared" ca="1" si="248"/>
        <v>30</v>
      </c>
      <c r="AD698" t="str">
        <f t="shared" ca="1" si="249"/>
        <v>T13:30:00</v>
      </c>
      <c r="AE698" s="1" t="str">
        <f t="shared" ca="1" si="250"/>
        <v>2014-04-29T13:30:00</v>
      </c>
    </row>
    <row r="699" spans="10:31">
      <c r="J699" t="str">
        <f t="shared" ca="1" si="229"/>
        <v>Canada-Australia</v>
      </c>
      <c r="K699" t="str">
        <f t="shared" ca="1" si="230"/>
        <v>Canada</v>
      </c>
      <c r="L699">
        <f t="shared" ca="1" si="231"/>
        <v>103</v>
      </c>
      <c r="M699">
        <f t="shared" ca="1" si="232"/>
        <v>3</v>
      </c>
      <c r="N699" t="str">
        <f t="shared" ca="1" si="233"/>
        <v>003</v>
      </c>
      <c r="O699" t="str">
        <f t="shared" ca="1" si="234"/>
        <v>Australia</v>
      </c>
      <c r="P699" t="str">
        <f t="shared" ca="1" si="235"/>
        <v>Edmonton-Brisbane</v>
      </c>
      <c r="Q699">
        <f t="shared" ca="1" si="236"/>
        <v>103</v>
      </c>
      <c r="R699">
        <f t="shared" ca="1" si="237"/>
        <v>184</v>
      </c>
      <c r="S699">
        <f t="shared" ca="1" si="238"/>
        <v>184</v>
      </c>
      <c r="T699" t="str">
        <f t="shared" ca="1" si="239"/>
        <v>Edmonton</v>
      </c>
      <c r="U699">
        <f t="shared" ca="1" si="240"/>
        <v>101</v>
      </c>
      <c r="V699">
        <f t="shared" ca="1" si="241"/>
        <v>3</v>
      </c>
      <c r="W699" t="str">
        <f t="shared" ca="1" si="242"/>
        <v>003</v>
      </c>
      <c r="X699" t="str">
        <f t="shared" ca="1" si="243"/>
        <v>Brisbane</v>
      </c>
      <c r="Y699" s="7" t="str">
        <f t="shared" ca="1" si="244"/>
        <v>05</v>
      </c>
      <c r="Z699">
        <f t="shared" ca="1" si="245"/>
        <v>2</v>
      </c>
      <c r="AA699" t="str">
        <f t="shared" ca="1" si="246"/>
        <v>2014-05-02</v>
      </c>
      <c r="AB699" t="str">
        <f t="shared" ca="1" si="247"/>
        <v>20</v>
      </c>
      <c r="AC699">
        <f t="shared" ca="1" si="248"/>
        <v>36</v>
      </c>
      <c r="AD699" t="str">
        <f t="shared" ca="1" si="249"/>
        <v>T20:36:00</v>
      </c>
      <c r="AE699" s="1" t="str">
        <f t="shared" ca="1" si="250"/>
        <v>2014-05-02T20:36:00</v>
      </c>
    </row>
    <row r="700" spans="10:31">
      <c r="J700" t="str">
        <f t="shared" ca="1" si="229"/>
        <v>Germany-Canada</v>
      </c>
      <c r="K700" t="str">
        <f t="shared" ca="1" si="230"/>
        <v>Germany</v>
      </c>
      <c r="L700">
        <f t="shared" ca="1" si="231"/>
        <v>107</v>
      </c>
      <c r="M700">
        <f t="shared" ca="1" si="232"/>
        <v>34</v>
      </c>
      <c r="N700" t="str">
        <f t="shared" ca="1" si="233"/>
        <v>034</v>
      </c>
      <c r="O700" t="str">
        <f t="shared" ca="1" si="234"/>
        <v>Canada</v>
      </c>
      <c r="P700" t="str">
        <f t="shared" ca="1" si="235"/>
        <v>München-Vancouver</v>
      </c>
      <c r="Q700">
        <f t="shared" ca="1" si="236"/>
        <v>107</v>
      </c>
      <c r="R700">
        <f t="shared" ca="1" si="237"/>
        <v>39</v>
      </c>
      <c r="S700" t="str">
        <f t="shared" ca="1" si="238"/>
        <v>039</v>
      </c>
      <c r="T700" t="str">
        <f t="shared" ca="1" si="239"/>
        <v>München</v>
      </c>
      <c r="U700">
        <f t="shared" ca="1" si="240"/>
        <v>103</v>
      </c>
      <c r="V700">
        <f t="shared" ca="1" si="241"/>
        <v>168</v>
      </c>
      <c r="W700">
        <f t="shared" ca="1" si="242"/>
        <v>168</v>
      </c>
      <c r="X700" t="str">
        <f t="shared" ca="1" si="243"/>
        <v>Vancouver</v>
      </c>
      <c r="Y700" s="7" t="str">
        <f t="shared" ca="1" si="244"/>
        <v>04</v>
      </c>
      <c r="Z700">
        <f t="shared" ca="1" si="245"/>
        <v>18</v>
      </c>
      <c r="AA700" t="str">
        <f t="shared" ca="1" si="246"/>
        <v>2014-04-18</v>
      </c>
      <c r="AB700" t="str">
        <f t="shared" ca="1" si="247"/>
        <v>16</v>
      </c>
      <c r="AC700">
        <f t="shared" ca="1" si="248"/>
        <v>5</v>
      </c>
      <c r="AD700" t="str">
        <f t="shared" ca="1" si="249"/>
        <v>T16:05:00</v>
      </c>
      <c r="AE700" s="1" t="str">
        <f t="shared" ca="1" si="250"/>
        <v>2014-04-18T16:05:00</v>
      </c>
    </row>
    <row r="701" spans="10:31">
      <c r="J701" t="str">
        <f t="shared" ca="1" si="229"/>
        <v>Australia-Canada</v>
      </c>
      <c r="K701" t="str">
        <f t="shared" ca="1" si="230"/>
        <v>Australia</v>
      </c>
      <c r="L701">
        <f t="shared" ca="1" si="231"/>
        <v>101</v>
      </c>
      <c r="M701">
        <f t="shared" ca="1" si="232"/>
        <v>1</v>
      </c>
      <c r="N701" t="str">
        <f t="shared" ca="1" si="233"/>
        <v>001</v>
      </c>
      <c r="O701" t="str">
        <f t="shared" ca="1" si="234"/>
        <v>Canada</v>
      </c>
      <c r="P701" t="str">
        <f t="shared" ca="1" si="235"/>
        <v>Melbourne-Toronto</v>
      </c>
      <c r="Q701">
        <f t="shared" ca="1" si="236"/>
        <v>101</v>
      </c>
      <c r="R701">
        <f t="shared" ca="1" si="237"/>
        <v>9</v>
      </c>
      <c r="S701" t="str">
        <f t="shared" ca="1" si="238"/>
        <v>009</v>
      </c>
      <c r="T701" t="str">
        <f t="shared" ca="1" si="239"/>
        <v>Melbourne</v>
      </c>
      <c r="U701">
        <f t="shared" ca="1" si="240"/>
        <v>103</v>
      </c>
      <c r="V701">
        <f t="shared" ca="1" si="241"/>
        <v>106</v>
      </c>
      <c r="W701">
        <f t="shared" ca="1" si="242"/>
        <v>106</v>
      </c>
      <c r="X701" t="str">
        <f t="shared" ca="1" si="243"/>
        <v>Toronto</v>
      </c>
      <c r="Y701" s="7" t="str">
        <f t="shared" ca="1" si="244"/>
        <v>04</v>
      </c>
      <c r="Z701">
        <f t="shared" ca="1" si="245"/>
        <v>19</v>
      </c>
      <c r="AA701" t="str">
        <f t="shared" ca="1" si="246"/>
        <v>2014-04-19</v>
      </c>
      <c r="AB701" t="str">
        <f t="shared" ca="1" si="247"/>
        <v>19</v>
      </c>
      <c r="AC701">
        <f t="shared" ca="1" si="248"/>
        <v>20</v>
      </c>
      <c r="AD701" t="str">
        <f t="shared" ca="1" si="249"/>
        <v>T19:20:00</v>
      </c>
      <c r="AE701" s="1" t="str">
        <f t="shared" ca="1" si="250"/>
        <v>2014-04-19T19:20:00</v>
      </c>
    </row>
    <row r="702" spans="10:31">
      <c r="J702" t="str">
        <f t="shared" ca="1" si="229"/>
        <v>USA-England</v>
      </c>
      <c r="K702" t="str">
        <f t="shared" ca="1" si="230"/>
        <v>USA</v>
      </c>
      <c r="L702">
        <f t="shared" ca="1" si="231"/>
        <v>121</v>
      </c>
      <c r="M702">
        <f t="shared" ca="1" si="232"/>
        <v>7</v>
      </c>
      <c r="N702" t="str">
        <f t="shared" ca="1" si="233"/>
        <v>007</v>
      </c>
      <c r="O702" t="str">
        <f t="shared" ca="1" si="234"/>
        <v>England</v>
      </c>
      <c r="P702" t="str">
        <f t="shared" ca="1" si="235"/>
        <v>Dallas-London</v>
      </c>
      <c r="Q702">
        <f t="shared" ca="1" si="236"/>
        <v>121</v>
      </c>
      <c r="R702">
        <f t="shared" ca="1" si="237"/>
        <v>49</v>
      </c>
      <c r="S702" t="str">
        <f t="shared" ca="1" si="238"/>
        <v>049</v>
      </c>
      <c r="T702" t="str">
        <f t="shared" ca="1" si="239"/>
        <v>Dallas</v>
      </c>
      <c r="U702">
        <f t="shared" ca="1" si="240"/>
        <v>105</v>
      </c>
      <c r="V702">
        <f t="shared" ca="1" si="241"/>
        <v>25</v>
      </c>
      <c r="W702" t="str">
        <f t="shared" ca="1" si="242"/>
        <v>025</v>
      </c>
      <c r="X702" t="str">
        <f t="shared" ca="1" si="243"/>
        <v>London</v>
      </c>
      <c r="Y702" s="7" t="str">
        <f t="shared" ca="1" si="244"/>
        <v>04</v>
      </c>
      <c r="Z702">
        <f t="shared" ca="1" si="245"/>
        <v>17</v>
      </c>
      <c r="AA702" t="str">
        <f t="shared" ca="1" si="246"/>
        <v>2014-04-17</v>
      </c>
      <c r="AB702" t="str">
        <f t="shared" ca="1" si="247"/>
        <v>21</v>
      </c>
      <c r="AC702">
        <f t="shared" ca="1" si="248"/>
        <v>32</v>
      </c>
      <c r="AD702" t="str">
        <f t="shared" ca="1" si="249"/>
        <v>T21:32:00</v>
      </c>
      <c r="AE702" s="1" t="str">
        <f t="shared" ca="1" si="250"/>
        <v>2014-04-17T21:32:00</v>
      </c>
    </row>
    <row r="703" spans="10:31">
      <c r="J703" t="str">
        <f t="shared" ca="1" si="229"/>
        <v>Canada-Australia</v>
      </c>
      <c r="K703" t="str">
        <f t="shared" ca="1" si="230"/>
        <v>Canada</v>
      </c>
      <c r="L703">
        <f t="shared" ca="1" si="231"/>
        <v>103</v>
      </c>
      <c r="M703">
        <f t="shared" ca="1" si="232"/>
        <v>3</v>
      </c>
      <c r="N703" t="str">
        <f t="shared" ca="1" si="233"/>
        <v>003</v>
      </c>
      <c r="O703" t="str">
        <f t="shared" ca="1" si="234"/>
        <v>Australia</v>
      </c>
      <c r="P703" t="str">
        <f t="shared" ca="1" si="235"/>
        <v>Vancouver-Brisbane</v>
      </c>
      <c r="Q703">
        <f t="shared" ca="1" si="236"/>
        <v>103</v>
      </c>
      <c r="R703">
        <f t="shared" ca="1" si="237"/>
        <v>169</v>
      </c>
      <c r="S703">
        <f t="shared" ca="1" si="238"/>
        <v>169</v>
      </c>
      <c r="T703" t="str">
        <f t="shared" ca="1" si="239"/>
        <v>Vancouver</v>
      </c>
      <c r="U703">
        <f t="shared" ca="1" si="240"/>
        <v>101</v>
      </c>
      <c r="V703">
        <f t="shared" ca="1" si="241"/>
        <v>3</v>
      </c>
      <c r="W703" t="str">
        <f t="shared" ca="1" si="242"/>
        <v>003</v>
      </c>
      <c r="X703" t="str">
        <f t="shared" ca="1" si="243"/>
        <v>Brisbane</v>
      </c>
      <c r="Y703" s="7" t="str">
        <f t="shared" ca="1" si="244"/>
        <v>04</v>
      </c>
      <c r="Z703">
        <f t="shared" ca="1" si="245"/>
        <v>19</v>
      </c>
      <c r="AA703" t="str">
        <f t="shared" ca="1" si="246"/>
        <v>2014-04-19</v>
      </c>
      <c r="AB703" t="str">
        <f t="shared" ca="1" si="247"/>
        <v>15</v>
      </c>
      <c r="AC703">
        <f t="shared" ca="1" si="248"/>
        <v>0</v>
      </c>
      <c r="AD703" t="str">
        <f t="shared" ca="1" si="249"/>
        <v>T15:00:00</v>
      </c>
      <c r="AE703" s="1" t="str">
        <f t="shared" ca="1" si="250"/>
        <v>2014-04-19T15:00:00</v>
      </c>
    </row>
    <row r="704" spans="10:31">
      <c r="J704" t="str">
        <f t="shared" ca="1" si="229"/>
        <v>Canada-England</v>
      </c>
      <c r="K704" t="str">
        <f t="shared" ca="1" si="230"/>
        <v>Canada</v>
      </c>
      <c r="L704">
        <f t="shared" ca="1" si="231"/>
        <v>103</v>
      </c>
      <c r="M704">
        <f t="shared" ca="1" si="232"/>
        <v>5</v>
      </c>
      <c r="N704" t="str">
        <f t="shared" ca="1" si="233"/>
        <v>005</v>
      </c>
      <c r="O704" t="str">
        <f t="shared" ca="1" si="234"/>
        <v>England</v>
      </c>
      <c r="P704" t="str">
        <f t="shared" ca="1" si="235"/>
        <v>Vancouver-Glasgow</v>
      </c>
      <c r="Q704">
        <f t="shared" ca="1" si="236"/>
        <v>103</v>
      </c>
      <c r="R704">
        <f t="shared" ca="1" si="237"/>
        <v>170</v>
      </c>
      <c r="S704">
        <f t="shared" ca="1" si="238"/>
        <v>170</v>
      </c>
      <c r="T704" t="str">
        <f t="shared" ca="1" si="239"/>
        <v>Vancouver</v>
      </c>
      <c r="U704">
        <f t="shared" ca="1" si="240"/>
        <v>105</v>
      </c>
      <c r="V704">
        <f t="shared" ca="1" si="241"/>
        <v>57</v>
      </c>
      <c r="W704" t="str">
        <f t="shared" ca="1" si="242"/>
        <v>057</v>
      </c>
      <c r="X704" t="str">
        <f t="shared" ca="1" si="243"/>
        <v>Glasgow</v>
      </c>
      <c r="Y704" s="7" t="str">
        <f t="shared" ca="1" si="244"/>
        <v>04</v>
      </c>
      <c r="Z704">
        <f t="shared" ca="1" si="245"/>
        <v>19</v>
      </c>
      <c r="AA704" t="str">
        <f t="shared" ca="1" si="246"/>
        <v>2014-04-19</v>
      </c>
      <c r="AB704" t="str">
        <f t="shared" ca="1" si="247"/>
        <v>11</v>
      </c>
      <c r="AC704">
        <f t="shared" ca="1" si="248"/>
        <v>29</v>
      </c>
      <c r="AD704" t="str">
        <f t="shared" ca="1" si="249"/>
        <v>T11:29:00</v>
      </c>
      <c r="AE704" s="1" t="str">
        <f t="shared" ca="1" si="250"/>
        <v>2014-04-19T11:29:00</v>
      </c>
    </row>
    <row r="705" spans="10:31">
      <c r="J705" t="str">
        <f t="shared" ca="1" si="229"/>
        <v>Canada-England</v>
      </c>
      <c r="K705" t="str">
        <f t="shared" ca="1" si="230"/>
        <v>Canada</v>
      </c>
      <c r="L705">
        <f t="shared" ca="1" si="231"/>
        <v>103</v>
      </c>
      <c r="M705">
        <f t="shared" ca="1" si="232"/>
        <v>5</v>
      </c>
      <c r="N705" t="str">
        <f t="shared" ca="1" si="233"/>
        <v>005</v>
      </c>
      <c r="O705" t="str">
        <f t="shared" ca="1" si="234"/>
        <v>England</v>
      </c>
      <c r="P705" t="str">
        <f t="shared" ca="1" si="235"/>
        <v>Vancouver-Glasgow</v>
      </c>
      <c r="Q705">
        <f t="shared" ca="1" si="236"/>
        <v>103</v>
      </c>
      <c r="R705">
        <f t="shared" ca="1" si="237"/>
        <v>156</v>
      </c>
      <c r="S705">
        <f t="shared" ca="1" si="238"/>
        <v>156</v>
      </c>
      <c r="T705" t="str">
        <f t="shared" ca="1" si="239"/>
        <v>Vancouver</v>
      </c>
      <c r="U705">
        <f t="shared" ca="1" si="240"/>
        <v>105</v>
      </c>
      <c r="V705">
        <f t="shared" ca="1" si="241"/>
        <v>47</v>
      </c>
      <c r="W705" t="str">
        <f t="shared" ca="1" si="242"/>
        <v>047</v>
      </c>
      <c r="X705" t="str">
        <f t="shared" ca="1" si="243"/>
        <v>Glasgow</v>
      </c>
      <c r="Y705" s="7" t="str">
        <f t="shared" ca="1" si="244"/>
        <v>04</v>
      </c>
      <c r="Z705">
        <f t="shared" ca="1" si="245"/>
        <v>18</v>
      </c>
      <c r="AA705" t="str">
        <f t="shared" ca="1" si="246"/>
        <v>2014-04-18</v>
      </c>
      <c r="AB705" t="str">
        <f t="shared" ca="1" si="247"/>
        <v>12</v>
      </c>
      <c r="AC705">
        <f t="shared" ca="1" si="248"/>
        <v>54</v>
      </c>
      <c r="AD705" t="str">
        <f t="shared" ca="1" si="249"/>
        <v>T12:54:00</v>
      </c>
      <c r="AE705" s="1" t="str">
        <f t="shared" ca="1" si="250"/>
        <v>2014-04-18T12:54:00</v>
      </c>
    </row>
    <row r="706" spans="10:31">
      <c r="J706" t="str">
        <f t="shared" ca="1" si="229"/>
        <v>Canada-Germany</v>
      </c>
      <c r="K706" t="str">
        <f t="shared" ca="1" si="230"/>
        <v>Canada</v>
      </c>
      <c r="L706">
        <f t="shared" ca="1" si="231"/>
        <v>103</v>
      </c>
      <c r="M706">
        <f t="shared" ca="1" si="232"/>
        <v>11</v>
      </c>
      <c r="N706" t="str">
        <f t="shared" ca="1" si="233"/>
        <v>011</v>
      </c>
      <c r="O706" t="str">
        <f t="shared" ca="1" si="234"/>
        <v>Germany</v>
      </c>
      <c r="P706" t="str">
        <f t="shared" ca="1" si="235"/>
        <v>Montreal-München</v>
      </c>
      <c r="Q706">
        <f t="shared" ca="1" si="236"/>
        <v>103</v>
      </c>
      <c r="R706">
        <f t="shared" ca="1" si="237"/>
        <v>26</v>
      </c>
      <c r="S706" t="str">
        <f t="shared" ca="1" si="238"/>
        <v>026</v>
      </c>
      <c r="T706" t="str">
        <f t="shared" ca="1" si="239"/>
        <v>Montreal</v>
      </c>
      <c r="U706">
        <f t="shared" ca="1" si="240"/>
        <v>107</v>
      </c>
      <c r="V706">
        <f t="shared" ca="1" si="241"/>
        <v>40</v>
      </c>
      <c r="W706" t="str">
        <f t="shared" ca="1" si="242"/>
        <v>040</v>
      </c>
      <c r="X706" t="str">
        <f t="shared" ca="1" si="243"/>
        <v>München</v>
      </c>
      <c r="Y706" s="7" t="str">
        <f t="shared" ca="1" si="244"/>
        <v>04</v>
      </c>
      <c r="Z706">
        <f t="shared" ca="1" si="245"/>
        <v>19</v>
      </c>
      <c r="AA706" t="str">
        <f t="shared" ca="1" si="246"/>
        <v>2014-04-19</v>
      </c>
      <c r="AB706" t="str">
        <f t="shared" ca="1" si="247"/>
        <v>10</v>
      </c>
      <c r="AC706">
        <f t="shared" ca="1" si="248"/>
        <v>43</v>
      </c>
      <c r="AD706" t="str">
        <f t="shared" ca="1" si="249"/>
        <v>T10:43:00</v>
      </c>
      <c r="AE706" s="1" t="str">
        <f t="shared" ca="1" si="250"/>
        <v>2014-04-19T10:43:00</v>
      </c>
    </row>
    <row r="707" spans="10:31">
      <c r="J707" t="str">
        <f t="shared" ref="J707:J770" ca="1" si="251">K707&amp;"-"&amp;O707</f>
        <v>Germany-Canada</v>
      </c>
      <c r="K707" t="str">
        <f t="shared" ref="K707:K770" ca="1" si="252">VLOOKUP(RANDBETWEEN($A$2,$A$8-1),$A$2:$B$8,2,TRUE)</f>
        <v>Germany</v>
      </c>
      <c r="L707">
        <f t="shared" ref="L707:L770" ca="1" si="253">VLOOKUP(K707,$B$2:$C$8,2,FALSE)</f>
        <v>107</v>
      </c>
      <c r="M707">
        <f t="shared" ref="M707:M770" ca="1" si="254">RANDBETWEEN(1,VLOOKUP(K707,$B$2:$G$7,6,FALSE))</f>
        <v>33</v>
      </c>
      <c r="N707" t="str">
        <f t="shared" ref="N707:N770" ca="1" si="255">IF(LEN(M707)=1,"00"&amp;M707,IF(LEN(M707)=2,"0"&amp;M707,M707))</f>
        <v>033</v>
      </c>
      <c r="O707" t="str">
        <f t="shared" ref="O707:O770" ca="1" si="256">VLOOKUP(L707*1000+N707,$C$91:$D$126,2,TRUE)</f>
        <v>Canada</v>
      </c>
      <c r="P707" t="str">
        <f t="shared" ref="P707:P770" ca="1" si="257">T707&amp;"-"&amp;X707</f>
        <v>München-Calagary</v>
      </c>
      <c r="Q707">
        <f t="shared" ref="Q707:Q770" ca="1" si="258">VLOOKUP(K707,$B$2:$C$8,2,FALSE)</f>
        <v>107</v>
      </c>
      <c r="R707">
        <f t="shared" ref="R707:R770" ca="1" si="259">RANDBETWEEN(1,VLOOKUP(K707,$B$2:$F$8,5,FALSE))</f>
        <v>38</v>
      </c>
      <c r="S707" t="str">
        <f t="shared" ref="S707:S770" ca="1" si="260">IF(LEN(R707)=1,"00"&amp;R707,IF(LEN(R707)=2,"0"&amp;R707,R707))</f>
        <v>038</v>
      </c>
      <c r="T707" t="str">
        <f t="shared" ref="T707:T770" ca="1" si="261">VLOOKUP(Q707*1000+S707,$C$10:$D$55,2,TRUE)</f>
        <v>München</v>
      </c>
      <c r="U707">
        <f t="shared" ref="U707:U770" ca="1" si="262">VLOOKUP(O707,$B$2:$C$8,2,FALSE)</f>
        <v>103</v>
      </c>
      <c r="V707">
        <f t="shared" ref="V707:V770" ca="1" si="263">RANDBETWEEN(1,VLOOKUP(O707,$B$2:$F$8,5,FALSE))</f>
        <v>190</v>
      </c>
      <c r="W707">
        <f t="shared" ref="W707:W770" ca="1" si="264">IF(LEN(V707)=1,"00"&amp;V707,IF(LEN(V707)=2,"0"&amp;V707,V707))</f>
        <v>190</v>
      </c>
      <c r="X707" t="str">
        <f t="shared" ref="X707:X770" ca="1" si="265">VLOOKUP(U707*1000+W707,$C$10:$D$55,2,TRUE)</f>
        <v>Calagary</v>
      </c>
      <c r="Y707" s="7" t="str">
        <f t="shared" ref="Y707:Y770" ca="1" si="266">VLOOKUP(RANDBETWEEN($A$58,$A$59),$A$58:$B$59,2,TRUE)</f>
        <v>04</v>
      </c>
      <c r="Z707">
        <f t="shared" ref="Z707:Z770" ca="1" si="267">VLOOKUP(RANDBETWEEN(VLOOKUP(Y707,$B$58:$E$59,3,FALSE),VLOOKUP(Y707,$B$58:$E$59,4,FALSE)),$D$64:$E$85,2,TRUE)</f>
        <v>19</v>
      </c>
      <c r="AA707" t="str">
        <f t="shared" ref="AA707:AA770" ca="1" si="268">"2014"&amp;"-"&amp;Y707&amp;"-"&amp;IF(LEN(Z707)=1,"0"&amp;Z707,Z707)</f>
        <v>2014-04-19</v>
      </c>
      <c r="AB707" t="str">
        <f t="shared" ref="AB707:AB770" ca="1" si="269">VLOOKUP(RANDBETWEEN($A$64,$A$88-1),$A$64:$B$88,2,TRUE)</f>
        <v>15</v>
      </c>
      <c r="AC707">
        <f t="shared" ref="AC707:AC770" ca="1" si="270">RANDBETWEEN(0,59)</f>
        <v>11</v>
      </c>
      <c r="AD707" t="str">
        <f t="shared" ref="AD707:AD770" ca="1" si="271">"T"&amp;AB707&amp;":"&amp;IF(LEN(AC707)=1,"0"&amp;AC707,AC707)&amp;":00"</f>
        <v>T15:11:00</v>
      </c>
      <c r="AE707" s="1" t="str">
        <f t="shared" ref="AE707:AE770" ca="1" si="272">AA707&amp;AD707</f>
        <v>2014-04-19T15:11:00</v>
      </c>
    </row>
    <row r="708" spans="10:31">
      <c r="J708" t="str">
        <f t="shared" ca="1" si="251"/>
        <v>USA-France</v>
      </c>
      <c r="K708" t="str">
        <f t="shared" ca="1" si="252"/>
        <v>USA</v>
      </c>
      <c r="L708">
        <f t="shared" ca="1" si="253"/>
        <v>121</v>
      </c>
      <c r="M708">
        <f t="shared" ca="1" si="254"/>
        <v>9</v>
      </c>
      <c r="N708" t="str">
        <f t="shared" ca="1" si="255"/>
        <v>009</v>
      </c>
      <c r="O708" t="str">
        <f t="shared" ca="1" si="256"/>
        <v>France</v>
      </c>
      <c r="P708" t="str">
        <f t="shared" ca="1" si="257"/>
        <v>Washington-Paris</v>
      </c>
      <c r="Q708">
        <f t="shared" ca="1" si="258"/>
        <v>121</v>
      </c>
      <c r="R708">
        <f t="shared" ca="1" si="259"/>
        <v>1</v>
      </c>
      <c r="S708" t="str">
        <f t="shared" ca="1" si="260"/>
        <v>001</v>
      </c>
      <c r="T708" t="str">
        <f t="shared" ca="1" si="261"/>
        <v>Washington</v>
      </c>
      <c r="U708">
        <f t="shared" ca="1" si="262"/>
        <v>106</v>
      </c>
      <c r="V708">
        <f t="shared" ca="1" si="263"/>
        <v>43</v>
      </c>
      <c r="W708" t="str">
        <f t="shared" ca="1" si="264"/>
        <v>043</v>
      </c>
      <c r="X708" t="str">
        <f t="shared" ca="1" si="265"/>
        <v>Paris</v>
      </c>
      <c r="Y708" s="7" t="str">
        <f t="shared" ca="1" si="266"/>
        <v>04</v>
      </c>
      <c r="Z708">
        <f t="shared" ca="1" si="267"/>
        <v>20</v>
      </c>
      <c r="AA708" t="str">
        <f t="shared" ca="1" si="268"/>
        <v>2014-04-20</v>
      </c>
      <c r="AB708" t="str">
        <f t="shared" ca="1" si="269"/>
        <v>03</v>
      </c>
      <c r="AC708">
        <f t="shared" ca="1" si="270"/>
        <v>54</v>
      </c>
      <c r="AD708" t="str">
        <f t="shared" ca="1" si="271"/>
        <v>T03:54:00</v>
      </c>
      <c r="AE708" s="1" t="str">
        <f t="shared" ca="1" si="272"/>
        <v>2014-04-20T03:54:00</v>
      </c>
    </row>
    <row r="709" spans="10:31">
      <c r="J709" t="str">
        <f t="shared" ca="1" si="251"/>
        <v>USA-USA</v>
      </c>
      <c r="K709" t="str">
        <f t="shared" ca="1" si="252"/>
        <v>USA</v>
      </c>
      <c r="L709">
        <f t="shared" ca="1" si="253"/>
        <v>121</v>
      </c>
      <c r="M709">
        <f t="shared" ca="1" si="254"/>
        <v>15</v>
      </c>
      <c r="N709" t="str">
        <f t="shared" ca="1" si="255"/>
        <v>015</v>
      </c>
      <c r="O709" t="str">
        <f t="shared" ca="1" si="256"/>
        <v>USA</v>
      </c>
      <c r="P709" t="str">
        <f t="shared" ca="1" si="257"/>
        <v>San Francisco-New York</v>
      </c>
      <c r="Q709">
        <f t="shared" ca="1" si="258"/>
        <v>121</v>
      </c>
      <c r="R709">
        <f t="shared" ca="1" si="259"/>
        <v>78</v>
      </c>
      <c r="S709" t="str">
        <f t="shared" ca="1" si="260"/>
        <v>078</v>
      </c>
      <c r="T709" t="str">
        <f t="shared" ca="1" si="261"/>
        <v>San Francisco</v>
      </c>
      <c r="U709">
        <f t="shared" ca="1" si="262"/>
        <v>121</v>
      </c>
      <c r="V709">
        <f t="shared" ca="1" si="263"/>
        <v>29</v>
      </c>
      <c r="W709" t="str">
        <f t="shared" ca="1" si="264"/>
        <v>029</v>
      </c>
      <c r="X709" t="str">
        <f t="shared" ca="1" si="265"/>
        <v>New York</v>
      </c>
      <c r="Y709" s="7" t="str">
        <f t="shared" ca="1" si="266"/>
        <v>04</v>
      </c>
      <c r="Z709">
        <f t="shared" ca="1" si="267"/>
        <v>20</v>
      </c>
      <c r="AA709" t="str">
        <f t="shared" ca="1" si="268"/>
        <v>2014-04-20</v>
      </c>
      <c r="AB709" t="str">
        <f t="shared" ca="1" si="269"/>
        <v>12</v>
      </c>
      <c r="AC709">
        <f t="shared" ca="1" si="270"/>
        <v>11</v>
      </c>
      <c r="AD709" t="str">
        <f t="shared" ca="1" si="271"/>
        <v>T12:11:00</v>
      </c>
      <c r="AE709" s="1" t="str">
        <f t="shared" ca="1" si="272"/>
        <v>2014-04-20T12:11:00</v>
      </c>
    </row>
    <row r="710" spans="10:31">
      <c r="J710" t="str">
        <f t="shared" ca="1" si="251"/>
        <v>USA-France</v>
      </c>
      <c r="K710" t="str">
        <f t="shared" ca="1" si="252"/>
        <v>USA</v>
      </c>
      <c r="L710">
        <f t="shared" ca="1" si="253"/>
        <v>121</v>
      </c>
      <c r="M710">
        <f t="shared" ca="1" si="254"/>
        <v>10</v>
      </c>
      <c r="N710" t="str">
        <f t="shared" ca="1" si="255"/>
        <v>010</v>
      </c>
      <c r="O710" t="str">
        <f t="shared" ca="1" si="256"/>
        <v>France</v>
      </c>
      <c r="P710" t="str">
        <f t="shared" ca="1" si="257"/>
        <v>Washington-Marseille</v>
      </c>
      <c r="Q710">
        <f t="shared" ca="1" si="258"/>
        <v>121</v>
      </c>
      <c r="R710">
        <f t="shared" ca="1" si="259"/>
        <v>12</v>
      </c>
      <c r="S710" t="str">
        <f t="shared" ca="1" si="260"/>
        <v>012</v>
      </c>
      <c r="T710" t="str">
        <f t="shared" ca="1" si="261"/>
        <v>Washington</v>
      </c>
      <c r="U710">
        <f t="shared" ca="1" si="262"/>
        <v>106</v>
      </c>
      <c r="V710">
        <f t="shared" ca="1" si="263"/>
        <v>77</v>
      </c>
      <c r="W710" t="str">
        <f t="shared" ca="1" si="264"/>
        <v>077</v>
      </c>
      <c r="X710" t="str">
        <f t="shared" ca="1" si="265"/>
        <v>Marseille</v>
      </c>
      <c r="Y710" s="7" t="str">
        <f t="shared" ca="1" si="266"/>
        <v>04</v>
      </c>
      <c r="Z710">
        <f t="shared" ca="1" si="267"/>
        <v>19</v>
      </c>
      <c r="AA710" t="str">
        <f t="shared" ca="1" si="268"/>
        <v>2014-04-19</v>
      </c>
      <c r="AB710" t="str">
        <f t="shared" ca="1" si="269"/>
        <v>08</v>
      </c>
      <c r="AC710">
        <f t="shared" ca="1" si="270"/>
        <v>48</v>
      </c>
      <c r="AD710" t="str">
        <f t="shared" ca="1" si="271"/>
        <v>T08:48:00</v>
      </c>
      <c r="AE710" s="1" t="str">
        <f t="shared" ca="1" si="272"/>
        <v>2014-04-19T08:48:00</v>
      </c>
    </row>
    <row r="711" spans="10:31">
      <c r="J711" t="str">
        <f t="shared" ca="1" si="251"/>
        <v>Germany-Canada</v>
      </c>
      <c r="K711" t="str">
        <f t="shared" ca="1" si="252"/>
        <v>Germany</v>
      </c>
      <c r="L711">
        <f t="shared" ca="1" si="253"/>
        <v>107</v>
      </c>
      <c r="M711">
        <f t="shared" ca="1" si="254"/>
        <v>32</v>
      </c>
      <c r="N711" t="str">
        <f t="shared" ca="1" si="255"/>
        <v>032</v>
      </c>
      <c r="O711" t="str">
        <f t="shared" ca="1" si="256"/>
        <v>Canada</v>
      </c>
      <c r="P711" t="str">
        <f t="shared" ca="1" si="257"/>
        <v>München-Vancouver</v>
      </c>
      <c r="Q711">
        <f t="shared" ca="1" si="258"/>
        <v>107</v>
      </c>
      <c r="R711">
        <f t="shared" ca="1" si="259"/>
        <v>37</v>
      </c>
      <c r="S711" t="str">
        <f t="shared" ca="1" si="260"/>
        <v>037</v>
      </c>
      <c r="T711" t="str">
        <f t="shared" ca="1" si="261"/>
        <v>München</v>
      </c>
      <c r="U711">
        <f t="shared" ca="1" si="262"/>
        <v>103</v>
      </c>
      <c r="V711">
        <f t="shared" ca="1" si="263"/>
        <v>147</v>
      </c>
      <c r="W711">
        <f t="shared" ca="1" si="264"/>
        <v>147</v>
      </c>
      <c r="X711" t="str">
        <f t="shared" ca="1" si="265"/>
        <v>Vancouver</v>
      </c>
      <c r="Y711" s="7" t="str">
        <f t="shared" ca="1" si="266"/>
        <v>04</v>
      </c>
      <c r="Z711">
        <f t="shared" ca="1" si="267"/>
        <v>23</v>
      </c>
      <c r="AA711" t="str">
        <f t="shared" ca="1" si="268"/>
        <v>2014-04-23</v>
      </c>
      <c r="AB711" t="str">
        <f t="shared" ca="1" si="269"/>
        <v>10</v>
      </c>
      <c r="AC711">
        <f t="shared" ca="1" si="270"/>
        <v>36</v>
      </c>
      <c r="AD711" t="str">
        <f t="shared" ca="1" si="271"/>
        <v>T10:36:00</v>
      </c>
      <c r="AE711" s="1" t="str">
        <f t="shared" ca="1" si="272"/>
        <v>2014-04-23T10:36:00</v>
      </c>
    </row>
    <row r="712" spans="10:31">
      <c r="J712" t="str">
        <f t="shared" ca="1" si="251"/>
        <v>Australia-USA</v>
      </c>
      <c r="K712" t="str">
        <f t="shared" ca="1" si="252"/>
        <v>Australia</v>
      </c>
      <c r="L712">
        <f t="shared" ca="1" si="253"/>
        <v>101</v>
      </c>
      <c r="M712">
        <f t="shared" ca="1" si="254"/>
        <v>12</v>
      </c>
      <c r="N712" t="str">
        <f t="shared" ca="1" si="255"/>
        <v>012</v>
      </c>
      <c r="O712" t="str">
        <f t="shared" ca="1" si="256"/>
        <v>USA</v>
      </c>
      <c r="P712" t="str">
        <f t="shared" ca="1" si="257"/>
        <v>Sydney-Washington</v>
      </c>
      <c r="Q712">
        <f t="shared" ca="1" si="258"/>
        <v>101</v>
      </c>
      <c r="R712">
        <f t="shared" ca="1" si="259"/>
        <v>5</v>
      </c>
      <c r="S712" t="str">
        <f t="shared" ca="1" si="260"/>
        <v>005</v>
      </c>
      <c r="T712" t="str">
        <f t="shared" ca="1" si="261"/>
        <v>Sydney</v>
      </c>
      <c r="U712">
        <f t="shared" ca="1" si="262"/>
        <v>121</v>
      </c>
      <c r="V712">
        <f t="shared" ca="1" si="263"/>
        <v>7</v>
      </c>
      <c r="W712" t="str">
        <f t="shared" ca="1" si="264"/>
        <v>007</v>
      </c>
      <c r="X712" t="str">
        <f t="shared" ca="1" si="265"/>
        <v>Washington</v>
      </c>
      <c r="Y712" s="7" t="str">
        <f t="shared" ca="1" si="266"/>
        <v>04</v>
      </c>
      <c r="Z712">
        <f t="shared" ca="1" si="267"/>
        <v>27</v>
      </c>
      <c r="AA712" t="str">
        <f t="shared" ca="1" si="268"/>
        <v>2014-04-27</v>
      </c>
      <c r="AB712" t="str">
        <f t="shared" ca="1" si="269"/>
        <v>10</v>
      </c>
      <c r="AC712">
        <f t="shared" ca="1" si="270"/>
        <v>50</v>
      </c>
      <c r="AD712" t="str">
        <f t="shared" ca="1" si="271"/>
        <v>T10:50:00</v>
      </c>
      <c r="AE712" s="1" t="str">
        <f t="shared" ca="1" si="272"/>
        <v>2014-04-27T10:50:00</v>
      </c>
    </row>
    <row r="713" spans="10:31">
      <c r="J713" t="str">
        <f t="shared" ca="1" si="251"/>
        <v>Canada-Canada</v>
      </c>
      <c r="K713" t="str">
        <f t="shared" ca="1" si="252"/>
        <v>Canada</v>
      </c>
      <c r="L713">
        <f t="shared" ca="1" si="253"/>
        <v>103</v>
      </c>
      <c r="M713">
        <f t="shared" ca="1" si="254"/>
        <v>14</v>
      </c>
      <c r="N713" t="str">
        <f t="shared" ca="1" si="255"/>
        <v>014</v>
      </c>
      <c r="O713" t="str">
        <f t="shared" ca="1" si="256"/>
        <v>Canada</v>
      </c>
      <c r="P713" t="str">
        <f t="shared" ca="1" si="257"/>
        <v>Calagary-Toronto</v>
      </c>
      <c r="Q713">
        <f t="shared" ca="1" si="258"/>
        <v>103</v>
      </c>
      <c r="R713">
        <f t="shared" ca="1" si="259"/>
        <v>192</v>
      </c>
      <c r="S713">
        <f t="shared" ca="1" si="260"/>
        <v>192</v>
      </c>
      <c r="T713" t="str">
        <f t="shared" ca="1" si="261"/>
        <v>Calagary</v>
      </c>
      <c r="U713">
        <f t="shared" ca="1" si="262"/>
        <v>103</v>
      </c>
      <c r="V713">
        <f t="shared" ca="1" si="263"/>
        <v>79</v>
      </c>
      <c r="W713" t="str">
        <f t="shared" ca="1" si="264"/>
        <v>079</v>
      </c>
      <c r="X713" t="str">
        <f t="shared" ca="1" si="265"/>
        <v>Toronto</v>
      </c>
      <c r="Y713" s="7" t="str">
        <f t="shared" ca="1" si="266"/>
        <v>04</v>
      </c>
      <c r="Z713">
        <f t="shared" ca="1" si="267"/>
        <v>16</v>
      </c>
      <c r="AA713" t="str">
        <f t="shared" ca="1" si="268"/>
        <v>2014-04-16</v>
      </c>
      <c r="AB713" t="str">
        <f t="shared" ca="1" si="269"/>
        <v>09</v>
      </c>
      <c r="AC713">
        <f t="shared" ca="1" si="270"/>
        <v>30</v>
      </c>
      <c r="AD713" t="str">
        <f t="shared" ca="1" si="271"/>
        <v>T09:30:00</v>
      </c>
      <c r="AE713" s="1" t="str">
        <f t="shared" ca="1" si="272"/>
        <v>2014-04-16T09:30:00</v>
      </c>
    </row>
    <row r="714" spans="10:31">
      <c r="J714" t="str">
        <f t="shared" ca="1" si="251"/>
        <v>Australia-England</v>
      </c>
      <c r="K714" t="str">
        <f t="shared" ca="1" si="252"/>
        <v>Australia</v>
      </c>
      <c r="L714">
        <f t="shared" ca="1" si="253"/>
        <v>101</v>
      </c>
      <c r="M714">
        <f t="shared" ca="1" si="254"/>
        <v>4</v>
      </c>
      <c r="N714" t="str">
        <f t="shared" ca="1" si="255"/>
        <v>004</v>
      </c>
      <c r="O714" t="str">
        <f t="shared" ca="1" si="256"/>
        <v>England</v>
      </c>
      <c r="P714" t="str">
        <f t="shared" ca="1" si="257"/>
        <v>Perth-Glasgow</v>
      </c>
      <c r="Q714">
        <f t="shared" ca="1" si="258"/>
        <v>101</v>
      </c>
      <c r="R714">
        <f t="shared" ca="1" si="259"/>
        <v>14</v>
      </c>
      <c r="S714" t="str">
        <f t="shared" ca="1" si="260"/>
        <v>014</v>
      </c>
      <c r="T714" t="str">
        <f t="shared" ca="1" si="261"/>
        <v>Perth</v>
      </c>
      <c r="U714">
        <f t="shared" ca="1" si="262"/>
        <v>105</v>
      </c>
      <c r="V714">
        <f t="shared" ca="1" si="263"/>
        <v>48</v>
      </c>
      <c r="W714" t="str">
        <f t="shared" ca="1" si="264"/>
        <v>048</v>
      </c>
      <c r="X714" t="str">
        <f t="shared" ca="1" si="265"/>
        <v>Glasgow</v>
      </c>
      <c r="Y714" s="7" t="str">
        <f t="shared" ca="1" si="266"/>
        <v>04</v>
      </c>
      <c r="Z714">
        <f t="shared" ca="1" si="267"/>
        <v>26</v>
      </c>
      <c r="AA714" t="str">
        <f t="shared" ca="1" si="268"/>
        <v>2014-04-26</v>
      </c>
      <c r="AB714" t="str">
        <f t="shared" ca="1" si="269"/>
        <v>16</v>
      </c>
      <c r="AC714">
        <f t="shared" ca="1" si="270"/>
        <v>50</v>
      </c>
      <c r="AD714" t="str">
        <f t="shared" ca="1" si="271"/>
        <v>T16:50:00</v>
      </c>
      <c r="AE714" s="1" t="str">
        <f t="shared" ca="1" si="272"/>
        <v>2014-04-26T16:50:00</v>
      </c>
    </row>
    <row r="715" spans="10:31">
      <c r="J715" t="str">
        <f t="shared" ca="1" si="251"/>
        <v>Australia-Australia</v>
      </c>
      <c r="K715" t="str">
        <f t="shared" ca="1" si="252"/>
        <v>Australia</v>
      </c>
      <c r="L715">
        <f t="shared" ca="1" si="253"/>
        <v>101</v>
      </c>
      <c r="M715">
        <f t="shared" ca="1" si="254"/>
        <v>15</v>
      </c>
      <c r="N715" t="str">
        <f t="shared" ca="1" si="255"/>
        <v>015</v>
      </c>
      <c r="O715" t="str">
        <f t="shared" ca="1" si="256"/>
        <v>Australia</v>
      </c>
      <c r="P715" t="str">
        <f t="shared" ca="1" si="257"/>
        <v>Brisbane-Sydney</v>
      </c>
      <c r="Q715">
        <f t="shared" ca="1" si="258"/>
        <v>101</v>
      </c>
      <c r="R715">
        <f t="shared" ca="1" si="259"/>
        <v>2</v>
      </c>
      <c r="S715" t="str">
        <f t="shared" ca="1" si="260"/>
        <v>002</v>
      </c>
      <c r="T715" t="str">
        <f t="shared" ca="1" si="261"/>
        <v>Brisbane</v>
      </c>
      <c r="U715">
        <f t="shared" ca="1" si="262"/>
        <v>101</v>
      </c>
      <c r="V715">
        <f t="shared" ca="1" si="263"/>
        <v>4</v>
      </c>
      <c r="W715" t="str">
        <f t="shared" ca="1" si="264"/>
        <v>004</v>
      </c>
      <c r="X715" t="str">
        <f t="shared" ca="1" si="265"/>
        <v>Sydney</v>
      </c>
      <c r="Y715" s="7" t="str">
        <f t="shared" ca="1" si="266"/>
        <v>04</v>
      </c>
      <c r="Z715">
        <f t="shared" ca="1" si="267"/>
        <v>30</v>
      </c>
      <c r="AA715" t="str">
        <f t="shared" ca="1" si="268"/>
        <v>2014-04-30</v>
      </c>
      <c r="AB715" t="str">
        <f t="shared" ca="1" si="269"/>
        <v>13</v>
      </c>
      <c r="AC715">
        <f t="shared" ca="1" si="270"/>
        <v>3</v>
      </c>
      <c r="AD715" t="str">
        <f t="shared" ca="1" si="271"/>
        <v>T13:03:00</v>
      </c>
      <c r="AE715" s="1" t="str">
        <f t="shared" ca="1" si="272"/>
        <v>2014-04-30T13:03:00</v>
      </c>
    </row>
    <row r="716" spans="10:31">
      <c r="J716" t="str">
        <f t="shared" ca="1" si="251"/>
        <v>USA-France</v>
      </c>
      <c r="K716" t="str">
        <f t="shared" ca="1" si="252"/>
        <v>USA</v>
      </c>
      <c r="L716">
        <f t="shared" ca="1" si="253"/>
        <v>121</v>
      </c>
      <c r="M716">
        <f t="shared" ca="1" si="254"/>
        <v>9</v>
      </c>
      <c r="N716" t="str">
        <f t="shared" ca="1" si="255"/>
        <v>009</v>
      </c>
      <c r="O716" t="str">
        <f t="shared" ca="1" si="256"/>
        <v>France</v>
      </c>
      <c r="P716" t="str">
        <f t="shared" ca="1" si="257"/>
        <v>Washington-Marseille</v>
      </c>
      <c r="Q716">
        <f t="shared" ca="1" si="258"/>
        <v>121</v>
      </c>
      <c r="R716">
        <f t="shared" ca="1" si="259"/>
        <v>8</v>
      </c>
      <c r="S716" t="str">
        <f t="shared" ca="1" si="260"/>
        <v>008</v>
      </c>
      <c r="T716" t="str">
        <f t="shared" ca="1" si="261"/>
        <v>Washington</v>
      </c>
      <c r="U716">
        <f t="shared" ca="1" si="262"/>
        <v>106</v>
      </c>
      <c r="V716">
        <f t="shared" ca="1" si="263"/>
        <v>73</v>
      </c>
      <c r="W716" t="str">
        <f t="shared" ca="1" si="264"/>
        <v>073</v>
      </c>
      <c r="X716" t="str">
        <f t="shared" ca="1" si="265"/>
        <v>Marseille</v>
      </c>
      <c r="Y716" s="7" t="str">
        <f t="shared" ca="1" si="266"/>
        <v>04</v>
      </c>
      <c r="Z716">
        <f t="shared" ca="1" si="267"/>
        <v>19</v>
      </c>
      <c r="AA716" t="str">
        <f t="shared" ca="1" si="268"/>
        <v>2014-04-19</v>
      </c>
      <c r="AB716" t="str">
        <f t="shared" ca="1" si="269"/>
        <v>16</v>
      </c>
      <c r="AC716">
        <f t="shared" ca="1" si="270"/>
        <v>49</v>
      </c>
      <c r="AD716" t="str">
        <f t="shared" ca="1" si="271"/>
        <v>T16:49:00</v>
      </c>
      <c r="AE716" s="1" t="str">
        <f t="shared" ca="1" si="272"/>
        <v>2014-04-19T16:49:00</v>
      </c>
    </row>
    <row r="717" spans="10:31">
      <c r="J717" t="str">
        <f t="shared" ca="1" si="251"/>
        <v>France-Australia</v>
      </c>
      <c r="K717" t="str">
        <f t="shared" ca="1" si="252"/>
        <v>France</v>
      </c>
      <c r="L717">
        <f t="shared" ca="1" si="253"/>
        <v>106</v>
      </c>
      <c r="M717">
        <f t="shared" ca="1" si="254"/>
        <v>9</v>
      </c>
      <c r="N717" t="str">
        <f t="shared" ca="1" si="255"/>
        <v>009</v>
      </c>
      <c r="O717" t="str">
        <f t="shared" ca="1" si="256"/>
        <v>Australia</v>
      </c>
      <c r="P717" t="str">
        <f t="shared" ca="1" si="257"/>
        <v>Paris-Sydney</v>
      </c>
      <c r="Q717">
        <f t="shared" ca="1" si="258"/>
        <v>106</v>
      </c>
      <c r="R717">
        <f t="shared" ca="1" si="259"/>
        <v>38</v>
      </c>
      <c r="S717" t="str">
        <f t="shared" ca="1" si="260"/>
        <v>038</v>
      </c>
      <c r="T717" t="str">
        <f t="shared" ca="1" si="261"/>
        <v>Paris</v>
      </c>
      <c r="U717">
        <f t="shared" ca="1" si="262"/>
        <v>101</v>
      </c>
      <c r="V717">
        <f t="shared" ca="1" si="263"/>
        <v>6</v>
      </c>
      <c r="W717" t="str">
        <f t="shared" ca="1" si="264"/>
        <v>006</v>
      </c>
      <c r="X717" t="str">
        <f t="shared" ca="1" si="265"/>
        <v>Sydney</v>
      </c>
      <c r="Y717" s="7" t="str">
        <f t="shared" ca="1" si="266"/>
        <v>04</v>
      </c>
      <c r="Z717">
        <f t="shared" ca="1" si="267"/>
        <v>20</v>
      </c>
      <c r="AA717" t="str">
        <f t="shared" ca="1" si="268"/>
        <v>2014-04-20</v>
      </c>
      <c r="AB717" t="str">
        <f t="shared" ca="1" si="269"/>
        <v>15</v>
      </c>
      <c r="AC717">
        <f t="shared" ca="1" si="270"/>
        <v>17</v>
      </c>
      <c r="AD717" t="str">
        <f t="shared" ca="1" si="271"/>
        <v>T15:17:00</v>
      </c>
      <c r="AE717" s="1" t="str">
        <f t="shared" ca="1" si="272"/>
        <v>2014-04-20T15:17:00</v>
      </c>
    </row>
    <row r="718" spans="10:31">
      <c r="J718" t="str">
        <f t="shared" ca="1" si="251"/>
        <v>Canada-England</v>
      </c>
      <c r="K718" t="str">
        <f t="shared" ca="1" si="252"/>
        <v>Canada</v>
      </c>
      <c r="L718">
        <f t="shared" ca="1" si="253"/>
        <v>103</v>
      </c>
      <c r="M718">
        <f t="shared" ca="1" si="254"/>
        <v>5</v>
      </c>
      <c r="N718" t="str">
        <f t="shared" ca="1" si="255"/>
        <v>005</v>
      </c>
      <c r="O718" t="str">
        <f t="shared" ca="1" si="256"/>
        <v>England</v>
      </c>
      <c r="P718" t="str">
        <f t="shared" ca="1" si="257"/>
        <v>Ottawa-London</v>
      </c>
      <c r="Q718">
        <f t="shared" ca="1" si="258"/>
        <v>103</v>
      </c>
      <c r="R718">
        <f t="shared" ca="1" si="259"/>
        <v>38</v>
      </c>
      <c r="S718" t="str">
        <f t="shared" ca="1" si="260"/>
        <v>038</v>
      </c>
      <c r="T718" t="str">
        <f t="shared" ca="1" si="261"/>
        <v>Ottawa</v>
      </c>
      <c r="U718">
        <f t="shared" ca="1" si="262"/>
        <v>105</v>
      </c>
      <c r="V718">
        <f t="shared" ca="1" si="263"/>
        <v>3</v>
      </c>
      <c r="W718" t="str">
        <f t="shared" ca="1" si="264"/>
        <v>003</v>
      </c>
      <c r="X718" t="str">
        <f t="shared" ca="1" si="265"/>
        <v>London</v>
      </c>
      <c r="Y718" s="7" t="str">
        <f t="shared" ca="1" si="266"/>
        <v>04</v>
      </c>
      <c r="Z718">
        <f t="shared" ca="1" si="267"/>
        <v>28</v>
      </c>
      <c r="AA718" t="str">
        <f t="shared" ca="1" si="268"/>
        <v>2014-04-28</v>
      </c>
      <c r="AB718" t="str">
        <f t="shared" ca="1" si="269"/>
        <v>03</v>
      </c>
      <c r="AC718">
        <f t="shared" ca="1" si="270"/>
        <v>58</v>
      </c>
      <c r="AD718" t="str">
        <f t="shared" ca="1" si="271"/>
        <v>T03:58:00</v>
      </c>
      <c r="AE718" s="1" t="str">
        <f t="shared" ca="1" si="272"/>
        <v>2014-04-28T03:58:00</v>
      </c>
    </row>
    <row r="719" spans="10:31">
      <c r="J719" t="str">
        <f t="shared" ca="1" si="251"/>
        <v>USA-England</v>
      </c>
      <c r="K719" t="str">
        <f t="shared" ca="1" si="252"/>
        <v>USA</v>
      </c>
      <c r="L719">
        <f t="shared" ca="1" si="253"/>
        <v>121</v>
      </c>
      <c r="M719">
        <f t="shared" ca="1" si="254"/>
        <v>7</v>
      </c>
      <c r="N719" t="str">
        <f t="shared" ca="1" si="255"/>
        <v>007</v>
      </c>
      <c r="O719" t="str">
        <f t="shared" ca="1" si="256"/>
        <v>England</v>
      </c>
      <c r="P719" t="str">
        <f t="shared" ca="1" si="257"/>
        <v>Denver-London</v>
      </c>
      <c r="Q719">
        <f t="shared" ca="1" si="258"/>
        <v>121</v>
      </c>
      <c r="R719">
        <f t="shared" ca="1" si="259"/>
        <v>61</v>
      </c>
      <c r="S719" t="str">
        <f t="shared" ca="1" si="260"/>
        <v>061</v>
      </c>
      <c r="T719" t="str">
        <f t="shared" ca="1" si="261"/>
        <v>Denver</v>
      </c>
      <c r="U719">
        <f t="shared" ca="1" si="262"/>
        <v>105</v>
      </c>
      <c r="V719">
        <f t="shared" ca="1" si="263"/>
        <v>11</v>
      </c>
      <c r="W719" t="str">
        <f t="shared" ca="1" si="264"/>
        <v>011</v>
      </c>
      <c r="X719" t="str">
        <f t="shared" ca="1" si="265"/>
        <v>London</v>
      </c>
      <c r="Y719" s="7" t="str">
        <f t="shared" ca="1" si="266"/>
        <v>04</v>
      </c>
      <c r="Z719">
        <f t="shared" ca="1" si="267"/>
        <v>17</v>
      </c>
      <c r="AA719" t="str">
        <f t="shared" ca="1" si="268"/>
        <v>2014-04-17</v>
      </c>
      <c r="AB719" t="str">
        <f t="shared" ca="1" si="269"/>
        <v>16</v>
      </c>
      <c r="AC719">
        <f t="shared" ca="1" si="270"/>
        <v>25</v>
      </c>
      <c r="AD719" t="str">
        <f t="shared" ca="1" si="271"/>
        <v>T16:25:00</v>
      </c>
      <c r="AE719" s="1" t="str">
        <f t="shared" ca="1" si="272"/>
        <v>2014-04-17T16:25:00</v>
      </c>
    </row>
    <row r="720" spans="10:31">
      <c r="J720" t="str">
        <f t="shared" ca="1" si="251"/>
        <v>England-France</v>
      </c>
      <c r="K720" t="str">
        <f t="shared" ca="1" si="252"/>
        <v>England</v>
      </c>
      <c r="L720">
        <f t="shared" ca="1" si="253"/>
        <v>105</v>
      </c>
      <c r="M720">
        <f t="shared" ca="1" si="254"/>
        <v>21</v>
      </c>
      <c r="N720" t="str">
        <f t="shared" ca="1" si="255"/>
        <v>021</v>
      </c>
      <c r="O720" t="str">
        <f t="shared" ca="1" si="256"/>
        <v>France</v>
      </c>
      <c r="P720" t="str">
        <f t="shared" ca="1" si="257"/>
        <v>Birmingham-Rennes</v>
      </c>
      <c r="Q720">
        <f t="shared" ca="1" si="258"/>
        <v>105</v>
      </c>
      <c r="R720">
        <f t="shared" ca="1" si="259"/>
        <v>80</v>
      </c>
      <c r="S720" t="str">
        <f t="shared" ca="1" si="260"/>
        <v>080</v>
      </c>
      <c r="T720" t="str">
        <f t="shared" ca="1" si="261"/>
        <v>Birmingham</v>
      </c>
      <c r="U720">
        <f t="shared" ca="1" si="262"/>
        <v>106</v>
      </c>
      <c r="V720">
        <f t="shared" ca="1" si="263"/>
        <v>85</v>
      </c>
      <c r="W720" t="str">
        <f t="shared" ca="1" si="264"/>
        <v>085</v>
      </c>
      <c r="X720" t="str">
        <f t="shared" ca="1" si="265"/>
        <v>Rennes</v>
      </c>
      <c r="Y720" s="7" t="str">
        <f t="shared" ca="1" si="266"/>
        <v>04</v>
      </c>
      <c r="Z720">
        <f t="shared" ca="1" si="267"/>
        <v>20</v>
      </c>
      <c r="AA720" t="str">
        <f t="shared" ca="1" si="268"/>
        <v>2014-04-20</v>
      </c>
      <c r="AB720" t="str">
        <f t="shared" ca="1" si="269"/>
        <v>17</v>
      </c>
      <c r="AC720">
        <f t="shared" ca="1" si="270"/>
        <v>20</v>
      </c>
      <c r="AD720" t="str">
        <f t="shared" ca="1" si="271"/>
        <v>T17:20:00</v>
      </c>
      <c r="AE720" s="1" t="str">
        <f t="shared" ca="1" si="272"/>
        <v>2014-04-20T17:20:00</v>
      </c>
    </row>
    <row r="721" spans="10:31">
      <c r="J721" t="str">
        <f t="shared" ca="1" si="251"/>
        <v>Germany-Canada</v>
      </c>
      <c r="K721" t="str">
        <f t="shared" ca="1" si="252"/>
        <v>Germany</v>
      </c>
      <c r="L721">
        <f t="shared" ca="1" si="253"/>
        <v>107</v>
      </c>
      <c r="M721">
        <f t="shared" ca="1" si="254"/>
        <v>24</v>
      </c>
      <c r="N721" t="str">
        <f t="shared" ca="1" si="255"/>
        <v>024</v>
      </c>
      <c r="O721" t="str">
        <f t="shared" ca="1" si="256"/>
        <v>Canada</v>
      </c>
      <c r="P721" t="str">
        <f t="shared" ca="1" si="257"/>
        <v>München-Ottawa</v>
      </c>
      <c r="Q721">
        <f t="shared" ca="1" si="258"/>
        <v>107</v>
      </c>
      <c r="R721">
        <f t="shared" ca="1" si="259"/>
        <v>53</v>
      </c>
      <c r="S721" t="str">
        <f t="shared" ca="1" si="260"/>
        <v>053</v>
      </c>
      <c r="T721" t="str">
        <f t="shared" ca="1" si="261"/>
        <v>München</v>
      </c>
      <c r="U721">
        <f t="shared" ca="1" si="262"/>
        <v>103</v>
      </c>
      <c r="V721">
        <f t="shared" ca="1" si="263"/>
        <v>45</v>
      </c>
      <c r="W721" t="str">
        <f t="shared" ca="1" si="264"/>
        <v>045</v>
      </c>
      <c r="X721" t="str">
        <f t="shared" ca="1" si="265"/>
        <v>Ottawa</v>
      </c>
      <c r="Y721" s="7" t="str">
        <f t="shared" ca="1" si="266"/>
        <v>04</v>
      </c>
      <c r="Z721">
        <f t="shared" ca="1" si="267"/>
        <v>28</v>
      </c>
      <c r="AA721" t="str">
        <f t="shared" ca="1" si="268"/>
        <v>2014-04-28</v>
      </c>
      <c r="AB721" t="str">
        <f t="shared" ca="1" si="269"/>
        <v>17</v>
      </c>
      <c r="AC721">
        <f t="shared" ca="1" si="270"/>
        <v>55</v>
      </c>
      <c r="AD721" t="str">
        <f t="shared" ca="1" si="271"/>
        <v>T17:55:00</v>
      </c>
      <c r="AE721" s="1" t="str">
        <f t="shared" ca="1" si="272"/>
        <v>2014-04-28T17:55:00</v>
      </c>
    </row>
    <row r="722" spans="10:31">
      <c r="J722" t="str">
        <f t="shared" ca="1" si="251"/>
        <v>Australia-USA</v>
      </c>
      <c r="K722" t="str">
        <f t="shared" ca="1" si="252"/>
        <v>Australia</v>
      </c>
      <c r="L722">
        <f t="shared" ca="1" si="253"/>
        <v>101</v>
      </c>
      <c r="M722">
        <f t="shared" ca="1" si="254"/>
        <v>12</v>
      </c>
      <c r="N722" t="str">
        <f t="shared" ca="1" si="255"/>
        <v>012</v>
      </c>
      <c r="O722" t="str">
        <f t="shared" ca="1" si="256"/>
        <v>USA</v>
      </c>
      <c r="P722" t="str">
        <f t="shared" ca="1" si="257"/>
        <v>Melbourne-Denver</v>
      </c>
      <c r="Q722">
        <f t="shared" ca="1" si="258"/>
        <v>101</v>
      </c>
      <c r="R722">
        <f t="shared" ca="1" si="259"/>
        <v>11</v>
      </c>
      <c r="S722" t="str">
        <f t="shared" ca="1" si="260"/>
        <v>011</v>
      </c>
      <c r="T722" t="str">
        <f t="shared" ca="1" si="261"/>
        <v>Melbourne</v>
      </c>
      <c r="U722">
        <f t="shared" ca="1" si="262"/>
        <v>121</v>
      </c>
      <c r="V722">
        <f t="shared" ca="1" si="263"/>
        <v>61</v>
      </c>
      <c r="W722" t="str">
        <f t="shared" ca="1" si="264"/>
        <v>061</v>
      </c>
      <c r="X722" t="str">
        <f t="shared" ca="1" si="265"/>
        <v>Denver</v>
      </c>
      <c r="Y722" s="7" t="str">
        <f t="shared" ca="1" si="266"/>
        <v>04</v>
      </c>
      <c r="Z722">
        <f t="shared" ca="1" si="267"/>
        <v>26</v>
      </c>
      <c r="AA722" t="str">
        <f t="shared" ca="1" si="268"/>
        <v>2014-04-26</v>
      </c>
      <c r="AB722" t="str">
        <f t="shared" ca="1" si="269"/>
        <v>19</v>
      </c>
      <c r="AC722">
        <f t="shared" ca="1" si="270"/>
        <v>30</v>
      </c>
      <c r="AD722" t="str">
        <f t="shared" ca="1" si="271"/>
        <v>T19:30:00</v>
      </c>
      <c r="AE722" s="1" t="str">
        <f t="shared" ca="1" si="272"/>
        <v>2014-04-26T19:30:00</v>
      </c>
    </row>
    <row r="723" spans="10:31">
      <c r="J723" t="str">
        <f t="shared" ca="1" si="251"/>
        <v>Australia-USA</v>
      </c>
      <c r="K723" t="str">
        <f t="shared" ca="1" si="252"/>
        <v>Australia</v>
      </c>
      <c r="L723">
        <f t="shared" ca="1" si="253"/>
        <v>101</v>
      </c>
      <c r="M723">
        <f t="shared" ca="1" si="254"/>
        <v>14</v>
      </c>
      <c r="N723" t="str">
        <f t="shared" ca="1" si="255"/>
        <v>014</v>
      </c>
      <c r="O723" t="str">
        <f t="shared" ca="1" si="256"/>
        <v>USA</v>
      </c>
      <c r="P723" t="str">
        <f t="shared" ca="1" si="257"/>
        <v>Melbourne-New York</v>
      </c>
      <c r="Q723">
        <f t="shared" ca="1" si="258"/>
        <v>101</v>
      </c>
      <c r="R723">
        <f t="shared" ca="1" si="259"/>
        <v>10</v>
      </c>
      <c r="S723" t="str">
        <f t="shared" ca="1" si="260"/>
        <v>010</v>
      </c>
      <c r="T723" t="str">
        <f t="shared" ca="1" si="261"/>
        <v>Melbourne</v>
      </c>
      <c r="U723">
        <f t="shared" ca="1" si="262"/>
        <v>121</v>
      </c>
      <c r="V723">
        <f t="shared" ca="1" si="263"/>
        <v>32</v>
      </c>
      <c r="W723" t="str">
        <f t="shared" ca="1" si="264"/>
        <v>032</v>
      </c>
      <c r="X723" t="str">
        <f t="shared" ca="1" si="265"/>
        <v>New York</v>
      </c>
      <c r="Y723" s="7" t="str">
        <f t="shared" ca="1" si="266"/>
        <v>04</v>
      </c>
      <c r="Z723">
        <f t="shared" ca="1" si="267"/>
        <v>19</v>
      </c>
      <c r="AA723" t="str">
        <f t="shared" ca="1" si="268"/>
        <v>2014-04-19</v>
      </c>
      <c r="AB723" t="str">
        <f t="shared" ca="1" si="269"/>
        <v>20</v>
      </c>
      <c r="AC723">
        <f t="shared" ca="1" si="270"/>
        <v>38</v>
      </c>
      <c r="AD723" t="str">
        <f t="shared" ca="1" si="271"/>
        <v>T20:38:00</v>
      </c>
      <c r="AE723" s="1" t="str">
        <f t="shared" ca="1" si="272"/>
        <v>2014-04-19T20:38:00</v>
      </c>
    </row>
    <row r="724" spans="10:31">
      <c r="J724" t="str">
        <f t="shared" ca="1" si="251"/>
        <v>Australia-Canada</v>
      </c>
      <c r="K724" t="str">
        <f t="shared" ca="1" si="252"/>
        <v>Australia</v>
      </c>
      <c r="L724">
        <f t="shared" ca="1" si="253"/>
        <v>101</v>
      </c>
      <c r="M724">
        <f t="shared" ca="1" si="254"/>
        <v>2</v>
      </c>
      <c r="N724" t="str">
        <f t="shared" ca="1" si="255"/>
        <v>002</v>
      </c>
      <c r="O724" t="str">
        <f t="shared" ca="1" si="256"/>
        <v>Canada</v>
      </c>
      <c r="P724" t="str">
        <f t="shared" ca="1" si="257"/>
        <v>Sydney-Toronto</v>
      </c>
      <c r="Q724">
        <f t="shared" ca="1" si="258"/>
        <v>101</v>
      </c>
      <c r="R724">
        <f t="shared" ca="1" si="259"/>
        <v>6</v>
      </c>
      <c r="S724" t="str">
        <f t="shared" ca="1" si="260"/>
        <v>006</v>
      </c>
      <c r="T724" t="str">
        <f t="shared" ca="1" si="261"/>
        <v>Sydney</v>
      </c>
      <c r="U724">
        <f t="shared" ca="1" si="262"/>
        <v>103</v>
      </c>
      <c r="V724">
        <f t="shared" ca="1" si="263"/>
        <v>109</v>
      </c>
      <c r="W724">
        <f t="shared" ca="1" si="264"/>
        <v>109</v>
      </c>
      <c r="X724" t="str">
        <f t="shared" ca="1" si="265"/>
        <v>Toronto</v>
      </c>
      <c r="Y724" s="7" t="str">
        <f t="shared" ca="1" si="266"/>
        <v>04</v>
      </c>
      <c r="Z724">
        <f t="shared" ca="1" si="267"/>
        <v>15</v>
      </c>
      <c r="AA724" t="str">
        <f t="shared" ca="1" si="268"/>
        <v>2014-04-15</v>
      </c>
      <c r="AB724" t="str">
        <f t="shared" ca="1" si="269"/>
        <v>08</v>
      </c>
      <c r="AC724">
        <f t="shared" ca="1" si="270"/>
        <v>24</v>
      </c>
      <c r="AD724" t="str">
        <f t="shared" ca="1" si="271"/>
        <v>T08:24:00</v>
      </c>
      <c r="AE724" s="1" t="str">
        <f t="shared" ca="1" si="272"/>
        <v>2014-04-15T08:24:00</v>
      </c>
    </row>
    <row r="725" spans="10:31">
      <c r="J725" t="str">
        <f t="shared" ca="1" si="251"/>
        <v>Australia-France</v>
      </c>
      <c r="K725" t="str">
        <f t="shared" ca="1" si="252"/>
        <v>Australia</v>
      </c>
      <c r="L725">
        <f t="shared" ca="1" si="253"/>
        <v>101</v>
      </c>
      <c r="M725">
        <f t="shared" ca="1" si="254"/>
        <v>6</v>
      </c>
      <c r="N725" t="str">
        <f t="shared" ca="1" si="255"/>
        <v>006</v>
      </c>
      <c r="O725" t="str">
        <f t="shared" ca="1" si="256"/>
        <v>France</v>
      </c>
      <c r="P725" t="str">
        <f t="shared" ca="1" si="257"/>
        <v>Melbourne-Nizza</v>
      </c>
      <c r="Q725">
        <f t="shared" ca="1" si="258"/>
        <v>101</v>
      </c>
      <c r="R725">
        <f t="shared" ca="1" si="259"/>
        <v>11</v>
      </c>
      <c r="S725" t="str">
        <f t="shared" ca="1" si="260"/>
        <v>011</v>
      </c>
      <c r="T725" t="str">
        <f t="shared" ca="1" si="261"/>
        <v>Melbourne</v>
      </c>
      <c r="U725">
        <f t="shared" ca="1" si="262"/>
        <v>106</v>
      </c>
      <c r="V725">
        <f t="shared" ca="1" si="263"/>
        <v>65</v>
      </c>
      <c r="W725" t="str">
        <f t="shared" ca="1" si="264"/>
        <v>065</v>
      </c>
      <c r="X725" t="str">
        <f t="shared" ca="1" si="265"/>
        <v>Nizza</v>
      </c>
      <c r="Y725" s="7" t="str">
        <f t="shared" ca="1" si="266"/>
        <v>05</v>
      </c>
      <c r="Z725">
        <f t="shared" ca="1" si="267"/>
        <v>1</v>
      </c>
      <c r="AA725" t="str">
        <f t="shared" ca="1" si="268"/>
        <v>2014-05-01</v>
      </c>
      <c r="AB725" t="str">
        <f t="shared" ca="1" si="269"/>
        <v>10</v>
      </c>
      <c r="AC725">
        <f t="shared" ca="1" si="270"/>
        <v>33</v>
      </c>
      <c r="AD725" t="str">
        <f t="shared" ca="1" si="271"/>
        <v>T10:33:00</v>
      </c>
      <c r="AE725" s="1" t="str">
        <f t="shared" ca="1" si="272"/>
        <v>2014-05-01T10:33:00</v>
      </c>
    </row>
    <row r="726" spans="10:31">
      <c r="J726" t="str">
        <f t="shared" ca="1" si="251"/>
        <v>USA-Germany</v>
      </c>
      <c r="K726" t="str">
        <f t="shared" ca="1" si="252"/>
        <v>USA</v>
      </c>
      <c r="L726">
        <f t="shared" ca="1" si="253"/>
        <v>121</v>
      </c>
      <c r="M726">
        <f t="shared" ca="1" si="254"/>
        <v>11</v>
      </c>
      <c r="N726" t="str">
        <f t="shared" ca="1" si="255"/>
        <v>011</v>
      </c>
      <c r="O726" t="str">
        <f t="shared" ca="1" si="256"/>
        <v>Germany</v>
      </c>
      <c r="P726" t="str">
        <f t="shared" ca="1" si="257"/>
        <v>Washington-München</v>
      </c>
      <c r="Q726">
        <f t="shared" ca="1" si="258"/>
        <v>121</v>
      </c>
      <c r="R726">
        <f t="shared" ca="1" si="259"/>
        <v>4</v>
      </c>
      <c r="S726" t="str">
        <f t="shared" ca="1" si="260"/>
        <v>004</v>
      </c>
      <c r="T726" t="str">
        <f t="shared" ca="1" si="261"/>
        <v>Washington</v>
      </c>
      <c r="U726">
        <f t="shared" ca="1" si="262"/>
        <v>107</v>
      </c>
      <c r="V726">
        <f t="shared" ca="1" si="263"/>
        <v>38</v>
      </c>
      <c r="W726" t="str">
        <f t="shared" ca="1" si="264"/>
        <v>038</v>
      </c>
      <c r="X726" t="str">
        <f t="shared" ca="1" si="265"/>
        <v>München</v>
      </c>
      <c r="Y726" s="7" t="str">
        <f t="shared" ca="1" si="266"/>
        <v>04</v>
      </c>
      <c r="Z726">
        <f t="shared" ca="1" si="267"/>
        <v>24</v>
      </c>
      <c r="AA726" t="str">
        <f t="shared" ca="1" si="268"/>
        <v>2014-04-24</v>
      </c>
      <c r="AB726" t="str">
        <f t="shared" ca="1" si="269"/>
        <v>21</v>
      </c>
      <c r="AC726">
        <f t="shared" ca="1" si="270"/>
        <v>35</v>
      </c>
      <c r="AD726" t="str">
        <f t="shared" ca="1" si="271"/>
        <v>T21:35:00</v>
      </c>
      <c r="AE726" s="1" t="str">
        <f t="shared" ca="1" si="272"/>
        <v>2014-04-24T21:35:00</v>
      </c>
    </row>
    <row r="727" spans="10:31">
      <c r="J727" t="str">
        <f t="shared" ca="1" si="251"/>
        <v>USA-Germany</v>
      </c>
      <c r="K727" t="str">
        <f t="shared" ca="1" si="252"/>
        <v>USA</v>
      </c>
      <c r="L727">
        <f t="shared" ca="1" si="253"/>
        <v>121</v>
      </c>
      <c r="M727">
        <f t="shared" ca="1" si="254"/>
        <v>13</v>
      </c>
      <c r="N727" t="str">
        <f t="shared" ca="1" si="255"/>
        <v>013</v>
      </c>
      <c r="O727" t="str">
        <f t="shared" ca="1" si="256"/>
        <v>Germany</v>
      </c>
      <c r="P727" t="str">
        <f t="shared" ca="1" si="257"/>
        <v>San Francisco-Frankfurt</v>
      </c>
      <c r="Q727">
        <f t="shared" ca="1" si="258"/>
        <v>121</v>
      </c>
      <c r="R727">
        <f t="shared" ca="1" si="259"/>
        <v>74</v>
      </c>
      <c r="S727" t="str">
        <f t="shared" ca="1" si="260"/>
        <v>074</v>
      </c>
      <c r="T727" t="str">
        <f t="shared" ca="1" si="261"/>
        <v>San Francisco</v>
      </c>
      <c r="U727">
        <f t="shared" ca="1" si="262"/>
        <v>107</v>
      </c>
      <c r="V727">
        <f t="shared" ca="1" si="263"/>
        <v>4</v>
      </c>
      <c r="W727" t="str">
        <f t="shared" ca="1" si="264"/>
        <v>004</v>
      </c>
      <c r="X727" t="str">
        <f t="shared" ca="1" si="265"/>
        <v>Frankfurt</v>
      </c>
      <c r="Y727" s="7" t="str">
        <f t="shared" ca="1" si="266"/>
        <v>04</v>
      </c>
      <c r="Z727">
        <f t="shared" ca="1" si="267"/>
        <v>26</v>
      </c>
      <c r="AA727" t="str">
        <f t="shared" ca="1" si="268"/>
        <v>2014-04-26</v>
      </c>
      <c r="AB727" t="str">
        <f t="shared" ca="1" si="269"/>
        <v>18</v>
      </c>
      <c r="AC727">
        <f t="shared" ca="1" si="270"/>
        <v>3</v>
      </c>
      <c r="AD727" t="str">
        <f t="shared" ca="1" si="271"/>
        <v>T18:03:00</v>
      </c>
      <c r="AE727" s="1" t="str">
        <f t="shared" ca="1" si="272"/>
        <v>2014-04-26T18:03:00</v>
      </c>
    </row>
    <row r="728" spans="10:31">
      <c r="J728" t="str">
        <f t="shared" ca="1" si="251"/>
        <v>Canada-Germany</v>
      </c>
      <c r="K728" t="str">
        <f t="shared" ca="1" si="252"/>
        <v>Canada</v>
      </c>
      <c r="L728">
        <f t="shared" ca="1" si="253"/>
        <v>103</v>
      </c>
      <c r="M728">
        <f t="shared" ca="1" si="254"/>
        <v>9</v>
      </c>
      <c r="N728" t="str">
        <f t="shared" ca="1" si="255"/>
        <v>009</v>
      </c>
      <c r="O728" t="str">
        <f t="shared" ca="1" si="256"/>
        <v>Germany</v>
      </c>
      <c r="P728" t="str">
        <f t="shared" ca="1" si="257"/>
        <v>Montreal-Frankfurt</v>
      </c>
      <c r="Q728">
        <f t="shared" ca="1" si="258"/>
        <v>103</v>
      </c>
      <c r="R728">
        <f t="shared" ca="1" si="259"/>
        <v>20</v>
      </c>
      <c r="S728" t="str">
        <f t="shared" ca="1" si="260"/>
        <v>020</v>
      </c>
      <c r="T728" t="str">
        <f t="shared" ca="1" si="261"/>
        <v>Montreal</v>
      </c>
      <c r="U728">
        <f t="shared" ca="1" si="262"/>
        <v>107</v>
      </c>
      <c r="V728">
        <f t="shared" ca="1" si="263"/>
        <v>1</v>
      </c>
      <c r="W728" t="str">
        <f t="shared" ca="1" si="264"/>
        <v>001</v>
      </c>
      <c r="X728" t="str">
        <f t="shared" ca="1" si="265"/>
        <v>Frankfurt</v>
      </c>
      <c r="Y728" s="7" t="str">
        <f t="shared" ca="1" si="266"/>
        <v>04</v>
      </c>
      <c r="Z728">
        <f t="shared" ca="1" si="267"/>
        <v>20</v>
      </c>
      <c r="AA728" t="str">
        <f t="shared" ca="1" si="268"/>
        <v>2014-04-20</v>
      </c>
      <c r="AB728" t="str">
        <f t="shared" ca="1" si="269"/>
        <v>03</v>
      </c>
      <c r="AC728">
        <f t="shared" ca="1" si="270"/>
        <v>16</v>
      </c>
      <c r="AD728" t="str">
        <f t="shared" ca="1" si="271"/>
        <v>T03:16:00</v>
      </c>
      <c r="AE728" s="1" t="str">
        <f t="shared" ca="1" si="272"/>
        <v>2014-04-20T03:16:00</v>
      </c>
    </row>
    <row r="729" spans="10:31">
      <c r="J729" t="str">
        <f t="shared" ca="1" si="251"/>
        <v>Australia-USA</v>
      </c>
      <c r="K729" t="str">
        <f t="shared" ca="1" si="252"/>
        <v>Australia</v>
      </c>
      <c r="L729">
        <f t="shared" ca="1" si="253"/>
        <v>101</v>
      </c>
      <c r="M729">
        <f t="shared" ca="1" si="254"/>
        <v>11</v>
      </c>
      <c r="N729" t="str">
        <f t="shared" ca="1" si="255"/>
        <v>011</v>
      </c>
      <c r="O729" t="str">
        <f t="shared" ca="1" si="256"/>
        <v>USA</v>
      </c>
      <c r="P729" t="str">
        <f t="shared" ca="1" si="257"/>
        <v>Melbourne-San Francisco</v>
      </c>
      <c r="Q729">
        <f t="shared" ca="1" si="258"/>
        <v>101</v>
      </c>
      <c r="R729">
        <f t="shared" ca="1" si="259"/>
        <v>10</v>
      </c>
      <c r="S729" t="str">
        <f t="shared" ca="1" si="260"/>
        <v>010</v>
      </c>
      <c r="T729" t="str">
        <f t="shared" ca="1" si="261"/>
        <v>Melbourne</v>
      </c>
      <c r="U729">
        <f t="shared" ca="1" si="262"/>
        <v>121</v>
      </c>
      <c r="V729">
        <f t="shared" ca="1" si="263"/>
        <v>75</v>
      </c>
      <c r="W729" t="str">
        <f t="shared" ca="1" si="264"/>
        <v>075</v>
      </c>
      <c r="X729" t="str">
        <f t="shared" ca="1" si="265"/>
        <v>San Francisco</v>
      </c>
      <c r="Y729" s="7" t="str">
        <f t="shared" ca="1" si="266"/>
        <v>05</v>
      </c>
      <c r="Z729">
        <f t="shared" ca="1" si="267"/>
        <v>2</v>
      </c>
      <c r="AA729" t="str">
        <f t="shared" ca="1" si="268"/>
        <v>2014-05-02</v>
      </c>
      <c r="AB729" t="str">
        <f t="shared" ca="1" si="269"/>
        <v>18</v>
      </c>
      <c r="AC729">
        <f t="shared" ca="1" si="270"/>
        <v>58</v>
      </c>
      <c r="AD729" t="str">
        <f t="shared" ca="1" si="271"/>
        <v>T18:58:00</v>
      </c>
      <c r="AE729" s="1" t="str">
        <f t="shared" ca="1" si="272"/>
        <v>2014-05-02T18:58:00</v>
      </c>
    </row>
    <row r="730" spans="10:31">
      <c r="J730" t="str">
        <f t="shared" ca="1" si="251"/>
        <v>USA-Canada</v>
      </c>
      <c r="K730" t="str">
        <f t="shared" ca="1" si="252"/>
        <v>USA</v>
      </c>
      <c r="L730">
        <f t="shared" ca="1" si="253"/>
        <v>121</v>
      </c>
      <c r="M730">
        <f t="shared" ca="1" si="254"/>
        <v>6</v>
      </c>
      <c r="N730" t="str">
        <f t="shared" ca="1" si="255"/>
        <v>006</v>
      </c>
      <c r="O730" t="str">
        <f t="shared" ca="1" si="256"/>
        <v>Canada</v>
      </c>
      <c r="P730" t="str">
        <f t="shared" ca="1" si="257"/>
        <v>Las Vegas-Vancouver</v>
      </c>
      <c r="Q730">
        <f t="shared" ca="1" si="258"/>
        <v>121</v>
      </c>
      <c r="R730">
        <f t="shared" ca="1" si="259"/>
        <v>103</v>
      </c>
      <c r="S730">
        <f t="shared" ca="1" si="260"/>
        <v>103</v>
      </c>
      <c r="T730" t="str">
        <f t="shared" ca="1" si="261"/>
        <v>Las Vegas</v>
      </c>
      <c r="U730">
        <f t="shared" ca="1" si="262"/>
        <v>103</v>
      </c>
      <c r="V730">
        <f t="shared" ca="1" si="263"/>
        <v>129</v>
      </c>
      <c r="W730">
        <f t="shared" ca="1" si="264"/>
        <v>129</v>
      </c>
      <c r="X730" t="str">
        <f t="shared" ca="1" si="265"/>
        <v>Vancouver</v>
      </c>
      <c r="Y730" s="7" t="str">
        <f t="shared" ca="1" si="266"/>
        <v>04</v>
      </c>
      <c r="Z730">
        <f t="shared" ca="1" si="267"/>
        <v>30</v>
      </c>
      <c r="AA730" t="str">
        <f t="shared" ca="1" si="268"/>
        <v>2014-04-30</v>
      </c>
      <c r="AB730" t="str">
        <f t="shared" ca="1" si="269"/>
        <v>08</v>
      </c>
      <c r="AC730">
        <f t="shared" ca="1" si="270"/>
        <v>14</v>
      </c>
      <c r="AD730" t="str">
        <f t="shared" ca="1" si="271"/>
        <v>T08:14:00</v>
      </c>
      <c r="AE730" s="1" t="str">
        <f t="shared" ca="1" si="272"/>
        <v>2014-04-30T08:14:00</v>
      </c>
    </row>
    <row r="731" spans="10:31">
      <c r="J731" t="str">
        <f t="shared" ca="1" si="251"/>
        <v>Australia-Canada</v>
      </c>
      <c r="K731" t="str">
        <f t="shared" ca="1" si="252"/>
        <v>Australia</v>
      </c>
      <c r="L731">
        <f t="shared" ca="1" si="253"/>
        <v>101</v>
      </c>
      <c r="M731">
        <f t="shared" ca="1" si="254"/>
        <v>2</v>
      </c>
      <c r="N731" t="str">
        <f t="shared" ca="1" si="255"/>
        <v>002</v>
      </c>
      <c r="O731" t="str">
        <f t="shared" ca="1" si="256"/>
        <v>Canada</v>
      </c>
      <c r="P731" t="str">
        <f t="shared" ca="1" si="257"/>
        <v>Melbourne-Toronto</v>
      </c>
      <c r="Q731">
        <f t="shared" ca="1" si="258"/>
        <v>101</v>
      </c>
      <c r="R731">
        <f t="shared" ca="1" si="259"/>
        <v>9</v>
      </c>
      <c r="S731" t="str">
        <f t="shared" ca="1" si="260"/>
        <v>009</v>
      </c>
      <c r="T731" t="str">
        <f t="shared" ca="1" si="261"/>
        <v>Melbourne</v>
      </c>
      <c r="U731">
        <f t="shared" ca="1" si="262"/>
        <v>103</v>
      </c>
      <c r="V731">
        <f t="shared" ca="1" si="263"/>
        <v>89</v>
      </c>
      <c r="W731" t="str">
        <f t="shared" ca="1" si="264"/>
        <v>089</v>
      </c>
      <c r="X731" t="str">
        <f t="shared" ca="1" si="265"/>
        <v>Toronto</v>
      </c>
      <c r="Y731" s="7" t="str">
        <f t="shared" ca="1" si="266"/>
        <v>04</v>
      </c>
      <c r="Z731">
        <f t="shared" ca="1" si="267"/>
        <v>15</v>
      </c>
      <c r="AA731" t="str">
        <f t="shared" ca="1" si="268"/>
        <v>2014-04-15</v>
      </c>
      <c r="AB731" t="str">
        <f t="shared" ca="1" si="269"/>
        <v>09</v>
      </c>
      <c r="AC731">
        <f t="shared" ca="1" si="270"/>
        <v>3</v>
      </c>
      <c r="AD731" t="str">
        <f t="shared" ca="1" si="271"/>
        <v>T09:03:00</v>
      </c>
      <c r="AE731" s="1" t="str">
        <f t="shared" ca="1" si="272"/>
        <v>2014-04-15T09:03:00</v>
      </c>
    </row>
    <row r="732" spans="10:31">
      <c r="J732" t="str">
        <f t="shared" ca="1" si="251"/>
        <v>Canada-France</v>
      </c>
      <c r="K732" t="str">
        <f t="shared" ca="1" si="252"/>
        <v>Canada</v>
      </c>
      <c r="L732">
        <f t="shared" ca="1" si="253"/>
        <v>103</v>
      </c>
      <c r="M732">
        <f t="shared" ca="1" si="254"/>
        <v>7</v>
      </c>
      <c r="N732" t="str">
        <f t="shared" ca="1" si="255"/>
        <v>007</v>
      </c>
      <c r="O732" t="str">
        <f t="shared" ca="1" si="256"/>
        <v>France</v>
      </c>
      <c r="P732" t="str">
        <f t="shared" ca="1" si="257"/>
        <v>Toronto-Paris</v>
      </c>
      <c r="Q732">
        <f t="shared" ca="1" si="258"/>
        <v>103</v>
      </c>
      <c r="R732">
        <f t="shared" ca="1" si="259"/>
        <v>89</v>
      </c>
      <c r="S732" t="str">
        <f t="shared" ca="1" si="260"/>
        <v>089</v>
      </c>
      <c r="T732" t="str">
        <f t="shared" ca="1" si="261"/>
        <v>Toronto</v>
      </c>
      <c r="U732">
        <f t="shared" ca="1" si="262"/>
        <v>106</v>
      </c>
      <c r="V732">
        <f t="shared" ca="1" si="263"/>
        <v>55</v>
      </c>
      <c r="W732" t="str">
        <f t="shared" ca="1" si="264"/>
        <v>055</v>
      </c>
      <c r="X732" t="str">
        <f t="shared" ca="1" si="265"/>
        <v>Paris</v>
      </c>
      <c r="Y732" s="7" t="str">
        <f t="shared" ca="1" si="266"/>
        <v>04</v>
      </c>
      <c r="Z732">
        <f t="shared" ca="1" si="267"/>
        <v>19</v>
      </c>
      <c r="AA732" t="str">
        <f t="shared" ca="1" si="268"/>
        <v>2014-04-19</v>
      </c>
      <c r="AB732" t="str">
        <f t="shared" ca="1" si="269"/>
        <v>22</v>
      </c>
      <c r="AC732">
        <f t="shared" ca="1" si="270"/>
        <v>42</v>
      </c>
      <c r="AD732" t="str">
        <f t="shared" ca="1" si="271"/>
        <v>T22:42:00</v>
      </c>
      <c r="AE732" s="1" t="str">
        <f t="shared" ca="1" si="272"/>
        <v>2014-04-19T22:42:00</v>
      </c>
    </row>
    <row r="733" spans="10:31">
      <c r="J733" t="str">
        <f t="shared" ca="1" si="251"/>
        <v>Australia-Germany</v>
      </c>
      <c r="K733" t="str">
        <f t="shared" ca="1" si="252"/>
        <v>Australia</v>
      </c>
      <c r="L733">
        <f t="shared" ca="1" si="253"/>
        <v>101</v>
      </c>
      <c r="M733">
        <f t="shared" ca="1" si="254"/>
        <v>9</v>
      </c>
      <c r="N733" t="str">
        <f t="shared" ca="1" si="255"/>
        <v>009</v>
      </c>
      <c r="O733" t="str">
        <f t="shared" ca="1" si="256"/>
        <v>Germany</v>
      </c>
      <c r="P733" t="str">
        <f t="shared" ca="1" si="257"/>
        <v>Melbourne-Köln</v>
      </c>
      <c r="Q733">
        <f t="shared" ca="1" si="258"/>
        <v>101</v>
      </c>
      <c r="R733">
        <f t="shared" ca="1" si="259"/>
        <v>10</v>
      </c>
      <c r="S733" t="str">
        <f t="shared" ca="1" si="260"/>
        <v>010</v>
      </c>
      <c r="T733" t="str">
        <f t="shared" ca="1" si="261"/>
        <v>Melbourne</v>
      </c>
      <c r="U733">
        <f t="shared" ca="1" si="262"/>
        <v>107</v>
      </c>
      <c r="V733">
        <f t="shared" ca="1" si="263"/>
        <v>78</v>
      </c>
      <c r="W733" t="str">
        <f t="shared" ca="1" si="264"/>
        <v>078</v>
      </c>
      <c r="X733" t="str">
        <f t="shared" ca="1" si="265"/>
        <v>Köln</v>
      </c>
      <c r="Y733" s="7" t="str">
        <f t="shared" ca="1" si="266"/>
        <v>04</v>
      </c>
      <c r="Z733">
        <f t="shared" ca="1" si="267"/>
        <v>23</v>
      </c>
      <c r="AA733" t="str">
        <f t="shared" ca="1" si="268"/>
        <v>2014-04-23</v>
      </c>
      <c r="AB733" t="str">
        <f t="shared" ca="1" si="269"/>
        <v>10</v>
      </c>
      <c r="AC733">
        <f t="shared" ca="1" si="270"/>
        <v>56</v>
      </c>
      <c r="AD733" t="str">
        <f t="shared" ca="1" si="271"/>
        <v>T10:56:00</v>
      </c>
      <c r="AE733" s="1" t="str">
        <f t="shared" ca="1" si="272"/>
        <v>2014-04-23T10:56:00</v>
      </c>
    </row>
    <row r="734" spans="10:31">
      <c r="J734" t="str">
        <f t="shared" ca="1" si="251"/>
        <v>England-USA</v>
      </c>
      <c r="K734" t="str">
        <f t="shared" ca="1" si="252"/>
        <v>England</v>
      </c>
      <c r="L734">
        <f t="shared" ca="1" si="253"/>
        <v>105</v>
      </c>
      <c r="M734">
        <f t="shared" ca="1" si="254"/>
        <v>30</v>
      </c>
      <c r="N734" t="str">
        <f t="shared" ca="1" si="255"/>
        <v>030</v>
      </c>
      <c r="O734" t="str">
        <f t="shared" ca="1" si="256"/>
        <v>USA</v>
      </c>
      <c r="P734" t="str">
        <f t="shared" ca="1" si="257"/>
        <v>Glasgow-New York</v>
      </c>
      <c r="Q734">
        <f t="shared" ca="1" si="258"/>
        <v>105</v>
      </c>
      <c r="R734">
        <f t="shared" ca="1" si="259"/>
        <v>55</v>
      </c>
      <c r="S734" t="str">
        <f t="shared" ca="1" si="260"/>
        <v>055</v>
      </c>
      <c r="T734" t="str">
        <f t="shared" ca="1" si="261"/>
        <v>Glasgow</v>
      </c>
      <c r="U734">
        <f t="shared" ca="1" si="262"/>
        <v>121</v>
      </c>
      <c r="V734">
        <f t="shared" ca="1" si="263"/>
        <v>28</v>
      </c>
      <c r="W734" t="str">
        <f t="shared" ca="1" si="264"/>
        <v>028</v>
      </c>
      <c r="X734" t="str">
        <f t="shared" ca="1" si="265"/>
        <v>New York</v>
      </c>
      <c r="Y734" s="7" t="str">
        <f t="shared" ca="1" si="266"/>
        <v>05</v>
      </c>
      <c r="Z734">
        <f t="shared" ca="1" si="267"/>
        <v>3</v>
      </c>
      <c r="AA734" t="str">
        <f t="shared" ca="1" si="268"/>
        <v>2014-05-03</v>
      </c>
      <c r="AB734" t="str">
        <f t="shared" ca="1" si="269"/>
        <v>18</v>
      </c>
      <c r="AC734">
        <f t="shared" ca="1" si="270"/>
        <v>25</v>
      </c>
      <c r="AD734" t="str">
        <f t="shared" ca="1" si="271"/>
        <v>T18:25:00</v>
      </c>
      <c r="AE734" s="1" t="str">
        <f t="shared" ca="1" si="272"/>
        <v>2014-05-03T18:25:00</v>
      </c>
    </row>
    <row r="735" spans="10:31">
      <c r="J735" t="str">
        <f t="shared" ca="1" si="251"/>
        <v>USA-Germany</v>
      </c>
      <c r="K735" t="str">
        <f t="shared" ca="1" si="252"/>
        <v>USA</v>
      </c>
      <c r="L735">
        <f t="shared" ca="1" si="253"/>
        <v>121</v>
      </c>
      <c r="M735">
        <f t="shared" ca="1" si="254"/>
        <v>11</v>
      </c>
      <c r="N735" t="str">
        <f t="shared" ca="1" si="255"/>
        <v>011</v>
      </c>
      <c r="O735" t="str">
        <f t="shared" ca="1" si="256"/>
        <v>Germany</v>
      </c>
      <c r="P735" t="str">
        <f t="shared" ca="1" si="257"/>
        <v>Washington-München</v>
      </c>
      <c r="Q735">
        <f t="shared" ca="1" si="258"/>
        <v>121</v>
      </c>
      <c r="R735">
        <f t="shared" ca="1" si="259"/>
        <v>15</v>
      </c>
      <c r="S735" t="str">
        <f t="shared" ca="1" si="260"/>
        <v>015</v>
      </c>
      <c r="T735" t="str">
        <f t="shared" ca="1" si="261"/>
        <v>Washington</v>
      </c>
      <c r="U735">
        <f t="shared" ca="1" si="262"/>
        <v>107</v>
      </c>
      <c r="V735">
        <f t="shared" ca="1" si="263"/>
        <v>58</v>
      </c>
      <c r="W735" t="str">
        <f t="shared" ca="1" si="264"/>
        <v>058</v>
      </c>
      <c r="X735" t="str">
        <f t="shared" ca="1" si="265"/>
        <v>München</v>
      </c>
      <c r="Y735" s="7" t="str">
        <f t="shared" ca="1" si="266"/>
        <v>04</v>
      </c>
      <c r="Z735">
        <f t="shared" ca="1" si="267"/>
        <v>22</v>
      </c>
      <c r="AA735" t="str">
        <f t="shared" ca="1" si="268"/>
        <v>2014-04-22</v>
      </c>
      <c r="AB735" t="str">
        <f t="shared" ca="1" si="269"/>
        <v>09</v>
      </c>
      <c r="AC735">
        <f t="shared" ca="1" si="270"/>
        <v>14</v>
      </c>
      <c r="AD735" t="str">
        <f t="shared" ca="1" si="271"/>
        <v>T09:14:00</v>
      </c>
      <c r="AE735" s="1" t="str">
        <f t="shared" ca="1" si="272"/>
        <v>2014-04-22T09:14:00</v>
      </c>
    </row>
    <row r="736" spans="10:31">
      <c r="J736" t="str">
        <f t="shared" ca="1" si="251"/>
        <v>USA-France</v>
      </c>
      <c r="K736" t="str">
        <f t="shared" ca="1" si="252"/>
        <v>USA</v>
      </c>
      <c r="L736">
        <f t="shared" ca="1" si="253"/>
        <v>121</v>
      </c>
      <c r="M736">
        <f t="shared" ca="1" si="254"/>
        <v>10</v>
      </c>
      <c r="N736" t="str">
        <f t="shared" ca="1" si="255"/>
        <v>010</v>
      </c>
      <c r="O736" t="str">
        <f t="shared" ca="1" si="256"/>
        <v>France</v>
      </c>
      <c r="P736" t="str">
        <f t="shared" ca="1" si="257"/>
        <v>Washington-Marseille</v>
      </c>
      <c r="Q736">
        <f t="shared" ca="1" si="258"/>
        <v>121</v>
      </c>
      <c r="R736">
        <f t="shared" ca="1" si="259"/>
        <v>4</v>
      </c>
      <c r="S736" t="str">
        <f t="shared" ca="1" si="260"/>
        <v>004</v>
      </c>
      <c r="T736" t="str">
        <f t="shared" ca="1" si="261"/>
        <v>Washington</v>
      </c>
      <c r="U736">
        <f t="shared" ca="1" si="262"/>
        <v>106</v>
      </c>
      <c r="V736">
        <f t="shared" ca="1" si="263"/>
        <v>72</v>
      </c>
      <c r="W736" t="str">
        <f t="shared" ca="1" si="264"/>
        <v>072</v>
      </c>
      <c r="X736" t="str">
        <f t="shared" ca="1" si="265"/>
        <v>Marseille</v>
      </c>
      <c r="Y736" s="7" t="str">
        <f t="shared" ca="1" si="266"/>
        <v>04</v>
      </c>
      <c r="Z736">
        <f t="shared" ca="1" si="267"/>
        <v>26</v>
      </c>
      <c r="AA736" t="str">
        <f t="shared" ca="1" si="268"/>
        <v>2014-04-26</v>
      </c>
      <c r="AB736" t="str">
        <f t="shared" ca="1" si="269"/>
        <v>18</v>
      </c>
      <c r="AC736">
        <f t="shared" ca="1" si="270"/>
        <v>38</v>
      </c>
      <c r="AD736" t="str">
        <f t="shared" ca="1" si="271"/>
        <v>T18:38:00</v>
      </c>
      <c r="AE736" s="1" t="str">
        <f t="shared" ca="1" si="272"/>
        <v>2014-04-26T18:38:00</v>
      </c>
    </row>
    <row r="737" spans="10:31">
      <c r="J737" t="str">
        <f t="shared" ca="1" si="251"/>
        <v>Australia-Canada</v>
      </c>
      <c r="K737" t="str">
        <f t="shared" ca="1" si="252"/>
        <v>Australia</v>
      </c>
      <c r="L737">
        <f t="shared" ca="1" si="253"/>
        <v>101</v>
      </c>
      <c r="M737">
        <f t="shared" ca="1" si="254"/>
        <v>2</v>
      </c>
      <c r="N737" t="str">
        <f t="shared" ca="1" si="255"/>
        <v>002</v>
      </c>
      <c r="O737" t="str">
        <f t="shared" ca="1" si="256"/>
        <v>Canada</v>
      </c>
      <c r="P737" t="str">
        <f t="shared" ca="1" si="257"/>
        <v>Adelaide-Toronto</v>
      </c>
      <c r="Q737">
        <f t="shared" ca="1" si="258"/>
        <v>101</v>
      </c>
      <c r="R737">
        <f t="shared" ca="1" si="259"/>
        <v>15</v>
      </c>
      <c r="S737" t="str">
        <f t="shared" ca="1" si="260"/>
        <v>015</v>
      </c>
      <c r="T737" t="str">
        <f t="shared" ca="1" si="261"/>
        <v>Adelaide</v>
      </c>
      <c r="U737">
        <f t="shared" ca="1" si="262"/>
        <v>103</v>
      </c>
      <c r="V737">
        <f t="shared" ca="1" si="263"/>
        <v>79</v>
      </c>
      <c r="W737" t="str">
        <f t="shared" ca="1" si="264"/>
        <v>079</v>
      </c>
      <c r="X737" t="str">
        <f t="shared" ca="1" si="265"/>
        <v>Toronto</v>
      </c>
      <c r="Y737" s="7" t="str">
        <f t="shared" ca="1" si="266"/>
        <v>05</v>
      </c>
      <c r="Z737">
        <f t="shared" ca="1" si="267"/>
        <v>2</v>
      </c>
      <c r="AA737" t="str">
        <f t="shared" ca="1" si="268"/>
        <v>2014-05-02</v>
      </c>
      <c r="AB737" t="str">
        <f t="shared" ca="1" si="269"/>
        <v>20</v>
      </c>
      <c r="AC737">
        <f t="shared" ca="1" si="270"/>
        <v>45</v>
      </c>
      <c r="AD737" t="str">
        <f t="shared" ca="1" si="271"/>
        <v>T20:45:00</v>
      </c>
      <c r="AE737" s="1" t="str">
        <f t="shared" ca="1" si="272"/>
        <v>2014-05-02T20:45:00</v>
      </c>
    </row>
    <row r="738" spans="10:31">
      <c r="J738" t="str">
        <f t="shared" ca="1" si="251"/>
        <v>Germany-Canada</v>
      </c>
      <c r="K738" t="str">
        <f t="shared" ca="1" si="252"/>
        <v>Germany</v>
      </c>
      <c r="L738">
        <f t="shared" ca="1" si="253"/>
        <v>107</v>
      </c>
      <c r="M738">
        <f t="shared" ca="1" si="254"/>
        <v>26</v>
      </c>
      <c r="N738" t="str">
        <f t="shared" ca="1" si="255"/>
        <v>026</v>
      </c>
      <c r="O738" t="str">
        <f t="shared" ca="1" si="256"/>
        <v>Canada</v>
      </c>
      <c r="P738" t="str">
        <f t="shared" ca="1" si="257"/>
        <v>Frankfurt-Vancouver</v>
      </c>
      <c r="Q738">
        <f t="shared" ca="1" si="258"/>
        <v>107</v>
      </c>
      <c r="R738">
        <f t="shared" ca="1" si="259"/>
        <v>11</v>
      </c>
      <c r="S738" t="str">
        <f t="shared" ca="1" si="260"/>
        <v>011</v>
      </c>
      <c r="T738" t="str">
        <f t="shared" ca="1" si="261"/>
        <v>Frankfurt</v>
      </c>
      <c r="U738">
        <f t="shared" ca="1" si="262"/>
        <v>103</v>
      </c>
      <c r="V738">
        <f t="shared" ca="1" si="263"/>
        <v>152</v>
      </c>
      <c r="W738">
        <f t="shared" ca="1" si="264"/>
        <v>152</v>
      </c>
      <c r="X738" t="str">
        <f t="shared" ca="1" si="265"/>
        <v>Vancouver</v>
      </c>
      <c r="Y738" s="7" t="str">
        <f t="shared" ca="1" si="266"/>
        <v>04</v>
      </c>
      <c r="Z738">
        <f t="shared" ca="1" si="267"/>
        <v>24</v>
      </c>
      <c r="AA738" t="str">
        <f t="shared" ca="1" si="268"/>
        <v>2014-04-24</v>
      </c>
      <c r="AB738" t="str">
        <f t="shared" ca="1" si="269"/>
        <v>09</v>
      </c>
      <c r="AC738">
        <f t="shared" ca="1" si="270"/>
        <v>53</v>
      </c>
      <c r="AD738" t="str">
        <f t="shared" ca="1" si="271"/>
        <v>T09:53:00</v>
      </c>
      <c r="AE738" s="1" t="str">
        <f t="shared" ca="1" si="272"/>
        <v>2014-04-24T09:53:00</v>
      </c>
    </row>
    <row r="739" spans="10:31">
      <c r="J739" t="str">
        <f t="shared" ca="1" si="251"/>
        <v>Australia-Canada</v>
      </c>
      <c r="K739" t="str">
        <f t="shared" ca="1" si="252"/>
        <v>Australia</v>
      </c>
      <c r="L739">
        <f t="shared" ca="1" si="253"/>
        <v>101</v>
      </c>
      <c r="M739">
        <f t="shared" ca="1" si="254"/>
        <v>2</v>
      </c>
      <c r="N739" t="str">
        <f t="shared" ca="1" si="255"/>
        <v>002</v>
      </c>
      <c r="O739" t="str">
        <f t="shared" ca="1" si="256"/>
        <v>Canada</v>
      </c>
      <c r="P739" t="str">
        <f t="shared" ca="1" si="257"/>
        <v>Sydney-Vancouver</v>
      </c>
      <c r="Q739">
        <f t="shared" ca="1" si="258"/>
        <v>101</v>
      </c>
      <c r="R739">
        <f t="shared" ca="1" si="259"/>
        <v>4</v>
      </c>
      <c r="S739" t="str">
        <f t="shared" ca="1" si="260"/>
        <v>004</v>
      </c>
      <c r="T739" t="str">
        <f t="shared" ca="1" si="261"/>
        <v>Sydney</v>
      </c>
      <c r="U739">
        <f t="shared" ca="1" si="262"/>
        <v>103</v>
      </c>
      <c r="V739">
        <f t="shared" ca="1" si="263"/>
        <v>174</v>
      </c>
      <c r="W739">
        <f t="shared" ca="1" si="264"/>
        <v>174</v>
      </c>
      <c r="X739" t="str">
        <f t="shared" ca="1" si="265"/>
        <v>Vancouver</v>
      </c>
      <c r="Y739" s="7" t="str">
        <f t="shared" ca="1" si="266"/>
        <v>04</v>
      </c>
      <c r="Z739">
        <f t="shared" ca="1" si="267"/>
        <v>19</v>
      </c>
      <c r="AA739" t="str">
        <f t="shared" ca="1" si="268"/>
        <v>2014-04-19</v>
      </c>
      <c r="AB739" t="str">
        <f t="shared" ca="1" si="269"/>
        <v>19</v>
      </c>
      <c r="AC739">
        <f t="shared" ca="1" si="270"/>
        <v>43</v>
      </c>
      <c r="AD739" t="str">
        <f t="shared" ca="1" si="271"/>
        <v>T19:43:00</v>
      </c>
      <c r="AE739" s="1" t="str">
        <f t="shared" ca="1" si="272"/>
        <v>2014-04-19T19:43:00</v>
      </c>
    </row>
    <row r="740" spans="10:31">
      <c r="J740" t="str">
        <f t="shared" ca="1" si="251"/>
        <v>USA-Germany</v>
      </c>
      <c r="K740" t="str">
        <f t="shared" ca="1" si="252"/>
        <v>USA</v>
      </c>
      <c r="L740">
        <f t="shared" ca="1" si="253"/>
        <v>121</v>
      </c>
      <c r="M740">
        <f t="shared" ca="1" si="254"/>
        <v>13</v>
      </c>
      <c r="N740" t="str">
        <f t="shared" ca="1" si="255"/>
        <v>013</v>
      </c>
      <c r="O740" t="str">
        <f t="shared" ca="1" si="256"/>
        <v>Germany</v>
      </c>
      <c r="P740" t="str">
        <f t="shared" ca="1" si="257"/>
        <v>Seattle-München</v>
      </c>
      <c r="Q740">
        <f t="shared" ca="1" si="258"/>
        <v>121</v>
      </c>
      <c r="R740">
        <f t="shared" ca="1" si="259"/>
        <v>114</v>
      </c>
      <c r="S740">
        <f t="shared" ca="1" si="260"/>
        <v>114</v>
      </c>
      <c r="T740" t="str">
        <f t="shared" ca="1" si="261"/>
        <v>Seattle</v>
      </c>
      <c r="U740">
        <f t="shared" ca="1" si="262"/>
        <v>107</v>
      </c>
      <c r="V740">
        <f t="shared" ca="1" si="263"/>
        <v>49</v>
      </c>
      <c r="W740" t="str">
        <f t="shared" ca="1" si="264"/>
        <v>049</v>
      </c>
      <c r="X740" t="str">
        <f t="shared" ca="1" si="265"/>
        <v>München</v>
      </c>
      <c r="Y740" s="7" t="str">
        <f t="shared" ca="1" si="266"/>
        <v>04</v>
      </c>
      <c r="Z740">
        <f t="shared" ca="1" si="267"/>
        <v>19</v>
      </c>
      <c r="AA740" t="str">
        <f t="shared" ca="1" si="268"/>
        <v>2014-04-19</v>
      </c>
      <c r="AB740" t="str">
        <f t="shared" ca="1" si="269"/>
        <v>11</v>
      </c>
      <c r="AC740">
        <f t="shared" ca="1" si="270"/>
        <v>39</v>
      </c>
      <c r="AD740" t="str">
        <f t="shared" ca="1" si="271"/>
        <v>T11:39:00</v>
      </c>
      <c r="AE740" s="1" t="str">
        <f t="shared" ca="1" si="272"/>
        <v>2014-04-19T11:39:00</v>
      </c>
    </row>
    <row r="741" spans="10:31">
      <c r="J741" t="str">
        <f t="shared" ca="1" si="251"/>
        <v>England-France</v>
      </c>
      <c r="K741" t="str">
        <f t="shared" ca="1" si="252"/>
        <v>England</v>
      </c>
      <c r="L741">
        <f t="shared" ca="1" si="253"/>
        <v>105</v>
      </c>
      <c r="M741">
        <f t="shared" ca="1" si="254"/>
        <v>21</v>
      </c>
      <c r="N741" t="str">
        <f t="shared" ca="1" si="255"/>
        <v>021</v>
      </c>
      <c r="O741" t="str">
        <f t="shared" ca="1" si="256"/>
        <v>France</v>
      </c>
      <c r="P741" t="str">
        <f t="shared" ca="1" si="257"/>
        <v>Glasgow-Nizza</v>
      </c>
      <c r="Q741">
        <f t="shared" ca="1" si="258"/>
        <v>105</v>
      </c>
      <c r="R741">
        <f t="shared" ca="1" si="259"/>
        <v>57</v>
      </c>
      <c r="S741" t="str">
        <f t="shared" ca="1" si="260"/>
        <v>057</v>
      </c>
      <c r="T741" t="str">
        <f t="shared" ca="1" si="261"/>
        <v>Glasgow</v>
      </c>
      <c r="U741">
        <f t="shared" ca="1" si="262"/>
        <v>106</v>
      </c>
      <c r="V741">
        <f t="shared" ca="1" si="263"/>
        <v>63</v>
      </c>
      <c r="W741" t="str">
        <f t="shared" ca="1" si="264"/>
        <v>063</v>
      </c>
      <c r="X741" t="str">
        <f t="shared" ca="1" si="265"/>
        <v>Nizza</v>
      </c>
      <c r="Y741" s="7" t="str">
        <f t="shared" ca="1" si="266"/>
        <v>04</v>
      </c>
      <c r="Z741">
        <f t="shared" ca="1" si="267"/>
        <v>25</v>
      </c>
      <c r="AA741" t="str">
        <f t="shared" ca="1" si="268"/>
        <v>2014-04-25</v>
      </c>
      <c r="AB741" t="str">
        <f t="shared" ca="1" si="269"/>
        <v>20</v>
      </c>
      <c r="AC741">
        <f t="shared" ca="1" si="270"/>
        <v>4</v>
      </c>
      <c r="AD741" t="str">
        <f t="shared" ca="1" si="271"/>
        <v>T20:04:00</v>
      </c>
      <c r="AE741" s="1" t="str">
        <f t="shared" ca="1" si="272"/>
        <v>2014-04-25T20:04:00</v>
      </c>
    </row>
    <row r="742" spans="10:31">
      <c r="J742" t="str">
        <f t="shared" ca="1" si="251"/>
        <v>Australia-England</v>
      </c>
      <c r="K742" t="str">
        <f t="shared" ca="1" si="252"/>
        <v>Australia</v>
      </c>
      <c r="L742">
        <f t="shared" ca="1" si="253"/>
        <v>101</v>
      </c>
      <c r="M742">
        <f t="shared" ca="1" si="254"/>
        <v>5</v>
      </c>
      <c r="N742" t="str">
        <f t="shared" ca="1" si="255"/>
        <v>005</v>
      </c>
      <c r="O742" t="str">
        <f t="shared" ca="1" si="256"/>
        <v>England</v>
      </c>
      <c r="P742" t="str">
        <f t="shared" ca="1" si="257"/>
        <v>Brisbane-Glasgow</v>
      </c>
      <c r="Q742">
        <f t="shared" ca="1" si="258"/>
        <v>101</v>
      </c>
      <c r="R742">
        <f t="shared" ca="1" si="259"/>
        <v>2</v>
      </c>
      <c r="S742" t="str">
        <f t="shared" ca="1" si="260"/>
        <v>002</v>
      </c>
      <c r="T742" t="str">
        <f t="shared" ca="1" si="261"/>
        <v>Brisbane</v>
      </c>
      <c r="U742">
        <f t="shared" ca="1" si="262"/>
        <v>105</v>
      </c>
      <c r="V742">
        <f t="shared" ca="1" si="263"/>
        <v>56</v>
      </c>
      <c r="W742" t="str">
        <f t="shared" ca="1" si="264"/>
        <v>056</v>
      </c>
      <c r="X742" t="str">
        <f t="shared" ca="1" si="265"/>
        <v>Glasgow</v>
      </c>
      <c r="Y742" s="7" t="str">
        <f t="shared" ca="1" si="266"/>
        <v>04</v>
      </c>
      <c r="Z742">
        <f t="shared" ca="1" si="267"/>
        <v>17</v>
      </c>
      <c r="AA742" t="str">
        <f t="shared" ca="1" si="268"/>
        <v>2014-04-17</v>
      </c>
      <c r="AB742" t="str">
        <f t="shared" ca="1" si="269"/>
        <v>23</v>
      </c>
      <c r="AC742">
        <f t="shared" ca="1" si="270"/>
        <v>18</v>
      </c>
      <c r="AD742" t="str">
        <f t="shared" ca="1" si="271"/>
        <v>T23:18:00</v>
      </c>
      <c r="AE742" s="1" t="str">
        <f t="shared" ca="1" si="272"/>
        <v>2014-04-17T23:18:00</v>
      </c>
    </row>
    <row r="743" spans="10:31">
      <c r="J743" t="str">
        <f t="shared" ca="1" si="251"/>
        <v>USA-Germany</v>
      </c>
      <c r="K743" t="str">
        <f t="shared" ca="1" si="252"/>
        <v>USA</v>
      </c>
      <c r="L743">
        <f t="shared" ca="1" si="253"/>
        <v>121</v>
      </c>
      <c r="M743">
        <f t="shared" ca="1" si="254"/>
        <v>12</v>
      </c>
      <c r="N743" t="str">
        <f t="shared" ca="1" si="255"/>
        <v>012</v>
      </c>
      <c r="O743" t="str">
        <f t="shared" ca="1" si="256"/>
        <v>Germany</v>
      </c>
      <c r="P743" t="str">
        <f t="shared" ca="1" si="257"/>
        <v>New York-Bonn</v>
      </c>
      <c r="Q743">
        <f t="shared" ca="1" si="258"/>
        <v>121</v>
      </c>
      <c r="R743">
        <f t="shared" ca="1" si="259"/>
        <v>40</v>
      </c>
      <c r="S743" t="str">
        <f t="shared" ca="1" si="260"/>
        <v>040</v>
      </c>
      <c r="T743" t="str">
        <f t="shared" ca="1" si="261"/>
        <v>New York</v>
      </c>
      <c r="U743">
        <f t="shared" ca="1" si="262"/>
        <v>107</v>
      </c>
      <c r="V743">
        <f t="shared" ca="1" si="263"/>
        <v>75</v>
      </c>
      <c r="W743" t="str">
        <f t="shared" ca="1" si="264"/>
        <v>075</v>
      </c>
      <c r="X743" t="str">
        <f t="shared" ca="1" si="265"/>
        <v>Bonn</v>
      </c>
      <c r="Y743" s="7" t="str">
        <f t="shared" ca="1" si="266"/>
        <v>04</v>
      </c>
      <c r="Z743">
        <f t="shared" ca="1" si="267"/>
        <v>20</v>
      </c>
      <c r="AA743" t="str">
        <f t="shared" ca="1" si="268"/>
        <v>2014-04-20</v>
      </c>
      <c r="AB743" t="str">
        <f t="shared" ca="1" si="269"/>
        <v>12</v>
      </c>
      <c r="AC743">
        <f t="shared" ca="1" si="270"/>
        <v>8</v>
      </c>
      <c r="AD743" t="str">
        <f t="shared" ca="1" si="271"/>
        <v>T12:08:00</v>
      </c>
      <c r="AE743" s="1" t="str">
        <f t="shared" ca="1" si="272"/>
        <v>2014-04-20T12:08:00</v>
      </c>
    </row>
    <row r="744" spans="10:31">
      <c r="J744" t="str">
        <f t="shared" ca="1" si="251"/>
        <v>Canada-Germany</v>
      </c>
      <c r="K744" t="str">
        <f t="shared" ca="1" si="252"/>
        <v>Canada</v>
      </c>
      <c r="L744">
        <f t="shared" ca="1" si="253"/>
        <v>103</v>
      </c>
      <c r="M744">
        <f t="shared" ca="1" si="254"/>
        <v>11</v>
      </c>
      <c r="N744" t="str">
        <f t="shared" ca="1" si="255"/>
        <v>011</v>
      </c>
      <c r="O744" t="str">
        <f t="shared" ca="1" si="256"/>
        <v>Germany</v>
      </c>
      <c r="P744" t="str">
        <f t="shared" ca="1" si="257"/>
        <v>Ottawa-München</v>
      </c>
      <c r="Q744">
        <f t="shared" ca="1" si="258"/>
        <v>103</v>
      </c>
      <c r="R744">
        <f t="shared" ca="1" si="259"/>
        <v>59</v>
      </c>
      <c r="S744" t="str">
        <f t="shared" ca="1" si="260"/>
        <v>059</v>
      </c>
      <c r="T744" t="str">
        <f t="shared" ca="1" si="261"/>
        <v>Ottawa</v>
      </c>
      <c r="U744">
        <f t="shared" ca="1" si="262"/>
        <v>107</v>
      </c>
      <c r="V744">
        <f t="shared" ca="1" si="263"/>
        <v>53</v>
      </c>
      <c r="W744" t="str">
        <f t="shared" ca="1" si="264"/>
        <v>053</v>
      </c>
      <c r="X744" t="str">
        <f t="shared" ca="1" si="265"/>
        <v>München</v>
      </c>
      <c r="Y744" s="7" t="str">
        <f t="shared" ca="1" si="266"/>
        <v>04</v>
      </c>
      <c r="Z744">
        <f t="shared" ca="1" si="267"/>
        <v>29</v>
      </c>
      <c r="AA744" t="str">
        <f t="shared" ca="1" si="268"/>
        <v>2014-04-29</v>
      </c>
      <c r="AB744" t="str">
        <f t="shared" ca="1" si="269"/>
        <v>14</v>
      </c>
      <c r="AC744">
        <f t="shared" ca="1" si="270"/>
        <v>42</v>
      </c>
      <c r="AD744" t="str">
        <f t="shared" ca="1" si="271"/>
        <v>T14:42:00</v>
      </c>
      <c r="AE744" s="1" t="str">
        <f t="shared" ca="1" si="272"/>
        <v>2014-04-29T14:42:00</v>
      </c>
    </row>
    <row r="745" spans="10:31">
      <c r="J745" t="str">
        <f t="shared" ca="1" si="251"/>
        <v>Australia-England</v>
      </c>
      <c r="K745" t="str">
        <f t="shared" ca="1" si="252"/>
        <v>Australia</v>
      </c>
      <c r="L745">
        <f t="shared" ca="1" si="253"/>
        <v>101</v>
      </c>
      <c r="M745">
        <f t="shared" ca="1" si="254"/>
        <v>5</v>
      </c>
      <c r="N745" t="str">
        <f t="shared" ca="1" si="255"/>
        <v>005</v>
      </c>
      <c r="O745" t="str">
        <f t="shared" ca="1" si="256"/>
        <v>England</v>
      </c>
      <c r="P745" t="str">
        <f t="shared" ca="1" si="257"/>
        <v>Melbourne-Glasgow</v>
      </c>
      <c r="Q745">
        <f t="shared" ca="1" si="258"/>
        <v>101</v>
      </c>
      <c r="R745">
        <f t="shared" ca="1" si="259"/>
        <v>12</v>
      </c>
      <c r="S745" t="str">
        <f t="shared" ca="1" si="260"/>
        <v>012</v>
      </c>
      <c r="T745" t="str">
        <f t="shared" ca="1" si="261"/>
        <v>Melbourne</v>
      </c>
      <c r="U745">
        <f t="shared" ca="1" si="262"/>
        <v>105</v>
      </c>
      <c r="V745">
        <f t="shared" ca="1" si="263"/>
        <v>48</v>
      </c>
      <c r="W745" t="str">
        <f t="shared" ca="1" si="264"/>
        <v>048</v>
      </c>
      <c r="X745" t="str">
        <f t="shared" ca="1" si="265"/>
        <v>Glasgow</v>
      </c>
      <c r="Y745" s="7" t="str">
        <f t="shared" ca="1" si="266"/>
        <v>04</v>
      </c>
      <c r="Z745">
        <f t="shared" ca="1" si="267"/>
        <v>23</v>
      </c>
      <c r="AA745" t="str">
        <f t="shared" ca="1" si="268"/>
        <v>2014-04-23</v>
      </c>
      <c r="AB745" t="str">
        <f t="shared" ca="1" si="269"/>
        <v>21</v>
      </c>
      <c r="AC745">
        <f t="shared" ca="1" si="270"/>
        <v>17</v>
      </c>
      <c r="AD745" t="str">
        <f t="shared" ca="1" si="271"/>
        <v>T21:17:00</v>
      </c>
      <c r="AE745" s="1" t="str">
        <f t="shared" ca="1" si="272"/>
        <v>2014-04-23T21:17:00</v>
      </c>
    </row>
    <row r="746" spans="10:31">
      <c r="J746" t="str">
        <f t="shared" ca="1" si="251"/>
        <v>USA-Canada</v>
      </c>
      <c r="K746" t="str">
        <f t="shared" ca="1" si="252"/>
        <v>USA</v>
      </c>
      <c r="L746">
        <f t="shared" ca="1" si="253"/>
        <v>121</v>
      </c>
      <c r="M746">
        <f t="shared" ca="1" si="254"/>
        <v>6</v>
      </c>
      <c r="N746" t="str">
        <f t="shared" ca="1" si="255"/>
        <v>006</v>
      </c>
      <c r="O746" t="str">
        <f t="shared" ca="1" si="256"/>
        <v>Canada</v>
      </c>
      <c r="P746" t="str">
        <f t="shared" ca="1" si="257"/>
        <v>Denver-Calagary</v>
      </c>
      <c r="Q746">
        <f t="shared" ca="1" si="258"/>
        <v>121</v>
      </c>
      <c r="R746">
        <f t="shared" ca="1" si="259"/>
        <v>59</v>
      </c>
      <c r="S746" t="str">
        <f t="shared" ca="1" si="260"/>
        <v>059</v>
      </c>
      <c r="T746" t="str">
        <f t="shared" ca="1" si="261"/>
        <v>Denver</v>
      </c>
      <c r="U746">
        <f t="shared" ca="1" si="262"/>
        <v>103</v>
      </c>
      <c r="V746">
        <f t="shared" ca="1" si="263"/>
        <v>189</v>
      </c>
      <c r="W746">
        <f t="shared" ca="1" si="264"/>
        <v>189</v>
      </c>
      <c r="X746" t="str">
        <f t="shared" ca="1" si="265"/>
        <v>Calagary</v>
      </c>
      <c r="Y746" s="7" t="str">
        <f t="shared" ca="1" si="266"/>
        <v>05</v>
      </c>
      <c r="Z746">
        <f t="shared" ca="1" si="267"/>
        <v>4</v>
      </c>
      <c r="AA746" t="str">
        <f t="shared" ca="1" si="268"/>
        <v>2014-05-04</v>
      </c>
      <c r="AB746" t="str">
        <f t="shared" ca="1" si="269"/>
        <v>09</v>
      </c>
      <c r="AC746">
        <f t="shared" ca="1" si="270"/>
        <v>17</v>
      </c>
      <c r="AD746" t="str">
        <f t="shared" ca="1" si="271"/>
        <v>T09:17:00</v>
      </c>
      <c r="AE746" s="1" t="str">
        <f t="shared" ca="1" si="272"/>
        <v>2014-05-04T09:17:00</v>
      </c>
    </row>
    <row r="747" spans="10:31">
      <c r="J747" t="str">
        <f t="shared" ca="1" si="251"/>
        <v>England-England</v>
      </c>
      <c r="K747" t="str">
        <f t="shared" ca="1" si="252"/>
        <v>England</v>
      </c>
      <c r="L747">
        <f t="shared" ca="1" si="253"/>
        <v>105</v>
      </c>
      <c r="M747">
        <f t="shared" ca="1" si="254"/>
        <v>35</v>
      </c>
      <c r="N747" t="str">
        <f t="shared" ca="1" si="255"/>
        <v>035</v>
      </c>
      <c r="O747" t="str">
        <f t="shared" ca="1" si="256"/>
        <v>England</v>
      </c>
      <c r="P747" t="str">
        <f t="shared" ca="1" si="257"/>
        <v>Bristol-Belfast</v>
      </c>
      <c r="Q747">
        <f t="shared" ca="1" si="258"/>
        <v>105</v>
      </c>
      <c r="R747">
        <f t="shared" ca="1" si="259"/>
        <v>38</v>
      </c>
      <c r="S747" t="str">
        <f t="shared" ca="1" si="260"/>
        <v>038</v>
      </c>
      <c r="T747" t="str">
        <f t="shared" ca="1" si="261"/>
        <v>Bristol</v>
      </c>
      <c r="U747">
        <f t="shared" ca="1" si="262"/>
        <v>105</v>
      </c>
      <c r="V747">
        <f t="shared" ca="1" si="263"/>
        <v>44</v>
      </c>
      <c r="W747" t="str">
        <f t="shared" ca="1" si="264"/>
        <v>044</v>
      </c>
      <c r="X747" t="str">
        <f t="shared" ca="1" si="265"/>
        <v>Belfast</v>
      </c>
      <c r="Y747" s="7" t="str">
        <f t="shared" ca="1" si="266"/>
        <v>04</v>
      </c>
      <c r="Z747">
        <f t="shared" ca="1" si="267"/>
        <v>19</v>
      </c>
      <c r="AA747" t="str">
        <f t="shared" ca="1" si="268"/>
        <v>2014-04-19</v>
      </c>
      <c r="AB747" t="str">
        <f t="shared" ca="1" si="269"/>
        <v>20</v>
      </c>
      <c r="AC747">
        <f t="shared" ca="1" si="270"/>
        <v>48</v>
      </c>
      <c r="AD747" t="str">
        <f t="shared" ca="1" si="271"/>
        <v>T20:48:00</v>
      </c>
      <c r="AE747" s="1" t="str">
        <f t="shared" ca="1" si="272"/>
        <v>2014-04-19T20:48:00</v>
      </c>
    </row>
    <row r="748" spans="10:31">
      <c r="J748" t="str">
        <f t="shared" ca="1" si="251"/>
        <v>USA-Canada</v>
      </c>
      <c r="K748" t="str">
        <f t="shared" ca="1" si="252"/>
        <v>USA</v>
      </c>
      <c r="L748">
        <f t="shared" ca="1" si="253"/>
        <v>121</v>
      </c>
      <c r="M748">
        <f t="shared" ca="1" si="254"/>
        <v>5</v>
      </c>
      <c r="N748" t="str">
        <f t="shared" ca="1" si="255"/>
        <v>005</v>
      </c>
      <c r="O748" t="str">
        <f t="shared" ca="1" si="256"/>
        <v>Canada</v>
      </c>
      <c r="P748" t="str">
        <f t="shared" ca="1" si="257"/>
        <v>Boston-Montreal</v>
      </c>
      <c r="Q748">
        <f t="shared" ca="1" si="258"/>
        <v>121</v>
      </c>
      <c r="R748">
        <f t="shared" ca="1" si="259"/>
        <v>118</v>
      </c>
      <c r="S748">
        <f t="shared" ca="1" si="260"/>
        <v>118</v>
      </c>
      <c r="T748" t="str">
        <f t="shared" ca="1" si="261"/>
        <v>Boston</v>
      </c>
      <c r="U748">
        <f t="shared" ca="1" si="262"/>
        <v>103</v>
      </c>
      <c r="V748">
        <f t="shared" ca="1" si="263"/>
        <v>29</v>
      </c>
      <c r="W748" t="str">
        <f t="shared" ca="1" si="264"/>
        <v>029</v>
      </c>
      <c r="X748" t="str">
        <f t="shared" ca="1" si="265"/>
        <v>Montreal</v>
      </c>
      <c r="Y748" s="7" t="str">
        <f t="shared" ca="1" si="266"/>
        <v>04</v>
      </c>
      <c r="Z748">
        <f t="shared" ca="1" si="267"/>
        <v>21</v>
      </c>
      <c r="AA748" t="str">
        <f t="shared" ca="1" si="268"/>
        <v>2014-04-21</v>
      </c>
      <c r="AB748" t="str">
        <f t="shared" ca="1" si="269"/>
        <v>06</v>
      </c>
      <c r="AC748">
        <f t="shared" ca="1" si="270"/>
        <v>21</v>
      </c>
      <c r="AD748" t="str">
        <f t="shared" ca="1" si="271"/>
        <v>T06:21:00</v>
      </c>
      <c r="AE748" s="1" t="str">
        <f t="shared" ca="1" si="272"/>
        <v>2014-04-21T06:21:00</v>
      </c>
    </row>
    <row r="749" spans="10:31">
      <c r="J749" t="str">
        <f t="shared" ca="1" si="251"/>
        <v>Canada-England</v>
      </c>
      <c r="K749" t="str">
        <f t="shared" ca="1" si="252"/>
        <v>Canada</v>
      </c>
      <c r="L749">
        <f t="shared" ca="1" si="253"/>
        <v>103</v>
      </c>
      <c r="M749">
        <f t="shared" ca="1" si="254"/>
        <v>5</v>
      </c>
      <c r="N749" t="str">
        <f t="shared" ca="1" si="255"/>
        <v>005</v>
      </c>
      <c r="O749" t="str">
        <f t="shared" ca="1" si="256"/>
        <v>England</v>
      </c>
      <c r="P749" t="str">
        <f t="shared" ca="1" si="257"/>
        <v>Montreal-Glasgow</v>
      </c>
      <c r="Q749">
        <f t="shared" ca="1" si="258"/>
        <v>103</v>
      </c>
      <c r="R749">
        <f t="shared" ca="1" si="259"/>
        <v>12</v>
      </c>
      <c r="S749" t="str">
        <f t="shared" ca="1" si="260"/>
        <v>012</v>
      </c>
      <c r="T749" t="str">
        <f t="shared" ca="1" si="261"/>
        <v>Montreal</v>
      </c>
      <c r="U749">
        <f t="shared" ca="1" si="262"/>
        <v>105</v>
      </c>
      <c r="V749">
        <f t="shared" ca="1" si="263"/>
        <v>51</v>
      </c>
      <c r="W749" t="str">
        <f t="shared" ca="1" si="264"/>
        <v>051</v>
      </c>
      <c r="X749" t="str">
        <f t="shared" ca="1" si="265"/>
        <v>Glasgow</v>
      </c>
      <c r="Y749" s="7" t="str">
        <f t="shared" ca="1" si="266"/>
        <v>04</v>
      </c>
      <c r="Z749">
        <f t="shared" ca="1" si="267"/>
        <v>22</v>
      </c>
      <c r="AA749" t="str">
        <f t="shared" ca="1" si="268"/>
        <v>2014-04-22</v>
      </c>
      <c r="AB749" t="str">
        <f t="shared" ca="1" si="269"/>
        <v>11</v>
      </c>
      <c r="AC749">
        <f t="shared" ca="1" si="270"/>
        <v>25</v>
      </c>
      <c r="AD749" t="str">
        <f t="shared" ca="1" si="271"/>
        <v>T11:25:00</v>
      </c>
      <c r="AE749" s="1" t="str">
        <f t="shared" ca="1" si="272"/>
        <v>2014-04-22T11:25:00</v>
      </c>
    </row>
    <row r="750" spans="10:31">
      <c r="J750" t="str">
        <f t="shared" ca="1" si="251"/>
        <v>Australia-England</v>
      </c>
      <c r="K750" t="str">
        <f t="shared" ca="1" si="252"/>
        <v>Australia</v>
      </c>
      <c r="L750">
        <f t="shared" ca="1" si="253"/>
        <v>101</v>
      </c>
      <c r="M750">
        <f t="shared" ca="1" si="254"/>
        <v>5</v>
      </c>
      <c r="N750" t="str">
        <f t="shared" ca="1" si="255"/>
        <v>005</v>
      </c>
      <c r="O750" t="str">
        <f t="shared" ca="1" si="256"/>
        <v>England</v>
      </c>
      <c r="P750" t="str">
        <f t="shared" ca="1" si="257"/>
        <v>Brisbane-London</v>
      </c>
      <c r="Q750">
        <f t="shared" ca="1" si="258"/>
        <v>101</v>
      </c>
      <c r="R750">
        <f t="shared" ca="1" si="259"/>
        <v>3</v>
      </c>
      <c r="S750" t="str">
        <f t="shared" ca="1" si="260"/>
        <v>003</v>
      </c>
      <c r="T750" t="str">
        <f t="shared" ca="1" si="261"/>
        <v>Brisbane</v>
      </c>
      <c r="U750">
        <f t="shared" ca="1" si="262"/>
        <v>105</v>
      </c>
      <c r="V750">
        <f t="shared" ca="1" si="263"/>
        <v>26</v>
      </c>
      <c r="W750" t="str">
        <f t="shared" ca="1" si="264"/>
        <v>026</v>
      </c>
      <c r="X750" t="str">
        <f t="shared" ca="1" si="265"/>
        <v>London</v>
      </c>
      <c r="Y750" s="7" t="str">
        <f t="shared" ca="1" si="266"/>
        <v>04</v>
      </c>
      <c r="Z750">
        <f t="shared" ca="1" si="267"/>
        <v>20</v>
      </c>
      <c r="AA750" t="str">
        <f t="shared" ca="1" si="268"/>
        <v>2014-04-20</v>
      </c>
      <c r="AB750" t="str">
        <f t="shared" ca="1" si="269"/>
        <v>02</v>
      </c>
      <c r="AC750">
        <f t="shared" ca="1" si="270"/>
        <v>42</v>
      </c>
      <c r="AD750" t="str">
        <f t="shared" ca="1" si="271"/>
        <v>T02:42:00</v>
      </c>
      <c r="AE750" s="1" t="str">
        <f t="shared" ca="1" si="272"/>
        <v>2014-04-20T02:42:00</v>
      </c>
    </row>
    <row r="751" spans="10:31">
      <c r="J751" t="str">
        <f t="shared" ca="1" si="251"/>
        <v>USA-Canada</v>
      </c>
      <c r="K751" t="str">
        <f t="shared" ca="1" si="252"/>
        <v>USA</v>
      </c>
      <c r="L751">
        <f t="shared" ca="1" si="253"/>
        <v>121</v>
      </c>
      <c r="M751">
        <f t="shared" ca="1" si="254"/>
        <v>6</v>
      </c>
      <c r="N751" t="str">
        <f t="shared" ca="1" si="255"/>
        <v>006</v>
      </c>
      <c r="O751" t="str">
        <f t="shared" ca="1" si="256"/>
        <v>Canada</v>
      </c>
      <c r="P751" t="str">
        <f t="shared" ca="1" si="257"/>
        <v>Los Angeles-Vancouver</v>
      </c>
      <c r="Q751">
        <f t="shared" ca="1" si="258"/>
        <v>121</v>
      </c>
      <c r="R751">
        <f t="shared" ca="1" si="259"/>
        <v>91</v>
      </c>
      <c r="S751" t="str">
        <f t="shared" ca="1" si="260"/>
        <v>091</v>
      </c>
      <c r="T751" t="str">
        <f t="shared" ca="1" si="261"/>
        <v>Los Angeles</v>
      </c>
      <c r="U751">
        <f t="shared" ca="1" si="262"/>
        <v>103</v>
      </c>
      <c r="V751">
        <f t="shared" ca="1" si="263"/>
        <v>159</v>
      </c>
      <c r="W751">
        <f t="shared" ca="1" si="264"/>
        <v>159</v>
      </c>
      <c r="X751" t="str">
        <f t="shared" ca="1" si="265"/>
        <v>Vancouver</v>
      </c>
      <c r="Y751" s="7" t="str">
        <f t="shared" ca="1" si="266"/>
        <v>04</v>
      </c>
      <c r="Z751">
        <f t="shared" ca="1" si="267"/>
        <v>20</v>
      </c>
      <c r="AA751" t="str">
        <f t="shared" ca="1" si="268"/>
        <v>2014-04-20</v>
      </c>
      <c r="AB751" t="str">
        <f t="shared" ca="1" si="269"/>
        <v>10</v>
      </c>
      <c r="AC751">
        <f t="shared" ca="1" si="270"/>
        <v>53</v>
      </c>
      <c r="AD751" t="str">
        <f t="shared" ca="1" si="271"/>
        <v>T10:53:00</v>
      </c>
      <c r="AE751" s="1" t="str">
        <f t="shared" ca="1" si="272"/>
        <v>2014-04-20T10:53:00</v>
      </c>
    </row>
    <row r="752" spans="10:31">
      <c r="J752" t="str">
        <f t="shared" ca="1" si="251"/>
        <v>Canada-England</v>
      </c>
      <c r="K752" t="str">
        <f t="shared" ca="1" si="252"/>
        <v>Canada</v>
      </c>
      <c r="L752">
        <f t="shared" ca="1" si="253"/>
        <v>103</v>
      </c>
      <c r="M752">
        <f t="shared" ca="1" si="254"/>
        <v>4</v>
      </c>
      <c r="N752" t="str">
        <f t="shared" ca="1" si="255"/>
        <v>004</v>
      </c>
      <c r="O752" t="str">
        <f t="shared" ca="1" si="256"/>
        <v>England</v>
      </c>
      <c r="P752" t="str">
        <f t="shared" ca="1" si="257"/>
        <v>Vancouver-London</v>
      </c>
      <c r="Q752">
        <f t="shared" ca="1" si="258"/>
        <v>103</v>
      </c>
      <c r="R752">
        <f t="shared" ca="1" si="259"/>
        <v>142</v>
      </c>
      <c r="S752">
        <f t="shared" ca="1" si="260"/>
        <v>142</v>
      </c>
      <c r="T752" t="str">
        <f t="shared" ca="1" si="261"/>
        <v>Vancouver</v>
      </c>
      <c r="U752">
        <f t="shared" ca="1" si="262"/>
        <v>105</v>
      </c>
      <c r="V752">
        <f t="shared" ca="1" si="263"/>
        <v>10</v>
      </c>
      <c r="W752" t="str">
        <f t="shared" ca="1" si="264"/>
        <v>010</v>
      </c>
      <c r="X752" t="str">
        <f t="shared" ca="1" si="265"/>
        <v>London</v>
      </c>
      <c r="Y752" s="7" t="str">
        <f t="shared" ca="1" si="266"/>
        <v>05</v>
      </c>
      <c r="Z752">
        <f t="shared" ca="1" si="267"/>
        <v>3</v>
      </c>
      <c r="AA752" t="str">
        <f t="shared" ca="1" si="268"/>
        <v>2014-05-03</v>
      </c>
      <c r="AB752" t="str">
        <f t="shared" ca="1" si="269"/>
        <v>13</v>
      </c>
      <c r="AC752">
        <f t="shared" ca="1" si="270"/>
        <v>1</v>
      </c>
      <c r="AD752" t="str">
        <f t="shared" ca="1" si="271"/>
        <v>T13:01:00</v>
      </c>
      <c r="AE752" s="1" t="str">
        <f t="shared" ca="1" si="272"/>
        <v>2014-05-03T13:01:00</v>
      </c>
    </row>
    <row r="753" spans="10:31">
      <c r="J753" t="str">
        <f t="shared" ca="1" si="251"/>
        <v>Australia-Canada</v>
      </c>
      <c r="K753" t="str">
        <f t="shared" ca="1" si="252"/>
        <v>Australia</v>
      </c>
      <c r="L753">
        <f t="shared" ca="1" si="253"/>
        <v>101</v>
      </c>
      <c r="M753">
        <f t="shared" ca="1" si="254"/>
        <v>2</v>
      </c>
      <c r="N753" t="str">
        <f t="shared" ca="1" si="255"/>
        <v>002</v>
      </c>
      <c r="O753" t="str">
        <f t="shared" ca="1" si="256"/>
        <v>Canada</v>
      </c>
      <c r="P753" t="str">
        <f t="shared" ca="1" si="257"/>
        <v>Brisbane-Edmonton</v>
      </c>
      <c r="Q753">
        <f t="shared" ca="1" si="258"/>
        <v>101</v>
      </c>
      <c r="R753">
        <f t="shared" ca="1" si="259"/>
        <v>3</v>
      </c>
      <c r="S753" t="str">
        <f t="shared" ca="1" si="260"/>
        <v>003</v>
      </c>
      <c r="T753" t="str">
        <f t="shared" ca="1" si="261"/>
        <v>Brisbane</v>
      </c>
      <c r="U753">
        <f t="shared" ca="1" si="262"/>
        <v>103</v>
      </c>
      <c r="V753">
        <f t="shared" ca="1" si="263"/>
        <v>184</v>
      </c>
      <c r="W753">
        <f t="shared" ca="1" si="264"/>
        <v>184</v>
      </c>
      <c r="X753" t="str">
        <f t="shared" ca="1" si="265"/>
        <v>Edmonton</v>
      </c>
      <c r="Y753" s="7" t="str">
        <f t="shared" ca="1" si="266"/>
        <v>05</v>
      </c>
      <c r="Z753">
        <f t="shared" ca="1" si="267"/>
        <v>3</v>
      </c>
      <c r="AA753" t="str">
        <f t="shared" ca="1" si="268"/>
        <v>2014-05-03</v>
      </c>
      <c r="AB753" t="str">
        <f t="shared" ca="1" si="269"/>
        <v>06</v>
      </c>
      <c r="AC753">
        <f t="shared" ca="1" si="270"/>
        <v>29</v>
      </c>
      <c r="AD753" t="str">
        <f t="shared" ca="1" si="271"/>
        <v>T06:29:00</v>
      </c>
      <c r="AE753" s="1" t="str">
        <f t="shared" ca="1" si="272"/>
        <v>2014-05-03T06:29:00</v>
      </c>
    </row>
    <row r="754" spans="10:31">
      <c r="J754" t="str">
        <f t="shared" ca="1" si="251"/>
        <v>Canada-Germany</v>
      </c>
      <c r="K754" t="str">
        <f t="shared" ca="1" si="252"/>
        <v>Canada</v>
      </c>
      <c r="L754">
        <f t="shared" ca="1" si="253"/>
        <v>103</v>
      </c>
      <c r="M754">
        <f t="shared" ca="1" si="254"/>
        <v>8</v>
      </c>
      <c r="N754" t="str">
        <f t="shared" ca="1" si="255"/>
        <v>008</v>
      </c>
      <c r="O754" t="str">
        <f t="shared" ca="1" si="256"/>
        <v>Germany</v>
      </c>
      <c r="P754" t="str">
        <f t="shared" ca="1" si="257"/>
        <v>Montreal-Berlin</v>
      </c>
      <c r="Q754">
        <f t="shared" ca="1" si="258"/>
        <v>103</v>
      </c>
      <c r="R754">
        <f t="shared" ca="1" si="259"/>
        <v>7</v>
      </c>
      <c r="S754" t="str">
        <f t="shared" ca="1" si="260"/>
        <v>007</v>
      </c>
      <c r="T754" t="str">
        <f t="shared" ca="1" si="261"/>
        <v>Montreal</v>
      </c>
      <c r="U754">
        <f t="shared" ca="1" si="262"/>
        <v>107</v>
      </c>
      <c r="V754">
        <f t="shared" ca="1" si="263"/>
        <v>64</v>
      </c>
      <c r="W754" t="str">
        <f t="shared" ca="1" si="264"/>
        <v>064</v>
      </c>
      <c r="X754" t="str">
        <f t="shared" ca="1" si="265"/>
        <v>Berlin</v>
      </c>
      <c r="Y754" s="7" t="str">
        <f t="shared" ca="1" si="266"/>
        <v>05</v>
      </c>
      <c r="Z754">
        <f t="shared" ca="1" si="267"/>
        <v>4</v>
      </c>
      <c r="AA754" t="str">
        <f t="shared" ca="1" si="268"/>
        <v>2014-05-04</v>
      </c>
      <c r="AB754" t="str">
        <f t="shared" ca="1" si="269"/>
        <v>18</v>
      </c>
      <c r="AC754">
        <f t="shared" ca="1" si="270"/>
        <v>29</v>
      </c>
      <c r="AD754" t="str">
        <f t="shared" ca="1" si="271"/>
        <v>T18:29:00</v>
      </c>
      <c r="AE754" s="1" t="str">
        <f t="shared" ca="1" si="272"/>
        <v>2014-05-04T18:29:00</v>
      </c>
    </row>
    <row r="755" spans="10:31">
      <c r="J755" t="str">
        <f t="shared" ca="1" si="251"/>
        <v>USA-Germany</v>
      </c>
      <c r="K755" t="str">
        <f t="shared" ca="1" si="252"/>
        <v>USA</v>
      </c>
      <c r="L755">
        <f t="shared" ca="1" si="253"/>
        <v>121</v>
      </c>
      <c r="M755">
        <f t="shared" ca="1" si="254"/>
        <v>13</v>
      </c>
      <c r="N755" t="str">
        <f t="shared" ca="1" si="255"/>
        <v>013</v>
      </c>
      <c r="O755" t="str">
        <f t="shared" ca="1" si="256"/>
        <v>Germany</v>
      </c>
      <c r="P755" t="str">
        <f t="shared" ca="1" si="257"/>
        <v>Los Angeles-München</v>
      </c>
      <c r="Q755">
        <f t="shared" ca="1" si="258"/>
        <v>121</v>
      </c>
      <c r="R755">
        <f t="shared" ca="1" si="259"/>
        <v>93</v>
      </c>
      <c r="S755" t="str">
        <f t="shared" ca="1" si="260"/>
        <v>093</v>
      </c>
      <c r="T755" t="str">
        <f t="shared" ca="1" si="261"/>
        <v>Los Angeles</v>
      </c>
      <c r="U755">
        <f t="shared" ca="1" si="262"/>
        <v>107</v>
      </c>
      <c r="V755">
        <f t="shared" ca="1" si="263"/>
        <v>36</v>
      </c>
      <c r="W755" t="str">
        <f t="shared" ca="1" si="264"/>
        <v>036</v>
      </c>
      <c r="X755" t="str">
        <f t="shared" ca="1" si="265"/>
        <v>München</v>
      </c>
      <c r="Y755" s="7" t="str">
        <f t="shared" ca="1" si="266"/>
        <v>05</v>
      </c>
      <c r="Z755">
        <f t="shared" ca="1" si="267"/>
        <v>4</v>
      </c>
      <c r="AA755" t="str">
        <f t="shared" ca="1" si="268"/>
        <v>2014-05-04</v>
      </c>
      <c r="AB755" t="str">
        <f t="shared" ca="1" si="269"/>
        <v>10</v>
      </c>
      <c r="AC755">
        <f t="shared" ca="1" si="270"/>
        <v>46</v>
      </c>
      <c r="AD755" t="str">
        <f t="shared" ca="1" si="271"/>
        <v>T10:46:00</v>
      </c>
      <c r="AE755" s="1" t="str">
        <f t="shared" ca="1" si="272"/>
        <v>2014-05-04T10:46:00</v>
      </c>
    </row>
    <row r="756" spans="10:31">
      <c r="J756" t="str">
        <f t="shared" ca="1" si="251"/>
        <v>Canada-USA</v>
      </c>
      <c r="K756" t="str">
        <f t="shared" ca="1" si="252"/>
        <v>Canada</v>
      </c>
      <c r="L756">
        <f t="shared" ca="1" si="253"/>
        <v>103</v>
      </c>
      <c r="M756">
        <f t="shared" ca="1" si="254"/>
        <v>12</v>
      </c>
      <c r="N756" t="str">
        <f t="shared" ca="1" si="255"/>
        <v>012</v>
      </c>
      <c r="O756" t="str">
        <f t="shared" ca="1" si="256"/>
        <v>USA</v>
      </c>
      <c r="P756" t="str">
        <f t="shared" ca="1" si="257"/>
        <v>Ottawa-New York</v>
      </c>
      <c r="Q756">
        <f t="shared" ca="1" si="258"/>
        <v>103</v>
      </c>
      <c r="R756">
        <f t="shared" ca="1" si="259"/>
        <v>36</v>
      </c>
      <c r="S756" t="str">
        <f t="shared" ca="1" si="260"/>
        <v>036</v>
      </c>
      <c r="T756" t="str">
        <f t="shared" ca="1" si="261"/>
        <v>Ottawa</v>
      </c>
      <c r="U756">
        <f t="shared" ca="1" si="262"/>
        <v>121</v>
      </c>
      <c r="V756">
        <f t="shared" ca="1" si="263"/>
        <v>21</v>
      </c>
      <c r="W756" t="str">
        <f t="shared" ca="1" si="264"/>
        <v>021</v>
      </c>
      <c r="X756" t="str">
        <f t="shared" ca="1" si="265"/>
        <v>New York</v>
      </c>
      <c r="Y756" s="7" t="str">
        <f t="shared" ca="1" si="266"/>
        <v>05</v>
      </c>
      <c r="Z756">
        <f t="shared" ca="1" si="267"/>
        <v>2</v>
      </c>
      <c r="AA756" t="str">
        <f t="shared" ca="1" si="268"/>
        <v>2014-05-02</v>
      </c>
      <c r="AB756" t="str">
        <f t="shared" ca="1" si="269"/>
        <v>05</v>
      </c>
      <c r="AC756">
        <f t="shared" ca="1" si="270"/>
        <v>54</v>
      </c>
      <c r="AD756" t="str">
        <f t="shared" ca="1" si="271"/>
        <v>T05:54:00</v>
      </c>
      <c r="AE756" s="1" t="str">
        <f t="shared" ca="1" si="272"/>
        <v>2014-05-02T05:54:00</v>
      </c>
    </row>
    <row r="757" spans="10:31">
      <c r="J757" t="str">
        <f t="shared" ca="1" si="251"/>
        <v>England-Germany</v>
      </c>
      <c r="K757" t="str">
        <f t="shared" ca="1" si="252"/>
        <v>England</v>
      </c>
      <c r="L757">
        <f t="shared" ca="1" si="253"/>
        <v>105</v>
      </c>
      <c r="M757">
        <f t="shared" ca="1" si="254"/>
        <v>24</v>
      </c>
      <c r="N757" t="str">
        <f t="shared" ca="1" si="255"/>
        <v>024</v>
      </c>
      <c r="O757" t="str">
        <f t="shared" ca="1" si="256"/>
        <v>Germany</v>
      </c>
      <c r="P757" t="str">
        <f t="shared" ca="1" si="257"/>
        <v>Glasgow-Frankfurt</v>
      </c>
      <c r="Q757">
        <f t="shared" ca="1" si="258"/>
        <v>105</v>
      </c>
      <c r="R757">
        <f t="shared" ca="1" si="259"/>
        <v>56</v>
      </c>
      <c r="S757" t="str">
        <f t="shared" ca="1" si="260"/>
        <v>056</v>
      </c>
      <c r="T757" t="str">
        <f t="shared" ca="1" si="261"/>
        <v>Glasgow</v>
      </c>
      <c r="U757">
        <f t="shared" ca="1" si="262"/>
        <v>107</v>
      </c>
      <c r="V757">
        <f t="shared" ca="1" si="263"/>
        <v>13</v>
      </c>
      <c r="W757" t="str">
        <f t="shared" ca="1" si="264"/>
        <v>013</v>
      </c>
      <c r="X757" t="str">
        <f t="shared" ca="1" si="265"/>
        <v>Frankfurt</v>
      </c>
      <c r="Y757" s="7" t="str">
        <f t="shared" ca="1" si="266"/>
        <v>04</v>
      </c>
      <c r="Z757">
        <f t="shared" ca="1" si="267"/>
        <v>18</v>
      </c>
      <c r="AA757" t="str">
        <f t="shared" ca="1" si="268"/>
        <v>2014-04-18</v>
      </c>
      <c r="AB757" t="str">
        <f t="shared" ca="1" si="269"/>
        <v>18</v>
      </c>
      <c r="AC757">
        <f t="shared" ca="1" si="270"/>
        <v>19</v>
      </c>
      <c r="AD757" t="str">
        <f t="shared" ca="1" si="271"/>
        <v>T18:19:00</v>
      </c>
      <c r="AE757" s="1" t="str">
        <f t="shared" ca="1" si="272"/>
        <v>2014-04-18T18:19:00</v>
      </c>
    </row>
    <row r="758" spans="10:31">
      <c r="J758" t="str">
        <f t="shared" ca="1" si="251"/>
        <v>Germany-Canada</v>
      </c>
      <c r="K758" t="str">
        <f t="shared" ca="1" si="252"/>
        <v>Germany</v>
      </c>
      <c r="L758">
        <f t="shared" ca="1" si="253"/>
        <v>107</v>
      </c>
      <c r="M758">
        <f t="shared" ca="1" si="254"/>
        <v>32</v>
      </c>
      <c r="N758" t="str">
        <f t="shared" ca="1" si="255"/>
        <v>032</v>
      </c>
      <c r="O758" t="str">
        <f t="shared" ca="1" si="256"/>
        <v>Canada</v>
      </c>
      <c r="P758" t="str">
        <f t="shared" ca="1" si="257"/>
        <v>Frankfurt-Toronto</v>
      </c>
      <c r="Q758">
        <f t="shared" ca="1" si="258"/>
        <v>107</v>
      </c>
      <c r="R758">
        <f t="shared" ca="1" si="259"/>
        <v>1</v>
      </c>
      <c r="S758" t="str">
        <f t="shared" ca="1" si="260"/>
        <v>001</v>
      </c>
      <c r="T758" t="str">
        <f t="shared" ca="1" si="261"/>
        <v>Frankfurt</v>
      </c>
      <c r="U758">
        <f t="shared" ca="1" si="262"/>
        <v>103</v>
      </c>
      <c r="V758">
        <f t="shared" ca="1" si="263"/>
        <v>102</v>
      </c>
      <c r="W758">
        <f t="shared" ca="1" si="264"/>
        <v>102</v>
      </c>
      <c r="X758" t="str">
        <f t="shared" ca="1" si="265"/>
        <v>Toronto</v>
      </c>
      <c r="Y758" s="7" t="str">
        <f t="shared" ca="1" si="266"/>
        <v>05</v>
      </c>
      <c r="Z758">
        <f t="shared" ca="1" si="267"/>
        <v>3</v>
      </c>
      <c r="AA758" t="str">
        <f t="shared" ca="1" si="268"/>
        <v>2014-05-03</v>
      </c>
      <c r="AB758" t="str">
        <f t="shared" ca="1" si="269"/>
        <v>22</v>
      </c>
      <c r="AC758">
        <f t="shared" ca="1" si="270"/>
        <v>22</v>
      </c>
      <c r="AD758" t="str">
        <f t="shared" ca="1" si="271"/>
        <v>T22:22:00</v>
      </c>
      <c r="AE758" s="1" t="str">
        <f t="shared" ca="1" si="272"/>
        <v>2014-05-03T22:22:00</v>
      </c>
    </row>
    <row r="759" spans="10:31">
      <c r="J759" t="str">
        <f t="shared" ca="1" si="251"/>
        <v>Australia-Australia</v>
      </c>
      <c r="K759" t="str">
        <f t="shared" ca="1" si="252"/>
        <v>Australia</v>
      </c>
      <c r="L759">
        <f t="shared" ca="1" si="253"/>
        <v>101</v>
      </c>
      <c r="M759">
        <f t="shared" ca="1" si="254"/>
        <v>15</v>
      </c>
      <c r="N759" t="str">
        <f t="shared" ca="1" si="255"/>
        <v>015</v>
      </c>
      <c r="O759" t="str">
        <f t="shared" ca="1" si="256"/>
        <v>Australia</v>
      </c>
      <c r="P759" t="str">
        <f t="shared" ca="1" si="257"/>
        <v>Brisbane-Melbourne</v>
      </c>
      <c r="Q759">
        <f t="shared" ca="1" si="258"/>
        <v>101</v>
      </c>
      <c r="R759">
        <f t="shared" ca="1" si="259"/>
        <v>3</v>
      </c>
      <c r="S759" t="str">
        <f t="shared" ca="1" si="260"/>
        <v>003</v>
      </c>
      <c r="T759" t="str">
        <f t="shared" ca="1" si="261"/>
        <v>Brisbane</v>
      </c>
      <c r="U759">
        <f t="shared" ca="1" si="262"/>
        <v>101</v>
      </c>
      <c r="V759">
        <f t="shared" ca="1" si="263"/>
        <v>9</v>
      </c>
      <c r="W759" t="str">
        <f t="shared" ca="1" si="264"/>
        <v>009</v>
      </c>
      <c r="X759" t="str">
        <f t="shared" ca="1" si="265"/>
        <v>Melbourne</v>
      </c>
      <c r="Y759" s="7" t="str">
        <f t="shared" ca="1" si="266"/>
        <v>04</v>
      </c>
      <c r="Z759">
        <f t="shared" ca="1" si="267"/>
        <v>25</v>
      </c>
      <c r="AA759" t="str">
        <f t="shared" ca="1" si="268"/>
        <v>2014-04-25</v>
      </c>
      <c r="AB759" t="str">
        <f t="shared" ca="1" si="269"/>
        <v>21</v>
      </c>
      <c r="AC759">
        <f t="shared" ca="1" si="270"/>
        <v>36</v>
      </c>
      <c r="AD759" t="str">
        <f t="shared" ca="1" si="271"/>
        <v>T21:36:00</v>
      </c>
      <c r="AE759" s="1" t="str">
        <f t="shared" ca="1" si="272"/>
        <v>2014-04-25T21:36:00</v>
      </c>
    </row>
    <row r="760" spans="10:31">
      <c r="J760" t="str">
        <f t="shared" ca="1" si="251"/>
        <v>USA-Canada</v>
      </c>
      <c r="K760" t="str">
        <f t="shared" ca="1" si="252"/>
        <v>USA</v>
      </c>
      <c r="L760">
        <f t="shared" ca="1" si="253"/>
        <v>121</v>
      </c>
      <c r="M760">
        <f t="shared" ca="1" si="254"/>
        <v>5</v>
      </c>
      <c r="N760" t="str">
        <f t="shared" ca="1" si="255"/>
        <v>005</v>
      </c>
      <c r="O760" t="str">
        <f t="shared" ca="1" si="256"/>
        <v>Canada</v>
      </c>
      <c r="P760" t="str">
        <f t="shared" ca="1" si="257"/>
        <v>Boston-Montreal</v>
      </c>
      <c r="Q760">
        <f t="shared" ca="1" si="258"/>
        <v>121</v>
      </c>
      <c r="R760">
        <f t="shared" ca="1" si="259"/>
        <v>118</v>
      </c>
      <c r="S760">
        <f t="shared" ca="1" si="260"/>
        <v>118</v>
      </c>
      <c r="T760" t="str">
        <f t="shared" ca="1" si="261"/>
        <v>Boston</v>
      </c>
      <c r="U760">
        <f t="shared" ca="1" si="262"/>
        <v>103</v>
      </c>
      <c r="V760">
        <f t="shared" ca="1" si="263"/>
        <v>9</v>
      </c>
      <c r="W760" t="str">
        <f t="shared" ca="1" si="264"/>
        <v>009</v>
      </c>
      <c r="X760" t="str">
        <f t="shared" ca="1" si="265"/>
        <v>Montreal</v>
      </c>
      <c r="Y760" s="7" t="str">
        <f t="shared" ca="1" si="266"/>
        <v>05</v>
      </c>
      <c r="Z760">
        <f t="shared" ca="1" si="267"/>
        <v>2</v>
      </c>
      <c r="AA760" t="str">
        <f t="shared" ca="1" si="268"/>
        <v>2014-05-02</v>
      </c>
      <c r="AB760" t="str">
        <f t="shared" ca="1" si="269"/>
        <v>18</v>
      </c>
      <c r="AC760">
        <f t="shared" ca="1" si="270"/>
        <v>5</v>
      </c>
      <c r="AD760" t="str">
        <f t="shared" ca="1" si="271"/>
        <v>T18:05:00</v>
      </c>
      <c r="AE760" s="1" t="str">
        <f t="shared" ca="1" si="272"/>
        <v>2014-05-02T18:05:00</v>
      </c>
    </row>
    <row r="761" spans="10:31">
      <c r="J761" t="str">
        <f t="shared" ca="1" si="251"/>
        <v>Australia-Germany</v>
      </c>
      <c r="K761" t="str">
        <f t="shared" ca="1" si="252"/>
        <v>Australia</v>
      </c>
      <c r="L761">
        <f t="shared" ca="1" si="253"/>
        <v>101</v>
      </c>
      <c r="M761">
        <f t="shared" ca="1" si="254"/>
        <v>9</v>
      </c>
      <c r="N761" t="str">
        <f t="shared" ca="1" si="255"/>
        <v>009</v>
      </c>
      <c r="O761" t="str">
        <f t="shared" ca="1" si="256"/>
        <v>Germany</v>
      </c>
      <c r="P761" t="str">
        <f t="shared" ca="1" si="257"/>
        <v>Sydney-München</v>
      </c>
      <c r="Q761">
        <f t="shared" ca="1" si="258"/>
        <v>101</v>
      </c>
      <c r="R761">
        <f t="shared" ca="1" si="259"/>
        <v>8</v>
      </c>
      <c r="S761" t="str">
        <f t="shared" ca="1" si="260"/>
        <v>008</v>
      </c>
      <c r="T761" t="str">
        <f t="shared" ca="1" si="261"/>
        <v>Sydney</v>
      </c>
      <c r="U761">
        <f t="shared" ca="1" si="262"/>
        <v>107</v>
      </c>
      <c r="V761">
        <f t="shared" ca="1" si="263"/>
        <v>56</v>
      </c>
      <c r="W761" t="str">
        <f t="shared" ca="1" si="264"/>
        <v>056</v>
      </c>
      <c r="X761" t="str">
        <f t="shared" ca="1" si="265"/>
        <v>München</v>
      </c>
      <c r="Y761" s="7" t="str">
        <f t="shared" ca="1" si="266"/>
        <v>04</v>
      </c>
      <c r="Z761">
        <f t="shared" ca="1" si="267"/>
        <v>20</v>
      </c>
      <c r="AA761" t="str">
        <f t="shared" ca="1" si="268"/>
        <v>2014-04-20</v>
      </c>
      <c r="AB761" t="str">
        <f t="shared" ca="1" si="269"/>
        <v>13</v>
      </c>
      <c r="AC761">
        <f t="shared" ca="1" si="270"/>
        <v>57</v>
      </c>
      <c r="AD761" t="str">
        <f t="shared" ca="1" si="271"/>
        <v>T13:57:00</v>
      </c>
      <c r="AE761" s="1" t="str">
        <f t="shared" ca="1" si="272"/>
        <v>2014-04-20T13:57:00</v>
      </c>
    </row>
    <row r="762" spans="10:31">
      <c r="J762" t="str">
        <f t="shared" ca="1" si="251"/>
        <v>France-USA</v>
      </c>
      <c r="K762" t="str">
        <f t="shared" ca="1" si="252"/>
        <v>France</v>
      </c>
      <c r="L762">
        <f t="shared" ca="1" si="253"/>
        <v>106</v>
      </c>
      <c r="M762">
        <f t="shared" ca="1" si="254"/>
        <v>28</v>
      </c>
      <c r="N762" t="str">
        <f t="shared" ca="1" si="255"/>
        <v>028</v>
      </c>
      <c r="O762" t="str">
        <f t="shared" ca="1" si="256"/>
        <v>USA</v>
      </c>
      <c r="P762" t="str">
        <f t="shared" ca="1" si="257"/>
        <v>Paris-Las Vegas</v>
      </c>
      <c r="Q762">
        <f t="shared" ca="1" si="258"/>
        <v>106</v>
      </c>
      <c r="R762">
        <f t="shared" ca="1" si="259"/>
        <v>36</v>
      </c>
      <c r="S762" t="str">
        <f t="shared" ca="1" si="260"/>
        <v>036</v>
      </c>
      <c r="T762" t="str">
        <f t="shared" ca="1" si="261"/>
        <v>Paris</v>
      </c>
      <c r="U762">
        <f t="shared" ca="1" si="262"/>
        <v>121</v>
      </c>
      <c r="V762">
        <f t="shared" ca="1" si="263"/>
        <v>109</v>
      </c>
      <c r="W762">
        <f t="shared" ca="1" si="264"/>
        <v>109</v>
      </c>
      <c r="X762" t="str">
        <f t="shared" ca="1" si="265"/>
        <v>Las Vegas</v>
      </c>
      <c r="Y762" s="7" t="str">
        <f t="shared" ca="1" si="266"/>
        <v>04</v>
      </c>
      <c r="Z762">
        <f t="shared" ca="1" si="267"/>
        <v>19</v>
      </c>
      <c r="AA762" t="str">
        <f t="shared" ca="1" si="268"/>
        <v>2014-04-19</v>
      </c>
      <c r="AB762" t="str">
        <f t="shared" ca="1" si="269"/>
        <v>00</v>
      </c>
      <c r="AC762">
        <f t="shared" ca="1" si="270"/>
        <v>32</v>
      </c>
      <c r="AD762" t="str">
        <f t="shared" ca="1" si="271"/>
        <v>T00:32:00</v>
      </c>
      <c r="AE762" s="1" t="str">
        <f t="shared" ca="1" si="272"/>
        <v>2014-04-19T00:32:00</v>
      </c>
    </row>
    <row r="763" spans="10:31">
      <c r="J763" t="str">
        <f t="shared" ca="1" si="251"/>
        <v>Australia-France</v>
      </c>
      <c r="K763" t="str">
        <f t="shared" ca="1" si="252"/>
        <v>Australia</v>
      </c>
      <c r="L763">
        <f t="shared" ca="1" si="253"/>
        <v>101</v>
      </c>
      <c r="M763">
        <f t="shared" ca="1" si="254"/>
        <v>7</v>
      </c>
      <c r="N763" t="str">
        <f t="shared" ca="1" si="255"/>
        <v>007</v>
      </c>
      <c r="O763" t="str">
        <f t="shared" ca="1" si="256"/>
        <v>France</v>
      </c>
      <c r="P763" t="str">
        <f t="shared" ca="1" si="257"/>
        <v>Brisbane-Paris</v>
      </c>
      <c r="Q763">
        <f t="shared" ca="1" si="258"/>
        <v>101</v>
      </c>
      <c r="R763">
        <f t="shared" ca="1" si="259"/>
        <v>2</v>
      </c>
      <c r="S763" t="str">
        <f t="shared" ca="1" si="260"/>
        <v>002</v>
      </c>
      <c r="T763" t="str">
        <f t="shared" ca="1" si="261"/>
        <v>Brisbane</v>
      </c>
      <c r="U763">
        <f t="shared" ca="1" si="262"/>
        <v>106</v>
      </c>
      <c r="V763">
        <f t="shared" ca="1" si="263"/>
        <v>1</v>
      </c>
      <c r="W763" t="str">
        <f t="shared" ca="1" si="264"/>
        <v>001</v>
      </c>
      <c r="X763" t="str">
        <f t="shared" ca="1" si="265"/>
        <v>Paris</v>
      </c>
      <c r="Y763" s="7" t="str">
        <f t="shared" ca="1" si="266"/>
        <v>04</v>
      </c>
      <c r="Z763">
        <f t="shared" ca="1" si="267"/>
        <v>20</v>
      </c>
      <c r="AA763" t="str">
        <f t="shared" ca="1" si="268"/>
        <v>2014-04-20</v>
      </c>
      <c r="AB763" t="str">
        <f t="shared" ca="1" si="269"/>
        <v>10</v>
      </c>
      <c r="AC763">
        <f t="shared" ca="1" si="270"/>
        <v>21</v>
      </c>
      <c r="AD763" t="str">
        <f t="shared" ca="1" si="271"/>
        <v>T10:21:00</v>
      </c>
      <c r="AE763" s="1" t="str">
        <f t="shared" ca="1" si="272"/>
        <v>2014-04-20T10:21:00</v>
      </c>
    </row>
    <row r="764" spans="10:31">
      <c r="J764" t="str">
        <f t="shared" ca="1" si="251"/>
        <v>Canada-England</v>
      </c>
      <c r="K764" t="str">
        <f t="shared" ca="1" si="252"/>
        <v>Canada</v>
      </c>
      <c r="L764">
        <f t="shared" ca="1" si="253"/>
        <v>103</v>
      </c>
      <c r="M764">
        <f t="shared" ca="1" si="254"/>
        <v>4</v>
      </c>
      <c r="N764" t="str">
        <f t="shared" ca="1" si="255"/>
        <v>004</v>
      </c>
      <c r="O764" t="str">
        <f t="shared" ca="1" si="256"/>
        <v>England</v>
      </c>
      <c r="P764" t="str">
        <f t="shared" ca="1" si="257"/>
        <v>Montreal-Belfast</v>
      </c>
      <c r="Q764">
        <f t="shared" ca="1" si="258"/>
        <v>103</v>
      </c>
      <c r="R764">
        <f t="shared" ca="1" si="259"/>
        <v>1</v>
      </c>
      <c r="S764" t="str">
        <f t="shared" ca="1" si="260"/>
        <v>001</v>
      </c>
      <c r="T764" t="str">
        <f t="shared" ca="1" si="261"/>
        <v>Montreal</v>
      </c>
      <c r="U764">
        <f t="shared" ca="1" si="262"/>
        <v>105</v>
      </c>
      <c r="V764">
        <f t="shared" ca="1" si="263"/>
        <v>39</v>
      </c>
      <c r="W764" t="str">
        <f t="shared" ca="1" si="264"/>
        <v>039</v>
      </c>
      <c r="X764" t="str">
        <f t="shared" ca="1" si="265"/>
        <v>Belfast</v>
      </c>
      <c r="Y764" s="7" t="str">
        <f t="shared" ca="1" si="266"/>
        <v>04</v>
      </c>
      <c r="Z764">
        <f t="shared" ca="1" si="267"/>
        <v>17</v>
      </c>
      <c r="AA764" t="str">
        <f t="shared" ca="1" si="268"/>
        <v>2014-04-17</v>
      </c>
      <c r="AB764" t="str">
        <f t="shared" ca="1" si="269"/>
        <v>20</v>
      </c>
      <c r="AC764">
        <f t="shared" ca="1" si="270"/>
        <v>32</v>
      </c>
      <c r="AD764" t="str">
        <f t="shared" ca="1" si="271"/>
        <v>T20:32:00</v>
      </c>
      <c r="AE764" s="1" t="str">
        <f t="shared" ca="1" si="272"/>
        <v>2014-04-17T20:32:00</v>
      </c>
    </row>
    <row r="765" spans="10:31">
      <c r="J765" t="str">
        <f t="shared" ca="1" si="251"/>
        <v>Canada-Australia</v>
      </c>
      <c r="K765" t="str">
        <f t="shared" ca="1" si="252"/>
        <v>Canada</v>
      </c>
      <c r="L765">
        <f t="shared" ca="1" si="253"/>
        <v>103</v>
      </c>
      <c r="M765">
        <f t="shared" ca="1" si="254"/>
        <v>3</v>
      </c>
      <c r="N765" t="str">
        <f t="shared" ca="1" si="255"/>
        <v>003</v>
      </c>
      <c r="O765" t="str">
        <f t="shared" ca="1" si="256"/>
        <v>Australia</v>
      </c>
      <c r="P765" t="str">
        <f t="shared" ca="1" si="257"/>
        <v>Toronto-Perth</v>
      </c>
      <c r="Q765">
        <f t="shared" ca="1" si="258"/>
        <v>103</v>
      </c>
      <c r="R765">
        <f t="shared" ca="1" si="259"/>
        <v>82</v>
      </c>
      <c r="S765" t="str">
        <f t="shared" ca="1" si="260"/>
        <v>082</v>
      </c>
      <c r="T765" t="str">
        <f t="shared" ca="1" si="261"/>
        <v>Toronto</v>
      </c>
      <c r="U765">
        <f t="shared" ca="1" si="262"/>
        <v>101</v>
      </c>
      <c r="V765">
        <f t="shared" ca="1" si="263"/>
        <v>13</v>
      </c>
      <c r="W765" t="str">
        <f t="shared" ca="1" si="264"/>
        <v>013</v>
      </c>
      <c r="X765" t="str">
        <f t="shared" ca="1" si="265"/>
        <v>Perth</v>
      </c>
      <c r="Y765" s="7" t="str">
        <f t="shared" ca="1" si="266"/>
        <v>04</v>
      </c>
      <c r="Z765">
        <f t="shared" ca="1" si="267"/>
        <v>19</v>
      </c>
      <c r="AA765" t="str">
        <f t="shared" ca="1" si="268"/>
        <v>2014-04-19</v>
      </c>
      <c r="AB765" t="str">
        <f t="shared" ca="1" si="269"/>
        <v>11</v>
      </c>
      <c r="AC765">
        <f t="shared" ca="1" si="270"/>
        <v>31</v>
      </c>
      <c r="AD765" t="str">
        <f t="shared" ca="1" si="271"/>
        <v>T11:31:00</v>
      </c>
      <c r="AE765" s="1" t="str">
        <f t="shared" ca="1" si="272"/>
        <v>2014-04-19T11:31:00</v>
      </c>
    </row>
    <row r="766" spans="10:31">
      <c r="J766" t="str">
        <f t="shared" ca="1" si="251"/>
        <v>Canada-Germany</v>
      </c>
      <c r="K766" t="str">
        <f t="shared" ca="1" si="252"/>
        <v>Canada</v>
      </c>
      <c r="L766">
        <f t="shared" ca="1" si="253"/>
        <v>103</v>
      </c>
      <c r="M766">
        <f t="shared" ca="1" si="254"/>
        <v>8</v>
      </c>
      <c r="N766" t="str">
        <f t="shared" ca="1" si="255"/>
        <v>008</v>
      </c>
      <c r="O766" t="str">
        <f t="shared" ca="1" si="256"/>
        <v>Germany</v>
      </c>
      <c r="P766" t="str">
        <f t="shared" ca="1" si="257"/>
        <v>Toronto-Frankfurt</v>
      </c>
      <c r="Q766">
        <f t="shared" ca="1" si="258"/>
        <v>103</v>
      </c>
      <c r="R766">
        <f t="shared" ca="1" si="259"/>
        <v>75</v>
      </c>
      <c r="S766" t="str">
        <f t="shared" ca="1" si="260"/>
        <v>075</v>
      </c>
      <c r="T766" t="str">
        <f t="shared" ca="1" si="261"/>
        <v>Toronto</v>
      </c>
      <c r="U766">
        <f t="shared" ca="1" si="262"/>
        <v>107</v>
      </c>
      <c r="V766">
        <f t="shared" ca="1" si="263"/>
        <v>6</v>
      </c>
      <c r="W766" t="str">
        <f t="shared" ca="1" si="264"/>
        <v>006</v>
      </c>
      <c r="X766" t="str">
        <f t="shared" ca="1" si="265"/>
        <v>Frankfurt</v>
      </c>
      <c r="Y766" s="7" t="str">
        <f t="shared" ca="1" si="266"/>
        <v>04</v>
      </c>
      <c r="Z766">
        <f t="shared" ca="1" si="267"/>
        <v>28</v>
      </c>
      <c r="AA766" t="str">
        <f t="shared" ca="1" si="268"/>
        <v>2014-04-28</v>
      </c>
      <c r="AB766" t="str">
        <f t="shared" ca="1" si="269"/>
        <v>13</v>
      </c>
      <c r="AC766">
        <f t="shared" ca="1" si="270"/>
        <v>38</v>
      </c>
      <c r="AD766" t="str">
        <f t="shared" ca="1" si="271"/>
        <v>T13:38:00</v>
      </c>
      <c r="AE766" s="1" t="str">
        <f t="shared" ca="1" si="272"/>
        <v>2014-04-28T13:38:00</v>
      </c>
    </row>
    <row r="767" spans="10:31">
      <c r="J767" t="str">
        <f t="shared" ca="1" si="251"/>
        <v>Germany-Australia</v>
      </c>
      <c r="K767" t="str">
        <f t="shared" ca="1" si="252"/>
        <v>Germany</v>
      </c>
      <c r="L767">
        <f t="shared" ca="1" si="253"/>
        <v>107</v>
      </c>
      <c r="M767">
        <f t="shared" ca="1" si="254"/>
        <v>10</v>
      </c>
      <c r="N767" t="str">
        <f t="shared" ca="1" si="255"/>
        <v>010</v>
      </c>
      <c r="O767" t="str">
        <f t="shared" ca="1" si="256"/>
        <v>Australia</v>
      </c>
      <c r="P767" t="str">
        <f t="shared" ca="1" si="257"/>
        <v>Berlin-Sydney</v>
      </c>
      <c r="Q767">
        <f t="shared" ca="1" si="258"/>
        <v>107</v>
      </c>
      <c r="R767">
        <f t="shared" ca="1" si="259"/>
        <v>62</v>
      </c>
      <c r="S767" t="str">
        <f t="shared" ca="1" si="260"/>
        <v>062</v>
      </c>
      <c r="T767" t="str">
        <f t="shared" ca="1" si="261"/>
        <v>Berlin</v>
      </c>
      <c r="U767">
        <f t="shared" ca="1" si="262"/>
        <v>101</v>
      </c>
      <c r="V767">
        <f t="shared" ca="1" si="263"/>
        <v>5</v>
      </c>
      <c r="W767" t="str">
        <f t="shared" ca="1" si="264"/>
        <v>005</v>
      </c>
      <c r="X767" t="str">
        <f t="shared" ca="1" si="265"/>
        <v>Sydney</v>
      </c>
      <c r="Y767" s="7" t="str">
        <f t="shared" ca="1" si="266"/>
        <v>05</v>
      </c>
      <c r="Z767">
        <f t="shared" ca="1" si="267"/>
        <v>1</v>
      </c>
      <c r="AA767" t="str">
        <f t="shared" ca="1" si="268"/>
        <v>2014-05-01</v>
      </c>
      <c r="AB767" t="str">
        <f t="shared" ca="1" si="269"/>
        <v>16</v>
      </c>
      <c r="AC767">
        <f t="shared" ca="1" si="270"/>
        <v>44</v>
      </c>
      <c r="AD767" t="str">
        <f t="shared" ca="1" si="271"/>
        <v>T16:44:00</v>
      </c>
      <c r="AE767" s="1" t="str">
        <f t="shared" ca="1" si="272"/>
        <v>2014-05-01T16:44:00</v>
      </c>
    </row>
    <row r="768" spans="10:31">
      <c r="J768" t="str">
        <f t="shared" ca="1" si="251"/>
        <v>Germany-Canada</v>
      </c>
      <c r="K768" t="str">
        <f t="shared" ca="1" si="252"/>
        <v>Germany</v>
      </c>
      <c r="L768">
        <f t="shared" ca="1" si="253"/>
        <v>107</v>
      </c>
      <c r="M768">
        <f t="shared" ca="1" si="254"/>
        <v>20</v>
      </c>
      <c r="N768" t="str">
        <f t="shared" ca="1" si="255"/>
        <v>020</v>
      </c>
      <c r="O768" t="str">
        <f t="shared" ca="1" si="256"/>
        <v>Canada</v>
      </c>
      <c r="P768" t="str">
        <f t="shared" ca="1" si="257"/>
        <v>München-Toronto</v>
      </c>
      <c r="Q768">
        <f t="shared" ca="1" si="258"/>
        <v>107</v>
      </c>
      <c r="R768">
        <f t="shared" ca="1" si="259"/>
        <v>48</v>
      </c>
      <c r="S768" t="str">
        <f t="shared" ca="1" si="260"/>
        <v>048</v>
      </c>
      <c r="T768" t="str">
        <f t="shared" ca="1" si="261"/>
        <v>München</v>
      </c>
      <c r="U768">
        <f t="shared" ca="1" si="262"/>
        <v>103</v>
      </c>
      <c r="V768">
        <f t="shared" ca="1" si="263"/>
        <v>106</v>
      </c>
      <c r="W768">
        <f t="shared" ca="1" si="264"/>
        <v>106</v>
      </c>
      <c r="X768" t="str">
        <f t="shared" ca="1" si="265"/>
        <v>Toronto</v>
      </c>
      <c r="Y768" s="7" t="str">
        <f t="shared" ca="1" si="266"/>
        <v>04</v>
      </c>
      <c r="Z768">
        <f t="shared" ca="1" si="267"/>
        <v>14</v>
      </c>
      <c r="AA768" t="str">
        <f t="shared" ca="1" si="268"/>
        <v>2014-04-14</v>
      </c>
      <c r="AB768" t="str">
        <f t="shared" ca="1" si="269"/>
        <v>19</v>
      </c>
      <c r="AC768">
        <f t="shared" ca="1" si="270"/>
        <v>16</v>
      </c>
      <c r="AD768" t="str">
        <f t="shared" ca="1" si="271"/>
        <v>T19:16:00</v>
      </c>
      <c r="AE768" s="1" t="str">
        <f t="shared" ca="1" si="272"/>
        <v>2014-04-14T19:16:00</v>
      </c>
    </row>
    <row r="769" spans="10:31">
      <c r="J769" t="str">
        <f t="shared" ca="1" si="251"/>
        <v>Australia-Germany</v>
      </c>
      <c r="K769" t="str">
        <f t="shared" ca="1" si="252"/>
        <v>Australia</v>
      </c>
      <c r="L769">
        <f t="shared" ca="1" si="253"/>
        <v>101</v>
      </c>
      <c r="M769">
        <f t="shared" ca="1" si="254"/>
        <v>9</v>
      </c>
      <c r="N769" t="str">
        <f t="shared" ca="1" si="255"/>
        <v>009</v>
      </c>
      <c r="O769" t="str">
        <f t="shared" ca="1" si="256"/>
        <v>Germany</v>
      </c>
      <c r="P769" t="str">
        <f t="shared" ca="1" si="257"/>
        <v>Sydney-Frankfurt</v>
      </c>
      <c r="Q769">
        <f t="shared" ca="1" si="258"/>
        <v>101</v>
      </c>
      <c r="R769">
        <f t="shared" ca="1" si="259"/>
        <v>8</v>
      </c>
      <c r="S769" t="str">
        <f t="shared" ca="1" si="260"/>
        <v>008</v>
      </c>
      <c r="T769" t="str">
        <f t="shared" ca="1" si="261"/>
        <v>Sydney</v>
      </c>
      <c r="U769">
        <f t="shared" ca="1" si="262"/>
        <v>107</v>
      </c>
      <c r="V769">
        <f t="shared" ca="1" si="263"/>
        <v>2</v>
      </c>
      <c r="W769" t="str">
        <f t="shared" ca="1" si="264"/>
        <v>002</v>
      </c>
      <c r="X769" t="str">
        <f t="shared" ca="1" si="265"/>
        <v>Frankfurt</v>
      </c>
      <c r="Y769" s="7" t="str">
        <f t="shared" ca="1" si="266"/>
        <v>04</v>
      </c>
      <c r="Z769">
        <f t="shared" ca="1" si="267"/>
        <v>19</v>
      </c>
      <c r="AA769" t="str">
        <f t="shared" ca="1" si="268"/>
        <v>2014-04-19</v>
      </c>
      <c r="AB769" t="str">
        <f t="shared" ca="1" si="269"/>
        <v>08</v>
      </c>
      <c r="AC769">
        <f t="shared" ca="1" si="270"/>
        <v>33</v>
      </c>
      <c r="AD769" t="str">
        <f t="shared" ca="1" si="271"/>
        <v>T08:33:00</v>
      </c>
      <c r="AE769" s="1" t="str">
        <f t="shared" ca="1" si="272"/>
        <v>2014-04-19T08:33:00</v>
      </c>
    </row>
    <row r="770" spans="10:31">
      <c r="J770" t="str">
        <f t="shared" ca="1" si="251"/>
        <v>Germany-USA</v>
      </c>
      <c r="K770" t="str">
        <f t="shared" ca="1" si="252"/>
        <v>Germany</v>
      </c>
      <c r="L770">
        <f t="shared" ca="1" si="253"/>
        <v>107</v>
      </c>
      <c r="M770">
        <f t="shared" ca="1" si="254"/>
        <v>55</v>
      </c>
      <c r="N770" t="str">
        <f t="shared" ca="1" si="255"/>
        <v>055</v>
      </c>
      <c r="O770" t="str">
        <f t="shared" ca="1" si="256"/>
        <v>USA</v>
      </c>
      <c r="P770" t="str">
        <f t="shared" ca="1" si="257"/>
        <v>München-Dallas</v>
      </c>
      <c r="Q770">
        <f t="shared" ca="1" si="258"/>
        <v>107</v>
      </c>
      <c r="R770">
        <f t="shared" ca="1" si="259"/>
        <v>53</v>
      </c>
      <c r="S770" t="str">
        <f t="shared" ca="1" si="260"/>
        <v>053</v>
      </c>
      <c r="T770" t="str">
        <f t="shared" ca="1" si="261"/>
        <v>München</v>
      </c>
      <c r="U770">
        <f t="shared" ca="1" si="262"/>
        <v>121</v>
      </c>
      <c r="V770">
        <f t="shared" ca="1" si="263"/>
        <v>49</v>
      </c>
      <c r="W770" t="str">
        <f t="shared" ca="1" si="264"/>
        <v>049</v>
      </c>
      <c r="X770" t="str">
        <f t="shared" ca="1" si="265"/>
        <v>Dallas</v>
      </c>
      <c r="Y770" s="7" t="str">
        <f t="shared" ca="1" si="266"/>
        <v>04</v>
      </c>
      <c r="Z770">
        <f t="shared" ca="1" si="267"/>
        <v>20</v>
      </c>
      <c r="AA770" t="str">
        <f t="shared" ca="1" si="268"/>
        <v>2014-04-20</v>
      </c>
      <c r="AB770" t="str">
        <f t="shared" ca="1" si="269"/>
        <v>16</v>
      </c>
      <c r="AC770">
        <f t="shared" ca="1" si="270"/>
        <v>37</v>
      </c>
      <c r="AD770" t="str">
        <f t="shared" ca="1" si="271"/>
        <v>T16:37:00</v>
      </c>
      <c r="AE770" s="1" t="str">
        <f t="shared" ca="1" si="272"/>
        <v>2014-04-20T16:37:00</v>
      </c>
    </row>
    <row r="771" spans="10:31">
      <c r="J771" t="str">
        <f t="shared" ref="J771:J834" ca="1" si="273">K771&amp;"-"&amp;O771</f>
        <v>Australia-USA</v>
      </c>
      <c r="K771" t="str">
        <f t="shared" ref="K771:K834" ca="1" si="274">VLOOKUP(RANDBETWEEN($A$2,$A$8-1),$A$2:$B$8,2,TRUE)</f>
        <v>Australia</v>
      </c>
      <c r="L771">
        <f t="shared" ref="L771:L834" ca="1" si="275">VLOOKUP(K771,$B$2:$C$8,2,FALSE)</f>
        <v>101</v>
      </c>
      <c r="M771">
        <f t="shared" ref="M771:M834" ca="1" si="276">RANDBETWEEN(1,VLOOKUP(K771,$B$2:$G$7,6,FALSE))</f>
        <v>12</v>
      </c>
      <c r="N771" t="str">
        <f t="shared" ref="N771:N834" ca="1" si="277">IF(LEN(M771)=1,"00"&amp;M771,IF(LEN(M771)=2,"0"&amp;M771,M771))</f>
        <v>012</v>
      </c>
      <c r="O771" t="str">
        <f t="shared" ref="O771:O834" ca="1" si="278">VLOOKUP(L771*1000+N771,$C$91:$D$126,2,TRUE)</f>
        <v>USA</v>
      </c>
      <c r="P771" t="str">
        <f t="shared" ref="P771:P834" ca="1" si="279">T771&amp;"-"&amp;X771</f>
        <v>Sydney-Washington</v>
      </c>
      <c r="Q771">
        <f t="shared" ref="Q771:Q834" ca="1" si="280">VLOOKUP(K771,$B$2:$C$8,2,FALSE)</f>
        <v>101</v>
      </c>
      <c r="R771">
        <f t="shared" ref="R771:R834" ca="1" si="281">RANDBETWEEN(1,VLOOKUP(K771,$B$2:$F$8,5,FALSE))</f>
        <v>6</v>
      </c>
      <c r="S771" t="str">
        <f t="shared" ref="S771:S834" ca="1" si="282">IF(LEN(R771)=1,"00"&amp;R771,IF(LEN(R771)=2,"0"&amp;R771,R771))</f>
        <v>006</v>
      </c>
      <c r="T771" t="str">
        <f t="shared" ref="T771:T834" ca="1" si="283">VLOOKUP(Q771*1000+S771,$C$10:$D$55,2,TRUE)</f>
        <v>Sydney</v>
      </c>
      <c r="U771">
        <f t="shared" ref="U771:U834" ca="1" si="284">VLOOKUP(O771,$B$2:$C$8,2,FALSE)</f>
        <v>121</v>
      </c>
      <c r="V771">
        <f t="shared" ref="V771:V834" ca="1" si="285">RANDBETWEEN(1,VLOOKUP(O771,$B$2:$F$8,5,FALSE))</f>
        <v>12</v>
      </c>
      <c r="W771" t="str">
        <f t="shared" ref="W771:W834" ca="1" si="286">IF(LEN(V771)=1,"00"&amp;V771,IF(LEN(V771)=2,"0"&amp;V771,V771))</f>
        <v>012</v>
      </c>
      <c r="X771" t="str">
        <f t="shared" ref="X771:X834" ca="1" si="287">VLOOKUP(U771*1000+W771,$C$10:$D$55,2,TRUE)</f>
        <v>Washington</v>
      </c>
      <c r="Y771" s="7" t="str">
        <f t="shared" ref="Y771:Y834" ca="1" si="288">VLOOKUP(RANDBETWEEN($A$58,$A$59),$A$58:$B$59,2,TRUE)</f>
        <v>04</v>
      </c>
      <c r="Z771">
        <f t="shared" ref="Z771:Z834" ca="1" si="289">VLOOKUP(RANDBETWEEN(VLOOKUP(Y771,$B$58:$E$59,3,FALSE),VLOOKUP(Y771,$B$58:$E$59,4,FALSE)),$D$64:$E$85,2,TRUE)</f>
        <v>23</v>
      </c>
      <c r="AA771" t="str">
        <f t="shared" ref="AA771:AA834" ca="1" si="290">"2014"&amp;"-"&amp;Y771&amp;"-"&amp;IF(LEN(Z771)=1,"0"&amp;Z771,Z771)</f>
        <v>2014-04-23</v>
      </c>
      <c r="AB771" t="str">
        <f t="shared" ref="AB771:AB834" ca="1" si="291">VLOOKUP(RANDBETWEEN($A$64,$A$88-1),$A$64:$B$88,2,TRUE)</f>
        <v>11</v>
      </c>
      <c r="AC771">
        <f t="shared" ref="AC771:AC834" ca="1" si="292">RANDBETWEEN(0,59)</f>
        <v>29</v>
      </c>
      <c r="AD771" t="str">
        <f t="shared" ref="AD771:AD834" ca="1" si="293">"T"&amp;AB771&amp;":"&amp;IF(LEN(AC771)=1,"0"&amp;AC771,AC771)&amp;":00"</f>
        <v>T11:29:00</v>
      </c>
      <c r="AE771" s="1" t="str">
        <f t="shared" ref="AE771:AE834" ca="1" si="294">AA771&amp;AD771</f>
        <v>2014-04-23T11:29:00</v>
      </c>
    </row>
    <row r="772" spans="10:31">
      <c r="J772" t="str">
        <f t="shared" ca="1" si="273"/>
        <v>USA-France</v>
      </c>
      <c r="K772" t="str">
        <f t="shared" ca="1" si="274"/>
        <v>USA</v>
      </c>
      <c r="L772">
        <f t="shared" ca="1" si="275"/>
        <v>121</v>
      </c>
      <c r="M772">
        <f t="shared" ca="1" si="276"/>
        <v>9</v>
      </c>
      <c r="N772" t="str">
        <f t="shared" ca="1" si="277"/>
        <v>009</v>
      </c>
      <c r="O772" t="str">
        <f t="shared" ca="1" si="278"/>
        <v>France</v>
      </c>
      <c r="P772" t="str">
        <f t="shared" ca="1" si="279"/>
        <v>Omaha-Paris</v>
      </c>
      <c r="Q772">
        <f t="shared" ca="1" si="280"/>
        <v>121</v>
      </c>
      <c r="R772">
        <f t="shared" ca="1" si="281"/>
        <v>112</v>
      </c>
      <c r="S772">
        <f t="shared" ca="1" si="282"/>
        <v>112</v>
      </c>
      <c r="T772" t="str">
        <f t="shared" ca="1" si="283"/>
        <v>Omaha</v>
      </c>
      <c r="U772">
        <f t="shared" ca="1" si="284"/>
        <v>106</v>
      </c>
      <c r="V772">
        <f t="shared" ca="1" si="285"/>
        <v>29</v>
      </c>
      <c r="W772" t="str">
        <f t="shared" ca="1" si="286"/>
        <v>029</v>
      </c>
      <c r="X772" t="str">
        <f t="shared" ca="1" si="287"/>
        <v>Paris</v>
      </c>
      <c r="Y772" s="7" t="str">
        <f t="shared" ca="1" si="288"/>
        <v>04</v>
      </c>
      <c r="Z772">
        <f t="shared" ca="1" si="289"/>
        <v>23</v>
      </c>
      <c r="AA772" t="str">
        <f t="shared" ca="1" si="290"/>
        <v>2014-04-23</v>
      </c>
      <c r="AB772" t="str">
        <f t="shared" ca="1" si="291"/>
        <v>18</v>
      </c>
      <c r="AC772">
        <f t="shared" ca="1" si="292"/>
        <v>45</v>
      </c>
      <c r="AD772" t="str">
        <f t="shared" ca="1" si="293"/>
        <v>T18:45:00</v>
      </c>
      <c r="AE772" s="1" t="str">
        <f t="shared" ca="1" si="294"/>
        <v>2014-04-23T18:45:00</v>
      </c>
    </row>
    <row r="773" spans="10:31">
      <c r="J773" t="str">
        <f t="shared" ca="1" si="273"/>
        <v>Canada-Australia</v>
      </c>
      <c r="K773" t="str">
        <f t="shared" ca="1" si="274"/>
        <v>Canada</v>
      </c>
      <c r="L773">
        <f t="shared" ca="1" si="275"/>
        <v>103</v>
      </c>
      <c r="M773">
        <f t="shared" ca="1" si="276"/>
        <v>1</v>
      </c>
      <c r="N773" t="str">
        <f t="shared" ca="1" si="277"/>
        <v>001</v>
      </c>
      <c r="O773" t="str">
        <f t="shared" ca="1" si="278"/>
        <v>Australia</v>
      </c>
      <c r="P773" t="str">
        <f t="shared" ca="1" si="279"/>
        <v>Toronto-Sydney</v>
      </c>
      <c r="Q773">
        <f t="shared" ca="1" si="280"/>
        <v>103</v>
      </c>
      <c r="R773">
        <f t="shared" ca="1" si="281"/>
        <v>92</v>
      </c>
      <c r="S773" t="str">
        <f t="shared" ca="1" si="282"/>
        <v>092</v>
      </c>
      <c r="T773" t="str">
        <f t="shared" ca="1" si="283"/>
        <v>Toronto</v>
      </c>
      <c r="U773">
        <f t="shared" ca="1" si="284"/>
        <v>101</v>
      </c>
      <c r="V773">
        <f t="shared" ca="1" si="285"/>
        <v>7</v>
      </c>
      <c r="W773" t="str">
        <f t="shared" ca="1" si="286"/>
        <v>007</v>
      </c>
      <c r="X773" t="str">
        <f t="shared" ca="1" si="287"/>
        <v>Sydney</v>
      </c>
      <c r="Y773" s="7" t="str">
        <f t="shared" ca="1" si="288"/>
        <v>05</v>
      </c>
      <c r="Z773">
        <f t="shared" ca="1" si="289"/>
        <v>2</v>
      </c>
      <c r="AA773" t="str">
        <f t="shared" ca="1" si="290"/>
        <v>2014-05-02</v>
      </c>
      <c r="AB773" t="str">
        <f t="shared" ca="1" si="291"/>
        <v>13</v>
      </c>
      <c r="AC773">
        <f t="shared" ca="1" si="292"/>
        <v>48</v>
      </c>
      <c r="AD773" t="str">
        <f t="shared" ca="1" si="293"/>
        <v>T13:48:00</v>
      </c>
      <c r="AE773" s="1" t="str">
        <f t="shared" ca="1" si="294"/>
        <v>2014-05-02T13:48:00</v>
      </c>
    </row>
    <row r="774" spans="10:31">
      <c r="J774" t="str">
        <f t="shared" ca="1" si="273"/>
        <v>Germany-USA</v>
      </c>
      <c r="K774" t="str">
        <f t="shared" ca="1" si="274"/>
        <v>Germany</v>
      </c>
      <c r="L774">
        <f t="shared" ca="1" si="275"/>
        <v>107</v>
      </c>
      <c r="M774">
        <f t="shared" ca="1" si="276"/>
        <v>46</v>
      </c>
      <c r="N774" t="str">
        <f t="shared" ca="1" si="277"/>
        <v>046</v>
      </c>
      <c r="O774" t="str">
        <f t="shared" ca="1" si="278"/>
        <v>USA</v>
      </c>
      <c r="P774" t="str">
        <f t="shared" ca="1" si="279"/>
        <v>Berlin-San Francisco</v>
      </c>
      <c r="Q774">
        <f t="shared" ca="1" si="280"/>
        <v>107</v>
      </c>
      <c r="R774">
        <f t="shared" ca="1" si="281"/>
        <v>62</v>
      </c>
      <c r="S774" t="str">
        <f t="shared" ca="1" si="282"/>
        <v>062</v>
      </c>
      <c r="T774" t="str">
        <f t="shared" ca="1" si="283"/>
        <v>Berlin</v>
      </c>
      <c r="U774">
        <f t="shared" ca="1" si="284"/>
        <v>121</v>
      </c>
      <c r="V774">
        <f t="shared" ca="1" si="285"/>
        <v>63</v>
      </c>
      <c r="W774" t="str">
        <f t="shared" ca="1" si="286"/>
        <v>063</v>
      </c>
      <c r="X774" t="str">
        <f t="shared" ca="1" si="287"/>
        <v>San Francisco</v>
      </c>
      <c r="Y774" s="7" t="str">
        <f t="shared" ca="1" si="288"/>
        <v>05</v>
      </c>
      <c r="Z774">
        <f t="shared" ca="1" si="289"/>
        <v>2</v>
      </c>
      <c r="AA774" t="str">
        <f t="shared" ca="1" si="290"/>
        <v>2014-05-02</v>
      </c>
      <c r="AB774" t="str">
        <f t="shared" ca="1" si="291"/>
        <v>13</v>
      </c>
      <c r="AC774">
        <f t="shared" ca="1" si="292"/>
        <v>45</v>
      </c>
      <c r="AD774" t="str">
        <f t="shared" ca="1" si="293"/>
        <v>T13:45:00</v>
      </c>
      <c r="AE774" s="1" t="str">
        <f t="shared" ca="1" si="294"/>
        <v>2014-05-02T13:45:00</v>
      </c>
    </row>
    <row r="775" spans="10:31">
      <c r="J775" t="str">
        <f t="shared" ca="1" si="273"/>
        <v>USA-Australia</v>
      </c>
      <c r="K775" t="str">
        <f t="shared" ca="1" si="274"/>
        <v>USA</v>
      </c>
      <c r="L775">
        <f t="shared" ca="1" si="275"/>
        <v>121</v>
      </c>
      <c r="M775">
        <f t="shared" ca="1" si="276"/>
        <v>1</v>
      </c>
      <c r="N775" t="str">
        <f t="shared" ca="1" si="277"/>
        <v>001</v>
      </c>
      <c r="O775" t="str">
        <f t="shared" ca="1" si="278"/>
        <v>Australia</v>
      </c>
      <c r="P775" t="str">
        <f t="shared" ca="1" si="279"/>
        <v>Las Vegas-Melbourne</v>
      </c>
      <c r="Q775">
        <f t="shared" ca="1" si="280"/>
        <v>121</v>
      </c>
      <c r="R775">
        <f t="shared" ca="1" si="281"/>
        <v>102</v>
      </c>
      <c r="S775">
        <f t="shared" ca="1" si="282"/>
        <v>102</v>
      </c>
      <c r="T775" t="str">
        <f t="shared" ca="1" si="283"/>
        <v>Las Vegas</v>
      </c>
      <c r="U775">
        <f t="shared" ca="1" si="284"/>
        <v>101</v>
      </c>
      <c r="V775">
        <f t="shared" ca="1" si="285"/>
        <v>12</v>
      </c>
      <c r="W775" t="str">
        <f t="shared" ca="1" si="286"/>
        <v>012</v>
      </c>
      <c r="X775" t="str">
        <f t="shared" ca="1" si="287"/>
        <v>Melbourne</v>
      </c>
      <c r="Y775" s="7" t="str">
        <f t="shared" ca="1" si="288"/>
        <v>04</v>
      </c>
      <c r="Z775">
        <f t="shared" ca="1" si="289"/>
        <v>28</v>
      </c>
      <c r="AA775" t="str">
        <f t="shared" ca="1" si="290"/>
        <v>2014-04-28</v>
      </c>
      <c r="AB775" t="str">
        <f t="shared" ca="1" si="291"/>
        <v>09</v>
      </c>
      <c r="AC775">
        <f t="shared" ca="1" si="292"/>
        <v>46</v>
      </c>
      <c r="AD775" t="str">
        <f t="shared" ca="1" si="293"/>
        <v>T09:46:00</v>
      </c>
      <c r="AE775" s="1" t="str">
        <f t="shared" ca="1" si="294"/>
        <v>2014-04-28T09:46:00</v>
      </c>
    </row>
    <row r="776" spans="10:31">
      <c r="J776" t="str">
        <f t="shared" ca="1" si="273"/>
        <v>Australia-France</v>
      </c>
      <c r="K776" t="str">
        <f t="shared" ca="1" si="274"/>
        <v>Australia</v>
      </c>
      <c r="L776">
        <f t="shared" ca="1" si="275"/>
        <v>101</v>
      </c>
      <c r="M776">
        <f t="shared" ca="1" si="276"/>
        <v>7</v>
      </c>
      <c r="N776" t="str">
        <f t="shared" ca="1" si="277"/>
        <v>007</v>
      </c>
      <c r="O776" t="str">
        <f t="shared" ca="1" si="278"/>
        <v>France</v>
      </c>
      <c r="P776" t="str">
        <f t="shared" ca="1" si="279"/>
        <v>Perth-Nizza</v>
      </c>
      <c r="Q776">
        <f t="shared" ca="1" si="280"/>
        <v>101</v>
      </c>
      <c r="R776">
        <f t="shared" ca="1" si="281"/>
        <v>14</v>
      </c>
      <c r="S776" t="str">
        <f t="shared" ca="1" si="282"/>
        <v>014</v>
      </c>
      <c r="T776" t="str">
        <f t="shared" ca="1" si="283"/>
        <v>Perth</v>
      </c>
      <c r="U776">
        <f t="shared" ca="1" si="284"/>
        <v>106</v>
      </c>
      <c r="V776">
        <f t="shared" ca="1" si="285"/>
        <v>70</v>
      </c>
      <c r="W776" t="str">
        <f t="shared" ca="1" si="286"/>
        <v>070</v>
      </c>
      <c r="X776" t="str">
        <f t="shared" ca="1" si="287"/>
        <v>Nizza</v>
      </c>
      <c r="Y776" s="7" t="str">
        <f t="shared" ca="1" si="288"/>
        <v>04</v>
      </c>
      <c r="Z776">
        <f t="shared" ca="1" si="289"/>
        <v>20</v>
      </c>
      <c r="AA776" t="str">
        <f t="shared" ca="1" si="290"/>
        <v>2014-04-20</v>
      </c>
      <c r="AB776" t="str">
        <f t="shared" ca="1" si="291"/>
        <v>09</v>
      </c>
      <c r="AC776">
        <f t="shared" ca="1" si="292"/>
        <v>0</v>
      </c>
      <c r="AD776" t="str">
        <f t="shared" ca="1" si="293"/>
        <v>T09:00:00</v>
      </c>
      <c r="AE776" s="1" t="str">
        <f t="shared" ca="1" si="294"/>
        <v>2014-04-20T09:00:00</v>
      </c>
    </row>
    <row r="777" spans="10:31">
      <c r="J777" t="str">
        <f t="shared" ca="1" si="273"/>
        <v>France-Australia</v>
      </c>
      <c r="K777" t="str">
        <f t="shared" ca="1" si="274"/>
        <v>France</v>
      </c>
      <c r="L777">
        <f t="shared" ca="1" si="275"/>
        <v>106</v>
      </c>
      <c r="M777">
        <f t="shared" ca="1" si="276"/>
        <v>5</v>
      </c>
      <c r="N777" t="str">
        <f t="shared" ca="1" si="277"/>
        <v>005</v>
      </c>
      <c r="O777" t="str">
        <f t="shared" ca="1" si="278"/>
        <v>Australia</v>
      </c>
      <c r="P777" t="str">
        <f t="shared" ca="1" si="279"/>
        <v>Nizza-Adelaide</v>
      </c>
      <c r="Q777">
        <f t="shared" ca="1" si="280"/>
        <v>106</v>
      </c>
      <c r="R777">
        <f t="shared" ca="1" si="281"/>
        <v>63</v>
      </c>
      <c r="S777" t="str">
        <f t="shared" ca="1" si="282"/>
        <v>063</v>
      </c>
      <c r="T777" t="str">
        <f t="shared" ca="1" si="283"/>
        <v>Nizza</v>
      </c>
      <c r="U777">
        <f t="shared" ca="1" si="284"/>
        <v>101</v>
      </c>
      <c r="V777">
        <f t="shared" ca="1" si="285"/>
        <v>15</v>
      </c>
      <c r="W777" t="str">
        <f t="shared" ca="1" si="286"/>
        <v>015</v>
      </c>
      <c r="X777" t="str">
        <f t="shared" ca="1" si="287"/>
        <v>Adelaide</v>
      </c>
      <c r="Y777" s="7" t="str">
        <f t="shared" ca="1" si="288"/>
        <v>04</v>
      </c>
      <c r="Z777">
        <f t="shared" ca="1" si="289"/>
        <v>17</v>
      </c>
      <c r="AA777" t="str">
        <f t="shared" ca="1" si="290"/>
        <v>2014-04-17</v>
      </c>
      <c r="AB777" t="str">
        <f t="shared" ca="1" si="291"/>
        <v>17</v>
      </c>
      <c r="AC777">
        <f t="shared" ca="1" si="292"/>
        <v>15</v>
      </c>
      <c r="AD777" t="str">
        <f t="shared" ca="1" si="293"/>
        <v>T17:15:00</v>
      </c>
      <c r="AE777" s="1" t="str">
        <f t="shared" ca="1" si="294"/>
        <v>2014-04-17T17:15:00</v>
      </c>
    </row>
    <row r="778" spans="10:31">
      <c r="J778" t="str">
        <f t="shared" ca="1" si="273"/>
        <v>Australia-USA</v>
      </c>
      <c r="K778" t="str">
        <f t="shared" ca="1" si="274"/>
        <v>Australia</v>
      </c>
      <c r="L778">
        <f t="shared" ca="1" si="275"/>
        <v>101</v>
      </c>
      <c r="M778">
        <f t="shared" ca="1" si="276"/>
        <v>12</v>
      </c>
      <c r="N778" t="str">
        <f t="shared" ca="1" si="277"/>
        <v>012</v>
      </c>
      <c r="O778" t="str">
        <f t="shared" ca="1" si="278"/>
        <v>USA</v>
      </c>
      <c r="P778" t="str">
        <f t="shared" ca="1" si="279"/>
        <v>Melbourne-Los Angeles</v>
      </c>
      <c r="Q778">
        <f t="shared" ca="1" si="280"/>
        <v>101</v>
      </c>
      <c r="R778">
        <f t="shared" ca="1" si="281"/>
        <v>11</v>
      </c>
      <c r="S778" t="str">
        <f t="shared" ca="1" si="282"/>
        <v>011</v>
      </c>
      <c r="T778" t="str">
        <f t="shared" ca="1" si="283"/>
        <v>Melbourne</v>
      </c>
      <c r="U778">
        <f t="shared" ca="1" si="284"/>
        <v>121</v>
      </c>
      <c r="V778">
        <f t="shared" ca="1" si="285"/>
        <v>101</v>
      </c>
      <c r="W778">
        <f t="shared" ca="1" si="286"/>
        <v>101</v>
      </c>
      <c r="X778" t="str">
        <f t="shared" ca="1" si="287"/>
        <v>Los Angeles</v>
      </c>
      <c r="Y778" s="7" t="str">
        <f t="shared" ca="1" si="288"/>
        <v>04</v>
      </c>
      <c r="Z778">
        <f t="shared" ca="1" si="289"/>
        <v>17</v>
      </c>
      <c r="AA778" t="str">
        <f t="shared" ca="1" si="290"/>
        <v>2014-04-17</v>
      </c>
      <c r="AB778" t="str">
        <f t="shared" ca="1" si="291"/>
        <v>09</v>
      </c>
      <c r="AC778">
        <f t="shared" ca="1" si="292"/>
        <v>31</v>
      </c>
      <c r="AD778" t="str">
        <f t="shared" ca="1" si="293"/>
        <v>T09:31:00</v>
      </c>
      <c r="AE778" s="1" t="str">
        <f t="shared" ca="1" si="294"/>
        <v>2014-04-17T09:31:00</v>
      </c>
    </row>
    <row r="779" spans="10:31">
      <c r="J779" t="str">
        <f t="shared" ca="1" si="273"/>
        <v>Australia-Germany</v>
      </c>
      <c r="K779" t="str">
        <f t="shared" ca="1" si="274"/>
        <v>Australia</v>
      </c>
      <c r="L779">
        <f t="shared" ca="1" si="275"/>
        <v>101</v>
      </c>
      <c r="M779">
        <f t="shared" ca="1" si="276"/>
        <v>8</v>
      </c>
      <c r="N779" t="str">
        <f t="shared" ca="1" si="277"/>
        <v>008</v>
      </c>
      <c r="O779" t="str">
        <f t="shared" ca="1" si="278"/>
        <v>Germany</v>
      </c>
      <c r="P779" t="str">
        <f t="shared" ca="1" si="279"/>
        <v>Sydney-Bonn</v>
      </c>
      <c r="Q779">
        <f t="shared" ca="1" si="280"/>
        <v>101</v>
      </c>
      <c r="R779">
        <f t="shared" ca="1" si="281"/>
        <v>5</v>
      </c>
      <c r="S779" t="str">
        <f t="shared" ca="1" si="282"/>
        <v>005</v>
      </c>
      <c r="T779" t="str">
        <f t="shared" ca="1" si="283"/>
        <v>Sydney</v>
      </c>
      <c r="U779">
        <f t="shared" ca="1" si="284"/>
        <v>107</v>
      </c>
      <c r="V779">
        <f t="shared" ca="1" si="285"/>
        <v>73</v>
      </c>
      <c r="W779" t="str">
        <f t="shared" ca="1" si="286"/>
        <v>073</v>
      </c>
      <c r="X779" t="str">
        <f t="shared" ca="1" si="287"/>
        <v>Bonn</v>
      </c>
      <c r="Y779" s="7" t="str">
        <f t="shared" ca="1" si="288"/>
        <v>04</v>
      </c>
      <c r="Z779">
        <f t="shared" ca="1" si="289"/>
        <v>29</v>
      </c>
      <c r="AA779" t="str">
        <f t="shared" ca="1" si="290"/>
        <v>2014-04-29</v>
      </c>
      <c r="AB779" t="str">
        <f t="shared" ca="1" si="291"/>
        <v>09</v>
      </c>
      <c r="AC779">
        <f t="shared" ca="1" si="292"/>
        <v>51</v>
      </c>
      <c r="AD779" t="str">
        <f t="shared" ca="1" si="293"/>
        <v>T09:51:00</v>
      </c>
      <c r="AE779" s="1" t="str">
        <f t="shared" ca="1" si="294"/>
        <v>2014-04-29T09:51:00</v>
      </c>
    </row>
    <row r="780" spans="10:31">
      <c r="J780" t="str">
        <f t="shared" ca="1" si="273"/>
        <v>France-Germany</v>
      </c>
      <c r="K780" t="str">
        <f t="shared" ca="1" si="274"/>
        <v>France</v>
      </c>
      <c r="L780">
        <f t="shared" ca="1" si="275"/>
        <v>106</v>
      </c>
      <c r="M780">
        <f t="shared" ca="1" si="276"/>
        <v>23</v>
      </c>
      <c r="N780" t="str">
        <f t="shared" ca="1" si="277"/>
        <v>023</v>
      </c>
      <c r="O780" t="str">
        <f t="shared" ca="1" si="278"/>
        <v>Germany</v>
      </c>
      <c r="P780" t="str">
        <f t="shared" ca="1" si="279"/>
        <v>Paris-Frankfurt</v>
      </c>
      <c r="Q780">
        <f t="shared" ca="1" si="280"/>
        <v>106</v>
      </c>
      <c r="R780">
        <f t="shared" ca="1" si="281"/>
        <v>1</v>
      </c>
      <c r="S780" t="str">
        <f t="shared" ca="1" si="282"/>
        <v>001</v>
      </c>
      <c r="T780" t="str">
        <f t="shared" ca="1" si="283"/>
        <v>Paris</v>
      </c>
      <c r="U780">
        <f t="shared" ca="1" si="284"/>
        <v>107</v>
      </c>
      <c r="V780">
        <f t="shared" ca="1" si="285"/>
        <v>30</v>
      </c>
      <c r="W780" t="str">
        <f t="shared" ca="1" si="286"/>
        <v>030</v>
      </c>
      <c r="X780" t="str">
        <f t="shared" ca="1" si="287"/>
        <v>Frankfurt</v>
      </c>
      <c r="Y780" s="7" t="str">
        <f t="shared" ca="1" si="288"/>
        <v>04</v>
      </c>
      <c r="Z780">
        <f t="shared" ca="1" si="289"/>
        <v>19</v>
      </c>
      <c r="AA780" t="str">
        <f t="shared" ca="1" si="290"/>
        <v>2014-04-19</v>
      </c>
      <c r="AB780" t="str">
        <f t="shared" ca="1" si="291"/>
        <v>19</v>
      </c>
      <c r="AC780">
        <f t="shared" ca="1" si="292"/>
        <v>9</v>
      </c>
      <c r="AD780" t="str">
        <f t="shared" ca="1" si="293"/>
        <v>T19:09:00</v>
      </c>
      <c r="AE780" s="1" t="str">
        <f t="shared" ca="1" si="294"/>
        <v>2014-04-19T19:09:00</v>
      </c>
    </row>
    <row r="781" spans="10:31">
      <c r="J781" t="str">
        <f t="shared" ca="1" si="273"/>
        <v>Canada-France</v>
      </c>
      <c r="K781" t="str">
        <f t="shared" ca="1" si="274"/>
        <v>Canada</v>
      </c>
      <c r="L781">
        <f t="shared" ca="1" si="275"/>
        <v>103</v>
      </c>
      <c r="M781">
        <f t="shared" ca="1" si="276"/>
        <v>7</v>
      </c>
      <c r="N781" t="str">
        <f t="shared" ca="1" si="277"/>
        <v>007</v>
      </c>
      <c r="O781" t="str">
        <f t="shared" ca="1" si="278"/>
        <v>France</v>
      </c>
      <c r="P781" t="str">
        <f t="shared" ca="1" si="279"/>
        <v>Toronto-Nizza</v>
      </c>
      <c r="Q781">
        <f t="shared" ca="1" si="280"/>
        <v>103</v>
      </c>
      <c r="R781">
        <f t="shared" ca="1" si="281"/>
        <v>78</v>
      </c>
      <c r="S781" t="str">
        <f t="shared" ca="1" si="282"/>
        <v>078</v>
      </c>
      <c r="T781" t="str">
        <f t="shared" ca="1" si="283"/>
        <v>Toronto</v>
      </c>
      <c r="U781">
        <f t="shared" ca="1" si="284"/>
        <v>106</v>
      </c>
      <c r="V781">
        <f t="shared" ca="1" si="285"/>
        <v>64</v>
      </c>
      <c r="W781" t="str">
        <f t="shared" ca="1" si="286"/>
        <v>064</v>
      </c>
      <c r="X781" t="str">
        <f t="shared" ca="1" si="287"/>
        <v>Nizza</v>
      </c>
      <c r="Y781" s="7" t="str">
        <f t="shared" ca="1" si="288"/>
        <v>04</v>
      </c>
      <c r="Z781">
        <f t="shared" ca="1" si="289"/>
        <v>16</v>
      </c>
      <c r="AA781" t="str">
        <f t="shared" ca="1" si="290"/>
        <v>2014-04-16</v>
      </c>
      <c r="AB781" t="str">
        <f t="shared" ca="1" si="291"/>
        <v>14</v>
      </c>
      <c r="AC781">
        <f t="shared" ca="1" si="292"/>
        <v>56</v>
      </c>
      <c r="AD781" t="str">
        <f t="shared" ca="1" si="293"/>
        <v>T14:56:00</v>
      </c>
      <c r="AE781" s="1" t="str">
        <f t="shared" ca="1" si="294"/>
        <v>2014-04-16T14:56:00</v>
      </c>
    </row>
    <row r="782" spans="10:31">
      <c r="J782" t="str">
        <f t="shared" ca="1" si="273"/>
        <v>Canada-France</v>
      </c>
      <c r="K782" t="str">
        <f t="shared" ca="1" si="274"/>
        <v>Canada</v>
      </c>
      <c r="L782">
        <f t="shared" ca="1" si="275"/>
        <v>103</v>
      </c>
      <c r="M782">
        <f t="shared" ca="1" si="276"/>
        <v>7</v>
      </c>
      <c r="N782" t="str">
        <f t="shared" ca="1" si="277"/>
        <v>007</v>
      </c>
      <c r="O782" t="str">
        <f t="shared" ca="1" si="278"/>
        <v>France</v>
      </c>
      <c r="P782" t="str">
        <f t="shared" ca="1" si="279"/>
        <v>Vancouver-Toulous</v>
      </c>
      <c r="Q782">
        <f t="shared" ca="1" si="280"/>
        <v>103</v>
      </c>
      <c r="R782">
        <f t="shared" ca="1" si="281"/>
        <v>173</v>
      </c>
      <c r="S782">
        <f t="shared" ca="1" si="282"/>
        <v>173</v>
      </c>
      <c r="T782" t="str">
        <f t="shared" ca="1" si="283"/>
        <v>Vancouver</v>
      </c>
      <c r="U782">
        <f t="shared" ca="1" si="284"/>
        <v>106</v>
      </c>
      <c r="V782">
        <f t="shared" ca="1" si="285"/>
        <v>82</v>
      </c>
      <c r="W782" t="str">
        <f t="shared" ca="1" si="286"/>
        <v>082</v>
      </c>
      <c r="X782" t="str">
        <f t="shared" ca="1" si="287"/>
        <v>Toulous</v>
      </c>
      <c r="Y782" s="7" t="str">
        <f t="shared" ca="1" si="288"/>
        <v>04</v>
      </c>
      <c r="Z782">
        <f t="shared" ca="1" si="289"/>
        <v>19</v>
      </c>
      <c r="AA782" t="str">
        <f t="shared" ca="1" si="290"/>
        <v>2014-04-19</v>
      </c>
      <c r="AB782" t="str">
        <f t="shared" ca="1" si="291"/>
        <v>17</v>
      </c>
      <c r="AC782">
        <f t="shared" ca="1" si="292"/>
        <v>32</v>
      </c>
      <c r="AD782" t="str">
        <f t="shared" ca="1" si="293"/>
        <v>T17:32:00</v>
      </c>
      <c r="AE782" s="1" t="str">
        <f t="shared" ca="1" si="294"/>
        <v>2014-04-19T17:32:00</v>
      </c>
    </row>
    <row r="783" spans="10:31">
      <c r="J783" t="str">
        <f t="shared" ca="1" si="273"/>
        <v>France-Canada</v>
      </c>
      <c r="K783" t="str">
        <f t="shared" ca="1" si="274"/>
        <v>France</v>
      </c>
      <c r="L783">
        <f t="shared" ca="1" si="275"/>
        <v>106</v>
      </c>
      <c r="M783">
        <f t="shared" ca="1" si="276"/>
        <v>13</v>
      </c>
      <c r="N783" t="str">
        <f t="shared" ca="1" si="277"/>
        <v>013</v>
      </c>
      <c r="O783" t="str">
        <f t="shared" ca="1" si="278"/>
        <v>Canada</v>
      </c>
      <c r="P783" t="str">
        <f t="shared" ca="1" si="279"/>
        <v>Paris-Montreal</v>
      </c>
      <c r="Q783">
        <f t="shared" ca="1" si="280"/>
        <v>106</v>
      </c>
      <c r="R783">
        <f t="shared" ca="1" si="281"/>
        <v>39</v>
      </c>
      <c r="S783" t="str">
        <f t="shared" ca="1" si="282"/>
        <v>039</v>
      </c>
      <c r="T783" t="str">
        <f t="shared" ca="1" si="283"/>
        <v>Paris</v>
      </c>
      <c r="U783">
        <f t="shared" ca="1" si="284"/>
        <v>103</v>
      </c>
      <c r="V783">
        <f t="shared" ca="1" si="285"/>
        <v>1</v>
      </c>
      <c r="W783" t="str">
        <f t="shared" ca="1" si="286"/>
        <v>001</v>
      </c>
      <c r="X783" t="str">
        <f t="shared" ca="1" si="287"/>
        <v>Montreal</v>
      </c>
      <c r="Y783" s="7" t="str">
        <f t="shared" ca="1" si="288"/>
        <v>04</v>
      </c>
      <c r="Z783">
        <f t="shared" ca="1" si="289"/>
        <v>18</v>
      </c>
      <c r="AA783" t="str">
        <f t="shared" ca="1" si="290"/>
        <v>2014-04-18</v>
      </c>
      <c r="AB783" t="str">
        <f t="shared" ca="1" si="291"/>
        <v>10</v>
      </c>
      <c r="AC783">
        <f t="shared" ca="1" si="292"/>
        <v>20</v>
      </c>
      <c r="AD783" t="str">
        <f t="shared" ca="1" si="293"/>
        <v>T10:20:00</v>
      </c>
      <c r="AE783" s="1" t="str">
        <f t="shared" ca="1" si="294"/>
        <v>2014-04-18T10:20:00</v>
      </c>
    </row>
    <row r="784" spans="10:31">
      <c r="J784" t="str">
        <f t="shared" ca="1" si="273"/>
        <v>England-Australia</v>
      </c>
      <c r="K784" t="str">
        <f t="shared" ca="1" si="274"/>
        <v>England</v>
      </c>
      <c r="L784">
        <f t="shared" ca="1" si="275"/>
        <v>105</v>
      </c>
      <c r="M784">
        <f t="shared" ca="1" si="276"/>
        <v>6</v>
      </c>
      <c r="N784" t="str">
        <f t="shared" ca="1" si="277"/>
        <v>006</v>
      </c>
      <c r="O784" t="str">
        <f t="shared" ca="1" si="278"/>
        <v>Australia</v>
      </c>
      <c r="P784" t="str">
        <f t="shared" ca="1" si="279"/>
        <v>Birmingham-Sydney</v>
      </c>
      <c r="Q784">
        <f t="shared" ca="1" si="280"/>
        <v>105</v>
      </c>
      <c r="R784">
        <f t="shared" ca="1" si="281"/>
        <v>80</v>
      </c>
      <c r="S784" t="str">
        <f t="shared" ca="1" si="282"/>
        <v>080</v>
      </c>
      <c r="T784" t="str">
        <f t="shared" ca="1" si="283"/>
        <v>Birmingham</v>
      </c>
      <c r="U784">
        <f t="shared" ca="1" si="284"/>
        <v>101</v>
      </c>
      <c r="V784">
        <f t="shared" ca="1" si="285"/>
        <v>4</v>
      </c>
      <c r="W784" t="str">
        <f t="shared" ca="1" si="286"/>
        <v>004</v>
      </c>
      <c r="X784" t="str">
        <f t="shared" ca="1" si="287"/>
        <v>Sydney</v>
      </c>
      <c r="Y784" s="7" t="str">
        <f t="shared" ca="1" si="288"/>
        <v>04</v>
      </c>
      <c r="Z784">
        <f t="shared" ca="1" si="289"/>
        <v>17</v>
      </c>
      <c r="AA784" t="str">
        <f t="shared" ca="1" si="290"/>
        <v>2014-04-17</v>
      </c>
      <c r="AB784" t="str">
        <f t="shared" ca="1" si="291"/>
        <v>10</v>
      </c>
      <c r="AC784">
        <f t="shared" ca="1" si="292"/>
        <v>45</v>
      </c>
      <c r="AD784" t="str">
        <f t="shared" ca="1" si="293"/>
        <v>T10:45:00</v>
      </c>
      <c r="AE784" s="1" t="str">
        <f t="shared" ca="1" si="294"/>
        <v>2014-04-17T10:45:00</v>
      </c>
    </row>
    <row r="785" spans="10:31">
      <c r="J785" t="str">
        <f t="shared" ca="1" si="273"/>
        <v>USA-England</v>
      </c>
      <c r="K785" t="str">
        <f t="shared" ca="1" si="274"/>
        <v>USA</v>
      </c>
      <c r="L785">
        <f t="shared" ca="1" si="275"/>
        <v>121</v>
      </c>
      <c r="M785">
        <f t="shared" ca="1" si="276"/>
        <v>7</v>
      </c>
      <c r="N785" t="str">
        <f t="shared" ca="1" si="277"/>
        <v>007</v>
      </c>
      <c r="O785" t="str">
        <f t="shared" ca="1" si="278"/>
        <v>England</v>
      </c>
      <c r="P785" t="str">
        <f t="shared" ca="1" si="279"/>
        <v>New York-Dublin</v>
      </c>
      <c r="Q785">
        <f t="shared" ca="1" si="280"/>
        <v>121</v>
      </c>
      <c r="R785">
        <f t="shared" ca="1" si="281"/>
        <v>25</v>
      </c>
      <c r="S785" t="str">
        <f t="shared" ca="1" si="282"/>
        <v>025</v>
      </c>
      <c r="T785" t="str">
        <f t="shared" ca="1" si="283"/>
        <v>New York</v>
      </c>
      <c r="U785">
        <f t="shared" ca="1" si="284"/>
        <v>105</v>
      </c>
      <c r="V785">
        <f t="shared" ca="1" si="285"/>
        <v>79</v>
      </c>
      <c r="W785" t="str">
        <f t="shared" ca="1" si="286"/>
        <v>079</v>
      </c>
      <c r="X785" t="str">
        <f t="shared" ca="1" si="287"/>
        <v>Dublin</v>
      </c>
      <c r="Y785" s="7" t="str">
        <f t="shared" ca="1" si="288"/>
        <v>04</v>
      </c>
      <c r="Z785">
        <f t="shared" ca="1" si="289"/>
        <v>19</v>
      </c>
      <c r="AA785" t="str">
        <f t="shared" ca="1" si="290"/>
        <v>2014-04-19</v>
      </c>
      <c r="AB785" t="str">
        <f t="shared" ca="1" si="291"/>
        <v>22</v>
      </c>
      <c r="AC785">
        <f t="shared" ca="1" si="292"/>
        <v>47</v>
      </c>
      <c r="AD785" t="str">
        <f t="shared" ca="1" si="293"/>
        <v>T22:47:00</v>
      </c>
      <c r="AE785" s="1" t="str">
        <f t="shared" ca="1" si="294"/>
        <v>2014-04-19T22:47:00</v>
      </c>
    </row>
    <row r="786" spans="10:31">
      <c r="J786" t="str">
        <f t="shared" ca="1" si="273"/>
        <v>Australia-France</v>
      </c>
      <c r="K786" t="str">
        <f t="shared" ca="1" si="274"/>
        <v>Australia</v>
      </c>
      <c r="L786">
        <f t="shared" ca="1" si="275"/>
        <v>101</v>
      </c>
      <c r="M786">
        <f t="shared" ca="1" si="276"/>
        <v>7</v>
      </c>
      <c r="N786" t="str">
        <f t="shared" ca="1" si="277"/>
        <v>007</v>
      </c>
      <c r="O786" t="str">
        <f t="shared" ca="1" si="278"/>
        <v>France</v>
      </c>
      <c r="P786" t="str">
        <f t="shared" ca="1" si="279"/>
        <v>Melbourne-Paris</v>
      </c>
      <c r="Q786">
        <f t="shared" ca="1" si="280"/>
        <v>101</v>
      </c>
      <c r="R786">
        <f t="shared" ca="1" si="281"/>
        <v>9</v>
      </c>
      <c r="S786" t="str">
        <f t="shared" ca="1" si="282"/>
        <v>009</v>
      </c>
      <c r="T786" t="str">
        <f t="shared" ca="1" si="283"/>
        <v>Melbourne</v>
      </c>
      <c r="U786">
        <f t="shared" ca="1" si="284"/>
        <v>106</v>
      </c>
      <c r="V786">
        <f t="shared" ca="1" si="285"/>
        <v>50</v>
      </c>
      <c r="W786" t="str">
        <f t="shared" ca="1" si="286"/>
        <v>050</v>
      </c>
      <c r="X786" t="str">
        <f t="shared" ca="1" si="287"/>
        <v>Paris</v>
      </c>
      <c r="Y786" s="7" t="str">
        <f t="shared" ca="1" si="288"/>
        <v>04</v>
      </c>
      <c r="Z786">
        <f t="shared" ca="1" si="289"/>
        <v>20</v>
      </c>
      <c r="AA786" t="str">
        <f t="shared" ca="1" si="290"/>
        <v>2014-04-20</v>
      </c>
      <c r="AB786" t="str">
        <f t="shared" ca="1" si="291"/>
        <v>12</v>
      </c>
      <c r="AC786">
        <f t="shared" ca="1" si="292"/>
        <v>39</v>
      </c>
      <c r="AD786" t="str">
        <f t="shared" ca="1" si="293"/>
        <v>T12:39:00</v>
      </c>
      <c r="AE786" s="1" t="str">
        <f t="shared" ca="1" si="294"/>
        <v>2014-04-20T12:39:00</v>
      </c>
    </row>
    <row r="787" spans="10:31">
      <c r="J787" t="str">
        <f t="shared" ca="1" si="273"/>
        <v>Canada-Canada</v>
      </c>
      <c r="K787" t="str">
        <f t="shared" ca="1" si="274"/>
        <v>Canada</v>
      </c>
      <c r="L787">
        <f t="shared" ca="1" si="275"/>
        <v>103</v>
      </c>
      <c r="M787">
        <f t="shared" ca="1" si="276"/>
        <v>14</v>
      </c>
      <c r="N787" t="str">
        <f t="shared" ca="1" si="277"/>
        <v>014</v>
      </c>
      <c r="O787" t="str">
        <f t="shared" ca="1" si="278"/>
        <v>Canada</v>
      </c>
      <c r="P787" t="str">
        <f t="shared" ca="1" si="279"/>
        <v>Vancouver-Toronto</v>
      </c>
      <c r="Q787">
        <f t="shared" ca="1" si="280"/>
        <v>103</v>
      </c>
      <c r="R787">
        <f t="shared" ca="1" si="281"/>
        <v>132</v>
      </c>
      <c r="S787">
        <f t="shared" ca="1" si="282"/>
        <v>132</v>
      </c>
      <c r="T787" t="str">
        <f t="shared" ca="1" si="283"/>
        <v>Vancouver</v>
      </c>
      <c r="U787">
        <f t="shared" ca="1" si="284"/>
        <v>103</v>
      </c>
      <c r="V787">
        <f t="shared" ca="1" si="285"/>
        <v>70</v>
      </c>
      <c r="W787" t="str">
        <f t="shared" ca="1" si="286"/>
        <v>070</v>
      </c>
      <c r="X787" t="str">
        <f t="shared" ca="1" si="287"/>
        <v>Toronto</v>
      </c>
      <c r="Y787" s="7" t="str">
        <f t="shared" ca="1" si="288"/>
        <v>04</v>
      </c>
      <c r="Z787">
        <f t="shared" ca="1" si="289"/>
        <v>19</v>
      </c>
      <c r="AA787" t="str">
        <f t="shared" ca="1" si="290"/>
        <v>2014-04-19</v>
      </c>
      <c r="AB787" t="str">
        <f t="shared" ca="1" si="291"/>
        <v>09</v>
      </c>
      <c r="AC787">
        <f t="shared" ca="1" si="292"/>
        <v>51</v>
      </c>
      <c r="AD787" t="str">
        <f t="shared" ca="1" si="293"/>
        <v>T09:51:00</v>
      </c>
      <c r="AE787" s="1" t="str">
        <f t="shared" ca="1" si="294"/>
        <v>2014-04-19T09:51:00</v>
      </c>
    </row>
    <row r="788" spans="10:31">
      <c r="J788" t="str">
        <f t="shared" ca="1" si="273"/>
        <v>Germany-USA</v>
      </c>
      <c r="K788" t="str">
        <f t="shared" ca="1" si="274"/>
        <v>Germany</v>
      </c>
      <c r="L788">
        <f t="shared" ca="1" si="275"/>
        <v>107</v>
      </c>
      <c r="M788">
        <f t="shared" ca="1" si="276"/>
        <v>57</v>
      </c>
      <c r="N788" t="str">
        <f t="shared" ca="1" si="277"/>
        <v>057</v>
      </c>
      <c r="O788" t="str">
        <f t="shared" ca="1" si="278"/>
        <v>USA</v>
      </c>
      <c r="P788" t="str">
        <f t="shared" ca="1" si="279"/>
        <v>Frankfurt-Boston</v>
      </c>
      <c r="Q788">
        <f t="shared" ca="1" si="280"/>
        <v>107</v>
      </c>
      <c r="R788">
        <f t="shared" ca="1" si="281"/>
        <v>18</v>
      </c>
      <c r="S788" t="str">
        <f t="shared" ca="1" si="282"/>
        <v>018</v>
      </c>
      <c r="T788" t="str">
        <f t="shared" ca="1" si="283"/>
        <v>Frankfurt</v>
      </c>
      <c r="U788">
        <f t="shared" ca="1" si="284"/>
        <v>121</v>
      </c>
      <c r="V788">
        <f t="shared" ca="1" si="285"/>
        <v>118</v>
      </c>
      <c r="W788">
        <f t="shared" ca="1" si="286"/>
        <v>118</v>
      </c>
      <c r="X788" t="str">
        <f t="shared" ca="1" si="287"/>
        <v>Boston</v>
      </c>
      <c r="Y788" s="7" t="str">
        <f t="shared" ca="1" si="288"/>
        <v>05</v>
      </c>
      <c r="Z788">
        <f t="shared" ca="1" si="289"/>
        <v>2</v>
      </c>
      <c r="AA788" t="str">
        <f t="shared" ca="1" si="290"/>
        <v>2014-05-02</v>
      </c>
      <c r="AB788" t="str">
        <f t="shared" ca="1" si="291"/>
        <v>11</v>
      </c>
      <c r="AC788">
        <f t="shared" ca="1" si="292"/>
        <v>58</v>
      </c>
      <c r="AD788" t="str">
        <f t="shared" ca="1" si="293"/>
        <v>T11:58:00</v>
      </c>
      <c r="AE788" s="1" t="str">
        <f t="shared" ca="1" si="294"/>
        <v>2014-05-02T11:58:00</v>
      </c>
    </row>
    <row r="789" spans="10:31">
      <c r="J789" t="str">
        <f t="shared" ca="1" si="273"/>
        <v>Australia-Australia</v>
      </c>
      <c r="K789" t="str">
        <f t="shared" ca="1" si="274"/>
        <v>Australia</v>
      </c>
      <c r="L789">
        <f t="shared" ca="1" si="275"/>
        <v>101</v>
      </c>
      <c r="M789">
        <f t="shared" ca="1" si="276"/>
        <v>15</v>
      </c>
      <c r="N789" t="str">
        <f t="shared" ca="1" si="277"/>
        <v>015</v>
      </c>
      <c r="O789" t="str">
        <f t="shared" ca="1" si="278"/>
        <v>Australia</v>
      </c>
      <c r="P789" t="str">
        <f t="shared" ca="1" si="279"/>
        <v>Brisbane-Perth</v>
      </c>
      <c r="Q789">
        <f t="shared" ca="1" si="280"/>
        <v>101</v>
      </c>
      <c r="R789">
        <f t="shared" ca="1" si="281"/>
        <v>3</v>
      </c>
      <c r="S789" t="str">
        <f t="shared" ca="1" si="282"/>
        <v>003</v>
      </c>
      <c r="T789" t="str">
        <f t="shared" ca="1" si="283"/>
        <v>Brisbane</v>
      </c>
      <c r="U789">
        <f t="shared" ca="1" si="284"/>
        <v>101</v>
      </c>
      <c r="V789">
        <f t="shared" ca="1" si="285"/>
        <v>14</v>
      </c>
      <c r="W789" t="str">
        <f t="shared" ca="1" si="286"/>
        <v>014</v>
      </c>
      <c r="X789" t="str">
        <f t="shared" ca="1" si="287"/>
        <v>Perth</v>
      </c>
      <c r="Y789" s="7" t="str">
        <f t="shared" ca="1" si="288"/>
        <v>04</v>
      </c>
      <c r="Z789">
        <f t="shared" ca="1" si="289"/>
        <v>26</v>
      </c>
      <c r="AA789" t="str">
        <f t="shared" ca="1" si="290"/>
        <v>2014-04-26</v>
      </c>
      <c r="AB789" t="str">
        <f t="shared" ca="1" si="291"/>
        <v>13</v>
      </c>
      <c r="AC789">
        <f t="shared" ca="1" si="292"/>
        <v>35</v>
      </c>
      <c r="AD789" t="str">
        <f t="shared" ca="1" si="293"/>
        <v>T13:35:00</v>
      </c>
      <c r="AE789" s="1" t="str">
        <f t="shared" ca="1" si="294"/>
        <v>2014-04-26T13:35:00</v>
      </c>
    </row>
    <row r="790" spans="10:31">
      <c r="J790" t="str">
        <f t="shared" ca="1" si="273"/>
        <v>Germany-Canada</v>
      </c>
      <c r="K790" t="str">
        <f t="shared" ca="1" si="274"/>
        <v>Germany</v>
      </c>
      <c r="L790">
        <f t="shared" ca="1" si="275"/>
        <v>107</v>
      </c>
      <c r="M790">
        <f t="shared" ca="1" si="276"/>
        <v>25</v>
      </c>
      <c r="N790" t="str">
        <f t="shared" ca="1" si="277"/>
        <v>025</v>
      </c>
      <c r="O790" t="str">
        <f t="shared" ca="1" si="278"/>
        <v>Canada</v>
      </c>
      <c r="P790" t="str">
        <f t="shared" ca="1" si="279"/>
        <v>München-Toronto</v>
      </c>
      <c r="Q790">
        <f t="shared" ca="1" si="280"/>
        <v>107</v>
      </c>
      <c r="R790">
        <f t="shared" ca="1" si="281"/>
        <v>57</v>
      </c>
      <c r="S790" t="str">
        <f t="shared" ca="1" si="282"/>
        <v>057</v>
      </c>
      <c r="T790" t="str">
        <f t="shared" ca="1" si="283"/>
        <v>München</v>
      </c>
      <c r="U790">
        <f t="shared" ca="1" si="284"/>
        <v>103</v>
      </c>
      <c r="V790">
        <f t="shared" ca="1" si="285"/>
        <v>101</v>
      </c>
      <c r="W790">
        <f t="shared" ca="1" si="286"/>
        <v>101</v>
      </c>
      <c r="X790" t="str">
        <f t="shared" ca="1" si="287"/>
        <v>Toronto</v>
      </c>
      <c r="Y790" s="7" t="str">
        <f t="shared" ca="1" si="288"/>
        <v>04</v>
      </c>
      <c r="Z790">
        <f t="shared" ca="1" si="289"/>
        <v>18</v>
      </c>
      <c r="AA790" t="str">
        <f t="shared" ca="1" si="290"/>
        <v>2014-04-18</v>
      </c>
      <c r="AB790" t="str">
        <f t="shared" ca="1" si="291"/>
        <v>21</v>
      </c>
      <c r="AC790">
        <f t="shared" ca="1" si="292"/>
        <v>57</v>
      </c>
      <c r="AD790" t="str">
        <f t="shared" ca="1" si="293"/>
        <v>T21:57:00</v>
      </c>
      <c r="AE790" s="1" t="str">
        <f t="shared" ca="1" si="294"/>
        <v>2014-04-18T21:57:00</v>
      </c>
    </row>
    <row r="791" spans="10:31">
      <c r="J791" t="str">
        <f t="shared" ca="1" si="273"/>
        <v>USA-Canada</v>
      </c>
      <c r="K791" t="str">
        <f t="shared" ca="1" si="274"/>
        <v>USA</v>
      </c>
      <c r="L791">
        <f t="shared" ca="1" si="275"/>
        <v>121</v>
      </c>
      <c r="M791">
        <f t="shared" ca="1" si="276"/>
        <v>5</v>
      </c>
      <c r="N791" t="str">
        <f t="shared" ca="1" si="277"/>
        <v>005</v>
      </c>
      <c r="O791" t="str">
        <f t="shared" ca="1" si="278"/>
        <v>Canada</v>
      </c>
      <c r="P791" t="str">
        <f t="shared" ca="1" si="279"/>
        <v>San Francisco-Vancouver</v>
      </c>
      <c r="Q791">
        <f t="shared" ca="1" si="280"/>
        <v>121</v>
      </c>
      <c r="R791">
        <f t="shared" ca="1" si="281"/>
        <v>76</v>
      </c>
      <c r="S791" t="str">
        <f t="shared" ca="1" si="282"/>
        <v>076</v>
      </c>
      <c r="T791" t="str">
        <f t="shared" ca="1" si="283"/>
        <v>San Francisco</v>
      </c>
      <c r="U791">
        <f t="shared" ca="1" si="284"/>
        <v>103</v>
      </c>
      <c r="V791">
        <f t="shared" ca="1" si="285"/>
        <v>148</v>
      </c>
      <c r="W791">
        <f t="shared" ca="1" si="286"/>
        <v>148</v>
      </c>
      <c r="X791" t="str">
        <f t="shared" ca="1" si="287"/>
        <v>Vancouver</v>
      </c>
      <c r="Y791" s="7" t="str">
        <f t="shared" ca="1" si="288"/>
        <v>04</v>
      </c>
      <c r="Z791">
        <f t="shared" ca="1" si="289"/>
        <v>17</v>
      </c>
      <c r="AA791" t="str">
        <f t="shared" ca="1" si="290"/>
        <v>2014-04-17</v>
      </c>
      <c r="AB791" t="str">
        <f t="shared" ca="1" si="291"/>
        <v>08</v>
      </c>
      <c r="AC791">
        <f t="shared" ca="1" si="292"/>
        <v>51</v>
      </c>
      <c r="AD791" t="str">
        <f t="shared" ca="1" si="293"/>
        <v>T08:51:00</v>
      </c>
      <c r="AE791" s="1" t="str">
        <f t="shared" ca="1" si="294"/>
        <v>2014-04-17T08:51:00</v>
      </c>
    </row>
    <row r="792" spans="10:31">
      <c r="J792" t="str">
        <f t="shared" ca="1" si="273"/>
        <v>USA-Australia</v>
      </c>
      <c r="K792" t="str">
        <f t="shared" ca="1" si="274"/>
        <v>USA</v>
      </c>
      <c r="L792">
        <f t="shared" ca="1" si="275"/>
        <v>121</v>
      </c>
      <c r="M792">
        <f t="shared" ca="1" si="276"/>
        <v>3</v>
      </c>
      <c r="N792" t="str">
        <f t="shared" ca="1" si="277"/>
        <v>003</v>
      </c>
      <c r="O792" t="str">
        <f t="shared" ca="1" si="278"/>
        <v>Australia</v>
      </c>
      <c r="P792" t="str">
        <f t="shared" ca="1" si="279"/>
        <v>Dallas-Sydney</v>
      </c>
      <c r="Q792">
        <f t="shared" ca="1" si="280"/>
        <v>121</v>
      </c>
      <c r="R792">
        <f t="shared" ca="1" si="281"/>
        <v>51</v>
      </c>
      <c r="S792" t="str">
        <f t="shared" ca="1" si="282"/>
        <v>051</v>
      </c>
      <c r="T792" t="str">
        <f t="shared" ca="1" si="283"/>
        <v>Dallas</v>
      </c>
      <c r="U792">
        <f t="shared" ca="1" si="284"/>
        <v>101</v>
      </c>
      <c r="V792">
        <f t="shared" ca="1" si="285"/>
        <v>7</v>
      </c>
      <c r="W792" t="str">
        <f t="shared" ca="1" si="286"/>
        <v>007</v>
      </c>
      <c r="X792" t="str">
        <f t="shared" ca="1" si="287"/>
        <v>Sydney</v>
      </c>
      <c r="Y792" s="7" t="str">
        <f t="shared" ca="1" si="288"/>
        <v>05</v>
      </c>
      <c r="Z792">
        <f t="shared" ca="1" si="289"/>
        <v>3</v>
      </c>
      <c r="AA792" t="str">
        <f t="shared" ca="1" si="290"/>
        <v>2014-05-03</v>
      </c>
      <c r="AB792" t="str">
        <f t="shared" ca="1" si="291"/>
        <v>22</v>
      </c>
      <c r="AC792">
        <f t="shared" ca="1" si="292"/>
        <v>47</v>
      </c>
      <c r="AD792" t="str">
        <f t="shared" ca="1" si="293"/>
        <v>T22:47:00</v>
      </c>
      <c r="AE792" s="1" t="str">
        <f t="shared" ca="1" si="294"/>
        <v>2014-05-03T22:47:00</v>
      </c>
    </row>
    <row r="793" spans="10:31">
      <c r="J793" t="str">
        <f t="shared" ca="1" si="273"/>
        <v>USA-Australia</v>
      </c>
      <c r="K793" t="str">
        <f t="shared" ca="1" si="274"/>
        <v>USA</v>
      </c>
      <c r="L793">
        <f t="shared" ca="1" si="275"/>
        <v>121</v>
      </c>
      <c r="M793">
        <f t="shared" ca="1" si="276"/>
        <v>1</v>
      </c>
      <c r="N793" t="str">
        <f t="shared" ca="1" si="277"/>
        <v>001</v>
      </c>
      <c r="O793" t="str">
        <f t="shared" ca="1" si="278"/>
        <v>Australia</v>
      </c>
      <c r="P793" t="str">
        <f t="shared" ca="1" si="279"/>
        <v>New York-Sydney</v>
      </c>
      <c r="Q793">
        <f t="shared" ca="1" si="280"/>
        <v>121</v>
      </c>
      <c r="R793">
        <f t="shared" ca="1" si="281"/>
        <v>38</v>
      </c>
      <c r="S793" t="str">
        <f t="shared" ca="1" si="282"/>
        <v>038</v>
      </c>
      <c r="T793" t="str">
        <f t="shared" ca="1" si="283"/>
        <v>New York</v>
      </c>
      <c r="U793">
        <f t="shared" ca="1" si="284"/>
        <v>101</v>
      </c>
      <c r="V793">
        <f t="shared" ca="1" si="285"/>
        <v>6</v>
      </c>
      <c r="W793" t="str">
        <f t="shared" ca="1" si="286"/>
        <v>006</v>
      </c>
      <c r="X793" t="str">
        <f t="shared" ca="1" si="287"/>
        <v>Sydney</v>
      </c>
      <c r="Y793" s="7" t="str">
        <f t="shared" ca="1" si="288"/>
        <v>04</v>
      </c>
      <c r="Z793">
        <f t="shared" ca="1" si="289"/>
        <v>19</v>
      </c>
      <c r="AA793" t="str">
        <f t="shared" ca="1" si="290"/>
        <v>2014-04-19</v>
      </c>
      <c r="AB793" t="str">
        <f t="shared" ca="1" si="291"/>
        <v>06</v>
      </c>
      <c r="AC793">
        <f t="shared" ca="1" si="292"/>
        <v>34</v>
      </c>
      <c r="AD793" t="str">
        <f t="shared" ca="1" si="293"/>
        <v>T06:34:00</v>
      </c>
      <c r="AE793" s="1" t="str">
        <f t="shared" ca="1" si="294"/>
        <v>2014-04-19T06:34:00</v>
      </c>
    </row>
    <row r="794" spans="10:31">
      <c r="J794" t="str">
        <f t="shared" ca="1" si="273"/>
        <v>Canada-Germany</v>
      </c>
      <c r="K794" t="str">
        <f t="shared" ca="1" si="274"/>
        <v>Canada</v>
      </c>
      <c r="L794">
        <f t="shared" ca="1" si="275"/>
        <v>103</v>
      </c>
      <c r="M794">
        <f t="shared" ca="1" si="276"/>
        <v>9</v>
      </c>
      <c r="N794" t="str">
        <f t="shared" ca="1" si="277"/>
        <v>009</v>
      </c>
      <c r="O794" t="str">
        <f t="shared" ca="1" si="278"/>
        <v>Germany</v>
      </c>
      <c r="P794" t="str">
        <f t="shared" ca="1" si="279"/>
        <v>Montreal-München</v>
      </c>
      <c r="Q794">
        <f t="shared" ca="1" si="280"/>
        <v>103</v>
      </c>
      <c r="R794">
        <f t="shared" ca="1" si="281"/>
        <v>12</v>
      </c>
      <c r="S794" t="str">
        <f t="shared" ca="1" si="282"/>
        <v>012</v>
      </c>
      <c r="T794" t="str">
        <f t="shared" ca="1" si="283"/>
        <v>Montreal</v>
      </c>
      <c r="U794">
        <f t="shared" ca="1" si="284"/>
        <v>107</v>
      </c>
      <c r="V794">
        <f t="shared" ca="1" si="285"/>
        <v>54</v>
      </c>
      <c r="W794" t="str">
        <f t="shared" ca="1" si="286"/>
        <v>054</v>
      </c>
      <c r="X794" t="str">
        <f t="shared" ca="1" si="287"/>
        <v>München</v>
      </c>
      <c r="Y794" s="7" t="str">
        <f t="shared" ca="1" si="288"/>
        <v>04</v>
      </c>
      <c r="Z794">
        <f t="shared" ca="1" si="289"/>
        <v>21</v>
      </c>
      <c r="AA794" t="str">
        <f t="shared" ca="1" si="290"/>
        <v>2014-04-21</v>
      </c>
      <c r="AB794" t="str">
        <f t="shared" ca="1" si="291"/>
        <v>12</v>
      </c>
      <c r="AC794">
        <f t="shared" ca="1" si="292"/>
        <v>42</v>
      </c>
      <c r="AD794" t="str">
        <f t="shared" ca="1" si="293"/>
        <v>T12:42:00</v>
      </c>
      <c r="AE794" s="1" t="str">
        <f t="shared" ca="1" si="294"/>
        <v>2014-04-21T12:42:00</v>
      </c>
    </row>
    <row r="795" spans="10:31">
      <c r="J795" t="str">
        <f t="shared" ca="1" si="273"/>
        <v>England-Canada</v>
      </c>
      <c r="K795" t="str">
        <f t="shared" ca="1" si="274"/>
        <v>England</v>
      </c>
      <c r="L795">
        <f t="shared" ca="1" si="275"/>
        <v>105</v>
      </c>
      <c r="M795">
        <f t="shared" ca="1" si="276"/>
        <v>16</v>
      </c>
      <c r="N795" t="str">
        <f t="shared" ca="1" si="277"/>
        <v>016</v>
      </c>
      <c r="O795" t="str">
        <f t="shared" ca="1" si="278"/>
        <v>Canada</v>
      </c>
      <c r="P795" t="str">
        <f t="shared" ca="1" si="279"/>
        <v>London-Toronto</v>
      </c>
      <c r="Q795">
        <f t="shared" ca="1" si="280"/>
        <v>105</v>
      </c>
      <c r="R795">
        <f t="shared" ca="1" si="281"/>
        <v>29</v>
      </c>
      <c r="S795" t="str">
        <f t="shared" ca="1" si="282"/>
        <v>029</v>
      </c>
      <c r="T795" t="str">
        <f t="shared" ca="1" si="283"/>
        <v>London</v>
      </c>
      <c r="U795">
        <f t="shared" ca="1" si="284"/>
        <v>103</v>
      </c>
      <c r="V795">
        <f t="shared" ca="1" si="285"/>
        <v>62</v>
      </c>
      <c r="W795" t="str">
        <f t="shared" ca="1" si="286"/>
        <v>062</v>
      </c>
      <c r="X795" t="str">
        <f t="shared" ca="1" si="287"/>
        <v>Toronto</v>
      </c>
      <c r="Y795" s="7" t="str">
        <f t="shared" ca="1" si="288"/>
        <v>05</v>
      </c>
      <c r="Z795">
        <f t="shared" ca="1" si="289"/>
        <v>3</v>
      </c>
      <c r="AA795" t="str">
        <f t="shared" ca="1" si="290"/>
        <v>2014-05-03</v>
      </c>
      <c r="AB795" t="str">
        <f t="shared" ca="1" si="291"/>
        <v>14</v>
      </c>
      <c r="AC795">
        <f t="shared" ca="1" si="292"/>
        <v>39</v>
      </c>
      <c r="AD795" t="str">
        <f t="shared" ca="1" si="293"/>
        <v>T14:39:00</v>
      </c>
      <c r="AE795" s="1" t="str">
        <f t="shared" ca="1" si="294"/>
        <v>2014-05-03T14:39:00</v>
      </c>
    </row>
    <row r="796" spans="10:31">
      <c r="J796" t="str">
        <f t="shared" ca="1" si="273"/>
        <v>Germany-USA</v>
      </c>
      <c r="K796" t="str">
        <f t="shared" ca="1" si="274"/>
        <v>Germany</v>
      </c>
      <c r="L796">
        <f t="shared" ca="1" si="275"/>
        <v>107</v>
      </c>
      <c r="M796">
        <f t="shared" ca="1" si="276"/>
        <v>48</v>
      </c>
      <c r="N796" t="str">
        <f t="shared" ca="1" si="277"/>
        <v>048</v>
      </c>
      <c r="O796" t="str">
        <f t="shared" ca="1" si="278"/>
        <v>USA</v>
      </c>
      <c r="P796" t="str">
        <f t="shared" ca="1" si="279"/>
        <v>München-San Francisco</v>
      </c>
      <c r="Q796">
        <f t="shared" ca="1" si="280"/>
        <v>107</v>
      </c>
      <c r="R796">
        <f t="shared" ca="1" si="281"/>
        <v>43</v>
      </c>
      <c r="S796" t="str">
        <f t="shared" ca="1" si="282"/>
        <v>043</v>
      </c>
      <c r="T796" t="str">
        <f t="shared" ca="1" si="283"/>
        <v>München</v>
      </c>
      <c r="U796">
        <f t="shared" ca="1" si="284"/>
        <v>121</v>
      </c>
      <c r="V796">
        <f t="shared" ca="1" si="285"/>
        <v>76</v>
      </c>
      <c r="W796" t="str">
        <f t="shared" ca="1" si="286"/>
        <v>076</v>
      </c>
      <c r="X796" t="str">
        <f t="shared" ca="1" si="287"/>
        <v>San Francisco</v>
      </c>
      <c r="Y796" s="7" t="str">
        <f t="shared" ca="1" si="288"/>
        <v>04</v>
      </c>
      <c r="Z796">
        <f t="shared" ca="1" si="289"/>
        <v>21</v>
      </c>
      <c r="AA796" t="str">
        <f t="shared" ca="1" si="290"/>
        <v>2014-04-21</v>
      </c>
      <c r="AB796" t="str">
        <f t="shared" ca="1" si="291"/>
        <v>15</v>
      </c>
      <c r="AC796">
        <f t="shared" ca="1" si="292"/>
        <v>26</v>
      </c>
      <c r="AD796" t="str">
        <f t="shared" ca="1" si="293"/>
        <v>T15:26:00</v>
      </c>
      <c r="AE796" s="1" t="str">
        <f t="shared" ca="1" si="294"/>
        <v>2014-04-21T15:26:00</v>
      </c>
    </row>
    <row r="797" spans="10:31">
      <c r="J797" t="str">
        <f t="shared" ca="1" si="273"/>
        <v>Germany-Australia</v>
      </c>
      <c r="K797" t="str">
        <f t="shared" ca="1" si="274"/>
        <v>Germany</v>
      </c>
      <c r="L797">
        <f t="shared" ca="1" si="275"/>
        <v>107</v>
      </c>
      <c r="M797">
        <f t="shared" ca="1" si="276"/>
        <v>10</v>
      </c>
      <c r="N797" t="str">
        <f t="shared" ca="1" si="277"/>
        <v>010</v>
      </c>
      <c r="O797" t="str">
        <f t="shared" ca="1" si="278"/>
        <v>Australia</v>
      </c>
      <c r="P797" t="str">
        <f t="shared" ca="1" si="279"/>
        <v>Frankfurt-Melbourne</v>
      </c>
      <c r="Q797">
        <f t="shared" ca="1" si="280"/>
        <v>107</v>
      </c>
      <c r="R797">
        <f t="shared" ca="1" si="281"/>
        <v>5</v>
      </c>
      <c r="S797" t="str">
        <f t="shared" ca="1" si="282"/>
        <v>005</v>
      </c>
      <c r="T797" t="str">
        <f t="shared" ca="1" si="283"/>
        <v>Frankfurt</v>
      </c>
      <c r="U797">
        <f t="shared" ca="1" si="284"/>
        <v>101</v>
      </c>
      <c r="V797">
        <f t="shared" ca="1" si="285"/>
        <v>12</v>
      </c>
      <c r="W797" t="str">
        <f t="shared" ca="1" si="286"/>
        <v>012</v>
      </c>
      <c r="X797" t="str">
        <f t="shared" ca="1" si="287"/>
        <v>Melbourne</v>
      </c>
      <c r="Y797" s="7" t="str">
        <f t="shared" ca="1" si="288"/>
        <v>05</v>
      </c>
      <c r="Z797">
        <f t="shared" ca="1" si="289"/>
        <v>3</v>
      </c>
      <c r="AA797" t="str">
        <f t="shared" ca="1" si="290"/>
        <v>2014-05-03</v>
      </c>
      <c r="AB797" t="str">
        <f t="shared" ca="1" si="291"/>
        <v>18</v>
      </c>
      <c r="AC797">
        <f t="shared" ca="1" si="292"/>
        <v>25</v>
      </c>
      <c r="AD797" t="str">
        <f t="shared" ca="1" si="293"/>
        <v>T18:25:00</v>
      </c>
      <c r="AE797" s="1" t="str">
        <f t="shared" ca="1" si="294"/>
        <v>2014-05-03T18:25:00</v>
      </c>
    </row>
    <row r="798" spans="10:31">
      <c r="J798" t="str">
        <f t="shared" ca="1" si="273"/>
        <v>France-Canada</v>
      </c>
      <c r="K798" t="str">
        <f t="shared" ca="1" si="274"/>
        <v>France</v>
      </c>
      <c r="L798">
        <f t="shared" ca="1" si="275"/>
        <v>106</v>
      </c>
      <c r="M798">
        <f t="shared" ca="1" si="276"/>
        <v>15</v>
      </c>
      <c r="N798" t="str">
        <f t="shared" ca="1" si="277"/>
        <v>015</v>
      </c>
      <c r="O798" t="str">
        <f t="shared" ca="1" si="278"/>
        <v>Canada</v>
      </c>
      <c r="P798" t="str">
        <f t="shared" ca="1" si="279"/>
        <v>Paris-Calagary</v>
      </c>
      <c r="Q798">
        <f t="shared" ca="1" si="280"/>
        <v>106</v>
      </c>
      <c r="R798">
        <f t="shared" ca="1" si="281"/>
        <v>55</v>
      </c>
      <c r="S798" t="str">
        <f t="shared" ca="1" si="282"/>
        <v>055</v>
      </c>
      <c r="T798" t="str">
        <f t="shared" ca="1" si="283"/>
        <v>Paris</v>
      </c>
      <c r="U798">
        <f t="shared" ca="1" si="284"/>
        <v>103</v>
      </c>
      <c r="V798">
        <f t="shared" ca="1" si="285"/>
        <v>188</v>
      </c>
      <c r="W798">
        <f t="shared" ca="1" si="286"/>
        <v>188</v>
      </c>
      <c r="X798" t="str">
        <f t="shared" ca="1" si="287"/>
        <v>Calagary</v>
      </c>
      <c r="Y798" s="7" t="str">
        <f t="shared" ca="1" si="288"/>
        <v>05</v>
      </c>
      <c r="Z798">
        <f t="shared" ca="1" si="289"/>
        <v>3</v>
      </c>
      <c r="AA798" t="str">
        <f t="shared" ca="1" si="290"/>
        <v>2014-05-03</v>
      </c>
      <c r="AB798" t="str">
        <f t="shared" ca="1" si="291"/>
        <v>09</v>
      </c>
      <c r="AC798">
        <f t="shared" ca="1" si="292"/>
        <v>22</v>
      </c>
      <c r="AD798" t="str">
        <f t="shared" ca="1" si="293"/>
        <v>T09:22:00</v>
      </c>
      <c r="AE798" s="1" t="str">
        <f t="shared" ca="1" si="294"/>
        <v>2014-05-03T09:22:00</v>
      </c>
    </row>
    <row r="799" spans="10:31">
      <c r="J799" t="str">
        <f t="shared" ca="1" si="273"/>
        <v>Australia-Canada</v>
      </c>
      <c r="K799" t="str">
        <f t="shared" ca="1" si="274"/>
        <v>Australia</v>
      </c>
      <c r="L799">
        <f t="shared" ca="1" si="275"/>
        <v>101</v>
      </c>
      <c r="M799">
        <f t="shared" ca="1" si="276"/>
        <v>2</v>
      </c>
      <c r="N799" t="str">
        <f t="shared" ca="1" si="277"/>
        <v>002</v>
      </c>
      <c r="O799" t="str">
        <f t="shared" ca="1" si="278"/>
        <v>Canada</v>
      </c>
      <c r="P799" t="str">
        <f t="shared" ca="1" si="279"/>
        <v>Melbourne-Ottawa</v>
      </c>
      <c r="Q799">
        <f t="shared" ca="1" si="280"/>
        <v>101</v>
      </c>
      <c r="R799">
        <f t="shared" ca="1" si="281"/>
        <v>9</v>
      </c>
      <c r="S799" t="str">
        <f t="shared" ca="1" si="282"/>
        <v>009</v>
      </c>
      <c r="T799" t="str">
        <f t="shared" ca="1" si="283"/>
        <v>Melbourne</v>
      </c>
      <c r="U799">
        <f t="shared" ca="1" si="284"/>
        <v>103</v>
      </c>
      <c r="V799">
        <f t="shared" ca="1" si="285"/>
        <v>52</v>
      </c>
      <c r="W799" t="str">
        <f t="shared" ca="1" si="286"/>
        <v>052</v>
      </c>
      <c r="X799" t="str">
        <f t="shared" ca="1" si="287"/>
        <v>Ottawa</v>
      </c>
      <c r="Y799" s="7" t="str">
        <f t="shared" ca="1" si="288"/>
        <v>04</v>
      </c>
      <c r="Z799">
        <f t="shared" ca="1" si="289"/>
        <v>26</v>
      </c>
      <c r="AA799" t="str">
        <f t="shared" ca="1" si="290"/>
        <v>2014-04-26</v>
      </c>
      <c r="AB799" t="str">
        <f t="shared" ca="1" si="291"/>
        <v>10</v>
      </c>
      <c r="AC799">
        <f t="shared" ca="1" si="292"/>
        <v>43</v>
      </c>
      <c r="AD799" t="str">
        <f t="shared" ca="1" si="293"/>
        <v>T10:43:00</v>
      </c>
      <c r="AE799" s="1" t="str">
        <f t="shared" ca="1" si="294"/>
        <v>2014-04-26T10:43:00</v>
      </c>
    </row>
    <row r="800" spans="10:31">
      <c r="J800" t="str">
        <f t="shared" ca="1" si="273"/>
        <v>Australia-USA</v>
      </c>
      <c r="K800" t="str">
        <f t="shared" ca="1" si="274"/>
        <v>Australia</v>
      </c>
      <c r="L800">
        <f t="shared" ca="1" si="275"/>
        <v>101</v>
      </c>
      <c r="M800">
        <f t="shared" ca="1" si="276"/>
        <v>11</v>
      </c>
      <c r="N800" t="str">
        <f t="shared" ca="1" si="277"/>
        <v>011</v>
      </c>
      <c r="O800" t="str">
        <f t="shared" ca="1" si="278"/>
        <v>USA</v>
      </c>
      <c r="P800" t="str">
        <f t="shared" ca="1" si="279"/>
        <v>Sydney-Los Angeles</v>
      </c>
      <c r="Q800">
        <f t="shared" ca="1" si="280"/>
        <v>101</v>
      </c>
      <c r="R800">
        <f t="shared" ca="1" si="281"/>
        <v>7</v>
      </c>
      <c r="S800" t="str">
        <f t="shared" ca="1" si="282"/>
        <v>007</v>
      </c>
      <c r="T800" t="str">
        <f t="shared" ca="1" si="283"/>
        <v>Sydney</v>
      </c>
      <c r="U800">
        <f t="shared" ca="1" si="284"/>
        <v>121</v>
      </c>
      <c r="V800">
        <f t="shared" ca="1" si="285"/>
        <v>87</v>
      </c>
      <c r="W800" t="str">
        <f t="shared" ca="1" si="286"/>
        <v>087</v>
      </c>
      <c r="X800" t="str">
        <f t="shared" ca="1" si="287"/>
        <v>Los Angeles</v>
      </c>
      <c r="Y800" s="7" t="str">
        <f t="shared" ca="1" si="288"/>
        <v>05</v>
      </c>
      <c r="Z800">
        <f t="shared" ca="1" si="289"/>
        <v>2</v>
      </c>
      <c r="AA800" t="str">
        <f t="shared" ca="1" si="290"/>
        <v>2014-05-02</v>
      </c>
      <c r="AB800" t="str">
        <f t="shared" ca="1" si="291"/>
        <v>07</v>
      </c>
      <c r="AC800">
        <f t="shared" ca="1" si="292"/>
        <v>35</v>
      </c>
      <c r="AD800" t="str">
        <f t="shared" ca="1" si="293"/>
        <v>T07:35:00</v>
      </c>
      <c r="AE800" s="1" t="str">
        <f t="shared" ca="1" si="294"/>
        <v>2014-05-02T07:35:00</v>
      </c>
    </row>
    <row r="801" spans="10:31">
      <c r="J801" t="str">
        <f t="shared" ca="1" si="273"/>
        <v>France-Germany</v>
      </c>
      <c r="K801" t="str">
        <f t="shared" ca="1" si="274"/>
        <v>France</v>
      </c>
      <c r="L801">
        <f t="shared" ca="1" si="275"/>
        <v>106</v>
      </c>
      <c r="M801">
        <f t="shared" ca="1" si="276"/>
        <v>23</v>
      </c>
      <c r="N801" t="str">
        <f t="shared" ca="1" si="277"/>
        <v>023</v>
      </c>
      <c r="O801" t="str">
        <f t="shared" ca="1" si="278"/>
        <v>Germany</v>
      </c>
      <c r="P801" t="str">
        <f t="shared" ca="1" si="279"/>
        <v>Nizza-Bonn</v>
      </c>
      <c r="Q801">
        <f t="shared" ca="1" si="280"/>
        <v>106</v>
      </c>
      <c r="R801">
        <f t="shared" ca="1" si="281"/>
        <v>70</v>
      </c>
      <c r="S801" t="str">
        <f t="shared" ca="1" si="282"/>
        <v>070</v>
      </c>
      <c r="T801" t="str">
        <f t="shared" ca="1" si="283"/>
        <v>Nizza</v>
      </c>
      <c r="U801">
        <f t="shared" ca="1" si="284"/>
        <v>107</v>
      </c>
      <c r="V801">
        <f t="shared" ca="1" si="285"/>
        <v>75</v>
      </c>
      <c r="W801" t="str">
        <f t="shared" ca="1" si="286"/>
        <v>075</v>
      </c>
      <c r="X801" t="str">
        <f t="shared" ca="1" si="287"/>
        <v>Bonn</v>
      </c>
      <c r="Y801" s="7" t="str">
        <f t="shared" ca="1" si="288"/>
        <v>05</v>
      </c>
      <c r="Z801">
        <f t="shared" ca="1" si="289"/>
        <v>2</v>
      </c>
      <c r="AA801" t="str">
        <f t="shared" ca="1" si="290"/>
        <v>2014-05-02</v>
      </c>
      <c r="AB801" t="str">
        <f t="shared" ca="1" si="291"/>
        <v>14</v>
      </c>
      <c r="AC801">
        <f t="shared" ca="1" si="292"/>
        <v>39</v>
      </c>
      <c r="AD801" t="str">
        <f t="shared" ca="1" si="293"/>
        <v>T14:39:00</v>
      </c>
      <c r="AE801" s="1" t="str">
        <f t="shared" ca="1" si="294"/>
        <v>2014-05-02T14:39:00</v>
      </c>
    </row>
    <row r="802" spans="10:31">
      <c r="J802" t="str">
        <f t="shared" ca="1" si="273"/>
        <v>Australia-England</v>
      </c>
      <c r="K802" t="str">
        <f t="shared" ca="1" si="274"/>
        <v>Australia</v>
      </c>
      <c r="L802">
        <f t="shared" ca="1" si="275"/>
        <v>101</v>
      </c>
      <c r="M802">
        <f t="shared" ca="1" si="276"/>
        <v>5</v>
      </c>
      <c r="N802" t="str">
        <f t="shared" ca="1" si="277"/>
        <v>005</v>
      </c>
      <c r="O802" t="str">
        <f t="shared" ca="1" si="278"/>
        <v>England</v>
      </c>
      <c r="P802" t="str">
        <f t="shared" ca="1" si="279"/>
        <v>Sydney-London</v>
      </c>
      <c r="Q802">
        <f t="shared" ca="1" si="280"/>
        <v>101</v>
      </c>
      <c r="R802">
        <f t="shared" ca="1" si="281"/>
        <v>5</v>
      </c>
      <c r="S802" t="str">
        <f t="shared" ca="1" si="282"/>
        <v>005</v>
      </c>
      <c r="T802" t="str">
        <f t="shared" ca="1" si="283"/>
        <v>Sydney</v>
      </c>
      <c r="U802">
        <f t="shared" ca="1" si="284"/>
        <v>105</v>
      </c>
      <c r="V802">
        <f t="shared" ca="1" si="285"/>
        <v>29</v>
      </c>
      <c r="W802" t="str">
        <f t="shared" ca="1" si="286"/>
        <v>029</v>
      </c>
      <c r="X802" t="str">
        <f t="shared" ca="1" si="287"/>
        <v>London</v>
      </c>
      <c r="Y802" s="7" t="str">
        <f t="shared" ca="1" si="288"/>
        <v>04</v>
      </c>
      <c r="Z802">
        <f t="shared" ca="1" si="289"/>
        <v>18</v>
      </c>
      <c r="AA802" t="str">
        <f t="shared" ca="1" si="290"/>
        <v>2014-04-18</v>
      </c>
      <c r="AB802" t="str">
        <f t="shared" ca="1" si="291"/>
        <v>09</v>
      </c>
      <c r="AC802">
        <f t="shared" ca="1" si="292"/>
        <v>48</v>
      </c>
      <c r="AD802" t="str">
        <f t="shared" ca="1" si="293"/>
        <v>T09:48:00</v>
      </c>
      <c r="AE802" s="1" t="str">
        <f t="shared" ca="1" si="294"/>
        <v>2014-04-18T09:48:00</v>
      </c>
    </row>
    <row r="803" spans="10:31">
      <c r="J803" t="str">
        <f t="shared" ca="1" si="273"/>
        <v>Australia-Canada</v>
      </c>
      <c r="K803" t="str">
        <f t="shared" ca="1" si="274"/>
        <v>Australia</v>
      </c>
      <c r="L803">
        <f t="shared" ca="1" si="275"/>
        <v>101</v>
      </c>
      <c r="M803">
        <f t="shared" ca="1" si="276"/>
        <v>1</v>
      </c>
      <c r="N803" t="str">
        <f t="shared" ca="1" si="277"/>
        <v>001</v>
      </c>
      <c r="O803" t="str">
        <f t="shared" ca="1" si="278"/>
        <v>Canada</v>
      </c>
      <c r="P803" t="str">
        <f t="shared" ca="1" si="279"/>
        <v>Adelaide-Montreal</v>
      </c>
      <c r="Q803">
        <f t="shared" ca="1" si="280"/>
        <v>101</v>
      </c>
      <c r="R803">
        <f t="shared" ca="1" si="281"/>
        <v>15</v>
      </c>
      <c r="S803" t="str">
        <f t="shared" ca="1" si="282"/>
        <v>015</v>
      </c>
      <c r="T803" t="str">
        <f t="shared" ca="1" si="283"/>
        <v>Adelaide</v>
      </c>
      <c r="U803">
        <f t="shared" ca="1" si="284"/>
        <v>103</v>
      </c>
      <c r="V803">
        <f t="shared" ca="1" si="285"/>
        <v>28</v>
      </c>
      <c r="W803" t="str">
        <f t="shared" ca="1" si="286"/>
        <v>028</v>
      </c>
      <c r="X803" t="str">
        <f t="shared" ca="1" si="287"/>
        <v>Montreal</v>
      </c>
      <c r="Y803" s="7" t="str">
        <f t="shared" ca="1" si="288"/>
        <v>04</v>
      </c>
      <c r="Z803">
        <f t="shared" ca="1" si="289"/>
        <v>28</v>
      </c>
      <c r="AA803" t="str">
        <f t="shared" ca="1" si="290"/>
        <v>2014-04-28</v>
      </c>
      <c r="AB803" t="str">
        <f t="shared" ca="1" si="291"/>
        <v>14</v>
      </c>
      <c r="AC803">
        <f t="shared" ca="1" si="292"/>
        <v>13</v>
      </c>
      <c r="AD803" t="str">
        <f t="shared" ca="1" si="293"/>
        <v>T14:13:00</v>
      </c>
      <c r="AE803" s="1" t="str">
        <f t="shared" ca="1" si="294"/>
        <v>2014-04-28T14:13:00</v>
      </c>
    </row>
    <row r="804" spans="10:31">
      <c r="J804" t="str">
        <f t="shared" ca="1" si="273"/>
        <v>Canada-Germany</v>
      </c>
      <c r="K804" t="str">
        <f t="shared" ca="1" si="274"/>
        <v>Canada</v>
      </c>
      <c r="L804">
        <f t="shared" ca="1" si="275"/>
        <v>103</v>
      </c>
      <c r="M804">
        <f t="shared" ca="1" si="276"/>
        <v>10</v>
      </c>
      <c r="N804" t="str">
        <f t="shared" ca="1" si="277"/>
        <v>010</v>
      </c>
      <c r="O804" t="str">
        <f t="shared" ca="1" si="278"/>
        <v>Germany</v>
      </c>
      <c r="P804" t="str">
        <f t="shared" ca="1" si="279"/>
        <v>Montreal-München</v>
      </c>
      <c r="Q804">
        <f t="shared" ca="1" si="280"/>
        <v>103</v>
      </c>
      <c r="R804">
        <f t="shared" ca="1" si="281"/>
        <v>25</v>
      </c>
      <c r="S804" t="str">
        <f t="shared" ca="1" si="282"/>
        <v>025</v>
      </c>
      <c r="T804" t="str">
        <f t="shared" ca="1" si="283"/>
        <v>Montreal</v>
      </c>
      <c r="U804">
        <f t="shared" ca="1" si="284"/>
        <v>107</v>
      </c>
      <c r="V804">
        <f t="shared" ca="1" si="285"/>
        <v>39</v>
      </c>
      <c r="W804" t="str">
        <f t="shared" ca="1" si="286"/>
        <v>039</v>
      </c>
      <c r="X804" t="str">
        <f t="shared" ca="1" si="287"/>
        <v>München</v>
      </c>
      <c r="Y804" s="7" t="str">
        <f t="shared" ca="1" si="288"/>
        <v>04</v>
      </c>
      <c r="Z804">
        <f t="shared" ca="1" si="289"/>
        <v>25</v>
      </c>
      <c r="AA804" t="str">
        <f t="shared" ca="1" si="290"/>
        <v>2014-04-25</v>
      </c>
      <c r="AB804" t="str">
        <f t="shared" ca="1" si="291"/>
        <v>15</v>
      </c>
      <c r="AC804">
        <f t="shared" ca="1" si="292"/>
        <v>20</v>
      </c>
      <c r="AD804" t="str">
        <f t="shared" ca="1" si="293"/>
        <v>T15:20:00</v>
      </c>
      <c r="AE804" s="1" t="str">
        <f t="shared" ca="1" si="294"/>
        <v>2014-04-25T15:20:00</v>
      </c>
    </row>
    <row r="805" spans="10:31">
      <c r="J805" t="str">
        <f t="shared" ca="1" si="273"/>
        <v>Canada-USA</v>
      </c>
      <c r="K805" t="str">
        <f t="shared" ca="1" si="274"/>
        <v>Canada</v>
      </c>
      <c r="L805">
        <f t="shared" ca="1" si="275"/>
        <v>103</v>
      </c>
      <c r="M805">
        <f t="shared" ca="1" si="276"/>
        <v>12</v>
      </c>
      <c r="N805" t="str">
        <f t="shared" ca="1" si="277"/>
        <v>012</v>
      </c>
      <c r="O805" t="str">
        <f t="shared" ca="1" si="278"/>
        <v>USA</v>
      </c>
      <c r="P805" t="str">
        <f t="shared" ca="1" si="279"/>
        <v>Ottawa-New York</v>
      </c>
      <c r="Q805">
        <f t="shared" ca="1" si="280"/>
        <v>103</v>
      </c>
      <c r="R805">
        <f t="shared" ca="1" si="281"/>
        <v>56</v>
      </c>
      <c r="S805" t="str">
        <f t="shared" ca="1" si="282"/>
        <v>056</v>
      </c>
      <c r="T805" t="str">
        <f t="shared" ca="1" si="283"/>
        <v>Ottawa</v>
      </c>
      <c r="U805">
        <f t="shared" ca="1" si="284"/>
        <v>121</v>
      </c>
      <c r="V805">
        <f t="shared" ca="1" si="285"/>
        <v>33</v>
      </c>
      <c r="W805" t="str">
        <f t="shared" ca="1" si="286"/>
        <v>033</v>
      </c>
      <c r="X805" t="str">
        <f t="shared" ca="1" si="287"/>
        <v>New York</v>
      </c>
      <c r="Y805" s="7" t="str">
        <f t="shared" ca="1" si="288"/>
        <v>04</v>
      </c>
      <c r="Z805">
        <f t="shared" ca="1" si="289"/>
        <v>27</v>
      </c>
      <c r="AA805" t="str">
        <f t="shared" ca="1" si="290"/>
        <v>2014-04-27</v>
      </c>
      <c r="AB805" t="str">
        <f t="shared" ca="1" si="291"/>
        <v>20</v>
      </c>
      <c r="AC805">
        <f t="shared" ca="1" si="292"/>
        <v>47</v>
      </c>
      <c r="AD805" t="str">
        <f t="shared" ca="1" si="293"/>
        <v>T20:47:00</v>
      </c>
      <c r="AE805" s="1" t="str">
        <f t="shared" ca="1" si="294"/>
        <v>2014-04-27T20:47:00</v>
      </c>
    </row>
    <row r="806" spans="10:31">
      <c r="J806" t="str">
        <f t="shared" ca="1" si="273"/>
        <v>Canada-France</v>
      </c>
      <c r="K806" t="str">
        <f t="shared" ca="1" si="274"/>
        <v>Canada</v>
      </c>
      <c r="L806">
        <f t="shared" ca="1" si="275"/>
        <v>103</v>
      </c>
      <c r="M806">
        <f t="shared" ca="1" si="276"/>
        <v>7</v>
      </c>
      <c r="N806" t="str">
        <f t="shared" ca="1" si="277"/>
        <v>007</v>
      </c>
      <c r="O806" t="str">
        <f t="shared" ca="1" si="278"/>
        <v>France</v>
      </c>
      <c r="P806" t="str">
        <f t="shared" ca="1" si="279"/>
        <v>Vancouver-Paris</v>
      </c>
      <c r="Q806">
        <f t="shared" ca="1" si="280"/>
        <v>103</v>
      </c>
      <c r="R806">
        <f t="shared" ca="1" si="281"/>
        <v>153</v>
      </c>
      <c r="S806">
        <f t="shared" ca="1" si="282"/>
        <v>153</v>
      </c>
      <c r="T806" t="str">
        <f t="shared" ca="1" si="283"/>
        <v>Vancouver</v>
      </c>
      <c r="U806">
        <f t="shared" ca="1" si="284"/>
        <v>106</v>
      </c>
      <c r="V806">
        <f t="shared" ca="1" si="285"/>
        <v>40</v>
      </c>
      <c r="W806" t="str">
        <f t="shared" ca="1" si="286"/>
        <v>040</v>
      </c>
      <c r="X806" t="str">
        <f t="shared" ca="1" si="287"/>
        <v>Paris</v>
      </c>
      <c r="Y806" s="7" t="str">
        <f t="shared" ca="1" si="288"/>
        <v>04</v>
      </c>
      <c r="Z806">
        <f t="shared" ca="1" si="289"/>
        <v>29</v>
      </c>
      <c r="AA806" t="str">
        <f t="shared" ca="1" si="290"/>
        <v>2014-04-29</v>
      </c>
      <c r="AB806" t="str">
        <f t="shared" ca="1" si="291"/>
        <v>12</v>
      </c>
      <c r="AC806">
        <f t="shared" ca="1" si="292"/>
        <v>36</v>
      </c>
      <c r="AD806" t="str">
        <f t="shared" ca="1" si="293"/>
        <v>T12:36:00</v>
      </c>
      <c r="AE806" s="1" t="str">
        <f t="shared" ca="1" si="294"/>
        <v>2014-04-29T12:36:00</v>
      </c>
    </row>
    <row r="807" spans="10:31">
      <c r="J807" t="str">
        <f t="shared" ca="1" si="273"/>
        <v>Canada-France</v>
      </c>
      <c r="K807" t="str">
        <f t="shared" ca="1" si="274"/>
        <v>Canada</v>
      </c>
      <c r="L807">
        <f t="shared" ca="1" si="275"/>
        <v>103</v>
      </c>
      <c r="M807">
        <f t="shared" ca="1" si="276"/>
        <v>7</v>
      </c>
      <c r="N807" t="str">
        <f t="shared" ca="1" si="277"/>
        <v>007</v>
      </c>
      <c r="O807" t="str">
        <f t="shared" ca="1" si="278"/>
        <v>France</v>
      </c>
      <c r="P807" t="str">
        <f t="shared" ca="1" si="279"/>
        <v>Ottawa-Paris</v>
      </c>
      <c r="Q807">
        <f t="shared" ca="1" si="280"/>
        <v>103</v>
      </c>
      <c r="R807">
        <f t="shared" ca="1" si="281"/>
        <v>36</v>
      </c>
      <c r="S807" t="str">
        <f t="shared" ca="1" si="282"/>
        <v>036</v>
      </c>
      <c r="T807" t="str">
        <f t="shared" ca="1" si="283"/>
        <v>Ottawa</v>
      </c>
      <c r="U807">
        <f t="shared" ca="1" si="284"/>
        <v>106</v>
      </c>
      <c r="V807">
        <f t="shared" ca="1" si="285"/>
        <v>11</v>
      </c>
      <c r="W807" t="str">
        <f t="shared" ca="1" si="286"/>
        <v>011</v>
      </c>
      <c r="X807" t="str">
        <f t="shared" ca="1" si="287"/>
        <v>Paris</v>
      </c>
      <c r="Y807" s="7" t="str">
        <f t="shared" ca="1" si="288"/>
        <v>04</v>
      </c>
      <c r="Z807">
        <f t="shared" ca="1" si="289"/>
        <v>26</v>
      </c>
      <c r="AA807" t="str">
        <f t="shared" ca="1" si="290"/>
        <v>2014-04-26</v>
      </c>
      <c r="AB807" t="str">
        <f t="shared" ca="1" si="291"/>
        <v>05</v>
      </c>
      <c r="AC807">
        <f t="shared" ca="1" si="292"/>
        <v>51</v>
      </c>
      <c r="AD807" t="str">
        <f t="shared" ca="1" si="293"/>
        <v>T05:51:00</v>
      </c>
      <c r="AE807" s="1" t="str">
        <f t="shared" ca="1" si="294"/>
        <v>2014-04-26T05:51:00</v>
      </c>
    </row>
    <row r="808" spans="10:31">
      <c r="J808" t="str">
        <f t="shared" ca="1" si="273"/>
        <v>USA-Canada</v>
      </c>
      <c r="K808" t="str">
        <f t="shared" ca="1" si="274"/>
        <v>USA</v>
      </c>
      <c r="L808">
        <f t="shared" ca="1" si="275"/>
        <v>121</v>
      </c>
      <c r="M808">
        <f t="shared" ca="1" si="276"/>
        <v>5</v>
      </c>
      <c r="N808" t="str">
        <f t="shared" ca="1" si="277"/>
        <v>005</v>
      </c>
      <c r="O808" t="str">
        <f t="shared" ca="1" si="278"/>
        <v>Canada</v>
      </c>
      <c r="P808" t="str">
        <f t="shared" ca="1" si="279"/>
        <v>Washington-Edmonton</v>
      </c>
      <c r="Q808">
        <f t="shared" ca="1" si="280"/>
        <v>121</v>
      </c>
      <c r="R808">
        <f t="shared" ca="1" si="281"/>
        <v>14</v>
      </c>
      <c r="S808" t="str">
        <f t="shared" ca="1" si="282"/>
        <v>014</v>
      </c>
      <c r="T808" t="str">
        <f t="shared" ca="1" si="283"/>
        <v>Washington</v>
      </c>
      <c r="U808">
        <f t="shared" ca="1" si="284"/>
        <v>103</v>
      </c>
      <c r="V808">
        <f t="shared" ca="1" si="285"/>
        <v>183</v>
      </c>
      <c r="W808">
        <f t="shared" ca="1" si="286"/>
        <v>183</v>
      </c>
      <c r="X808" t="str">
        <f t="shared" ca="1" si="287"/>
        <v>Edmonton</v>
      </c>
      <c r="Y808" s="7" t="str">
        <f t="shared" ca="1" si="288"/>
        <v>05</v>
      </c>
      <c r="Z808">
        <f t="shared" ca="1" si="289"/>
        <v>1</v>
      </c>
      <c r="AA808" t="str">
        <f t="shared" ca="1" si="290"/>
        <v>2014-05-01</v>
      </c>
      <c r="AB808" t="str">
        <f t="shared" ca="1" si="291"/>
        <v>11</v>
      </c>
      <c r="AC808">
        <f t="shared" ca="1" si="292"/>
        <v>21</v>
      </c>
      <c r="AD808" t="str">
        <f t="shared" ca="1" si="293"/>
        <v>T11:21:00</v>
      </c>
      <c r="AE808" s="1" t="str">
        <f t="shared" ca="1" si="294"/>
        <v>2014-05-01T11:21:00</v>
      </c>
    </row>
    <row r="809" spans="10:31">
      <c r="J809" t="str">
        <f t="shared" ca="1" si="273"/>
        <v>England-USA</v>
      </c>
      <c r="K809" t="str">
        <f t="shared" ca="1" si="274"/>
        <v>England</v>
      </c>
      <c r="L809">
        <f t="shared" ca="1" si="275"/>
        <v>105</v>
      </c>
      <c r="M809">
        <f t="shared" ca="1" si="276"/>
        <v>34</v>
      </c>
      <c r="N809" t="str">
        <f t="shared" ca="1" si="277"/>
        <v>034</v>
      </c>
      <c r="O809" t="str">
        <f t="shared" ca="1" si="278"/>
        <v>USA</v>
      </c>
      <c r="P809" t="str">
        <f t="shared" ca="1" si="279"/>
        <v>Glasgow-San Francisco</v>
      </c>
      <c r="Q809">
        <f t="shared" ca="1" si="280"/>
        <v>105</v>
      </c>
      <c r="R809">
        <f t="shared" ca="1" si="281"/>
        <v>54</v>
      </c>
      <c r="S809" t="str">
        <f t="shared" ca="1" si="282"/>
        <v>054</v>
      </c>
      <c r="T809" t="str">
        <f t="shared" ca="1" si="283"/>
        <v>Glasgow</v>
      </c>
      <c r="U809">
        <f t="shared" ca="1" si="284"/>
        <v>121</v>
      </c>
      <c r="V809">
        <f t="shared" ca="1" si="285"/>
        <v>81</v>
      </c>
      <c r="W809" t="str">
        <f t="shared" ca="1" si="286"/>
        <v>081</v>
      </c>
      <c r="X809" t="str">
        <f t="shared" ca="1" si="287"/>
        <v>San Francisco</v>
      </c>
      <c r="Y809" s="7" t="str">
        <f t="shared" ca="1" si="288"/>
        <v>04</v>
      </c>
      <c r="Z809">
        <f t="shared" ca="1" si="289"/>
        <v>30</v>
      </c>
      <c r="AA809" t="str">
        <f t="shared" ca="1" si="290"/>
        <v>2014-04-30</v>
      </c>
      <c r="AB809" t="str">
        <f t="shared" ca="1" si="291"/>
        <v>19</v>
      </c>
      <c r="AC809">
        <f t="shared" ca="1" si="292"/>
        <v>2</v>
      </c>
      <c r="AD809" t="str">
        <f t="shared" ca="1" si="293"/>
        <v>T19:02:00</v>
      </c>
      <c r="AE809" s="1" t="str">
        <f t="shared" ca="1" si="294"/>
        <v>2014-04-30T19:02:00</v>
      </c>
    </row>
    <row r="810" spans="10:31">
      <c r="J810" t="str">
        <f t="shared" ca="1" si="273"/>
        <v>USA-Australia</v>
      </c>
      <c r="K810" t="str">
        <f t="shared" ca="1" si="274"/>
        <v>USA</v>
      </c>
      <c r="L810">
        <f t="shared" ca="1" si="275"/>
        <v>121</v>
      </c>
      <c r="M810">
        <f t="shared" ca="1" si="276"/>
        <v>4</v>
      </c>
      <c r="N810" t="str">
        <f t="shared" ca="1" si="277"/>
        <v>004</v>
      </c>
      <c r="O810" t="str">
        <f t="shared" ca="1" si="278"/>
        <v>Australia</v>
      </c>
      <c r="P810" t="str">
        <f t="shared" ca="1" si="279"/>
        <v>Washington-Sydney</v>
      </c>
      <c r="Q810">
        <f t="shared" ca="1" si="280"/>
        <v>121</v>
      </c>
      <c r="R810">
        <f t="shared" ca="1" si="281"/>
        <v>9</v>
      </c>
      <c r="S810" t="str">
        <f t="shared" ca="1" si="282"/>
        <v>009</v>
      </c>
      <c r="T810" t="str">
        <f t="shared" ca="1" si="283"/>
        <v>Washington</v>
      </c>
      <c r="U810">
        <f t="shared" ca="1" si="284"/>
        <v>101</v>
      </c>
      <c r="V810">
        <f t="shared" ca="1" si="285"/>
        <v>5</v>
      </c>
      <c r="W810" t="str">
        <f t="shared" ca="1" si="286"/>
        <v>005</v>
      </c>
      <c r="X810" t="str">
        <f t="shared" ca="1" si="287"/>
        <v>Sydney</v>
      </c>
      <c r="Y810" s="7" t="str">
        <f t="shared" ca="1" si="288"/>
        <v>05</v>
      </c>
      <c r="Z810">
        <f t="shared" ca="1" si="289"/>
        <v>3</v>
      </c>
      <c r="AA810" t="str">
        <f t="shared" ca="1" si="290"/>
        <v>2014-05-03</v>
      </c>
      <c r="AB810" t="str">
        <f t="shared" ca="1" si="291"/>
        <v>10</v>
      </c>
      <c r="AC810">
        <f t="shared" ca="1" si="292"/>
        <v>33</v>
      </c>
      <c r="AD810" t="str">
        <f t="shared" ca="1" si="293"/>
        <v>T10:33:00</v>
      </c>
      <c r="AE810" s="1" t="str">
        <f t="shared" ca="1" si="294"/>
        <v>2014-05-03T10:33:00</v>
      </c>
    </row>
    <row r="811" spans="10:31">
      <c r="J811" t="str">
        <f t="shared" ca="1" si="273"/>
        <v>Canada-England</v>
      </c>
      <c r="K811" t="str">
        <f t="shared" ca="1" si="274"/>
        <v>Canada</v>
      </c>
      <c r="L811">
        <f t="shared" ca="1" si="275"/>
        <v>103</v>
      </c>
      <c r="M811">
        <f t="shared" ca="1" si="276"/>
        <v>5</v>
      </c>
      <c r="N811" t="str">
        <f t="shared" ca="1" si="277"/>
        <v>005</v>
      </c>
      <c r="O811" t="str">
        <f t="shared" ca="1" si="278"/>
        <v>England</v>
      </c>
      <c r="P811" t="str">
        <f t="shared" ca="1" si="279"/>
        <v>Toronto-Belfast</v>
      </c>
      <c r="Q811">
        <f t="shared" ca="1" si="280"/>
        <v>103</v>
      </c>
      <c r="R811">
        <f t="shared" ca="1" si="281"/>
        <v>94</v>
      </c>
      <c r="S811" t="str">
        <f t="shared" ca="1" si="282"/>
        <v>094</v>
      </c>
      <c r="T811" t="str">
        <f t="shared" ca="1" si="283"/>
        <v>Toronto</v>
      </c>
      <c r="U811">
        <f t="shared" ca="1" si="284"/>
        <v>105</v>
      </c>
      <c r="V811">
        <f t="shared" ca="1" si="285"/>
        <v>40</v>
      </c>
      <c r="W811" t="str">
        <f t="shared" ca="1" si="286"/>
        <v>040</v>
      </c>
      <c r="X811" t="str">
        <f t="shared" ca="1" si="287"/>
        <v>Belfast</v>
      </c>
      <c r="Y811" s="7" t="str">
        <f t="shared" ca="1" si="288"/>
        <v>04</v>
      </c>
      <c r="Z811">
        <f t="shared" ca="1" si="289"/>
        <v>19</v>
      </c>
      <c r="AA811" t="str">
        <f t="shared" ca="1" si="290"/>
        <v>2014-04-19</v>
      </c>
      <c r="AB811" t="str">
        <f t="shared" ca="1" si="291"/>
        <v>21</v>
      </c>
      <c r="AC811">
        <f t="shared" ca="1" si="292"/>
        <v>55</v>
      </c>
      <c r="AD811" t="str">
        <f t="shared" ca="1" si="293"/>
        <v>T21:55:00</v>
      </c>
      <c r="AE811" s="1" t="str">
        <f t="shared" ca="1" si="294"/>
        <v>2014-04-19T21:55:00</v>
      </c>
    </row>
    <row r="812" spans="10:31">
      <c r="J812" t="str">
        <f t="shared" ca="1" si="273"/>
        <v>Canada-Canada</v>
      </c>
      <c r="K812" t="str">
        <f t="shared" ca="1" si="274"/>
        <v>Canada</v>
      </c>
      <c r="L812">
        <f t="shared" ca="1" si="275"/>
        <v>103</v>
      </c>
      <c r="M812">
        <f t="shared" ca="1" si="276"/>
        <v>14</v>
      </c>
      <c r="N812" t="str">
        <f t="shared" ca="1" si="277"/>
        <v>014</v>
      </c>
      <c r="O812" t="str">
        <f t="shared" ca="1" si="278"/>
        <v>Canada</v>
      </c>
      <c r="P812" t="str">
        <f t="shared" ca="1" si="279"/>
        <v>Montreal-Vancouver</v>
      </c>
      <c r="Q812">
        <f t="shared" ca="1" si="280"/>
        <v>103</v>
      </c>
      <c r="R812">
        <f t="shared" ca="1" si="281"/>
        <v>27</v>
      </c>
      <c r="S812" t="str">
        <f t="shared" ca="1" si="282"/>
        <v>027</v>
      </c>
      <c r="T812" t="str">
        <f t="shared" ca="1" si="283"/>
        <v>Montreal</v>
      </c>
      <c r="U812">
        <f t="shared" ca="1" si="284"/>
        <v>103</v>
      </c>
      <c r="V812">
        <f t="shared" ca="1" si="285"/>
        <v>168</v>
      </c>
      <c r="W812">
        <f t="shared" ca="1" si="286"/>
        <v>168</v>
      </c>
      <c r="X812" t="str">
        <f t="shared" ca="1" si="287"/>
        <v>Vancouver</v>
      </c>
      <c r="Y812" s="7" t="str">
        <f t="shared" ca="1" si="288"/>
        <v>05</v>
      </c>
      <c r="Z812">
        <f t="shared" ca="1" si="289"/>
        <v>2</v>
      </c>
      <c r="AA812" t="str">
        <f t="shared" ca="1" si="290"/>
        <v>2014-05-02</v>
      </c>
      <c r="AB812" t="str">
        <f t="shared" ca="1" si="291"/>
        <v>20</v>
      </c>
      <c r="AC812">
        <f t="shared" ca="1" si="292"/>
        <v>41</v>
      </c>
      <c r="AD812" t="str">
        <f t="shared" ca="1" si="293"/>
        <v>T20:41:00</v>
      </c>
      <c r="AE812" s="1" t="str">
        <f t="shared" ca="1" si="294"/>
        <v>2014-05-02T20:41:00</v>
      </c>
    </row>
    <row r="813" spans="10:31">
      <c r="J813" t="str">
        <f t="shared" ca="1" si="273"/>
        <v>Australia-USA</v>
      </c>
      <c r="K813" t="str">
        <f t="shared" ca="1" si="274"/>
        <v>Australia</v>
      </c>
      <c r="L813">
        <f t="shared" ca="1" si="275"/>
        <v>101</v>
      </c>
      <c r="M813">
        <f t="shared" ca="1" si="276"/>
        <v>14</v>
      </c>
      <c r="N813" t="str">
        <f t="shared" ca="1" si="277"/>
        <v>014</v>
      </c>
      <c r="O813" t="str">
        <f t="shared" ca="1" si="278"/>
        <v>USA</v>
      </c>
      <c r="P813" t="str">
        <f t="shared" ca="1" si="279"/>
        <v>Sydney-New York</v>
      </c>
      <c r="Q813">
        <f t="shared" ca="1" si="280"/>
        <v>101</v>
      </c>
      <c r="R813">
        <f t="shared" ca="1" si="281"/>
        <v>4</v>
      </c>
      <c r="S813" t="str">
        <f t="shared" ca="1" si="282"/>
        <v>004</v>
      </c>
      <c r="T813" t="str">
        <f t="shared" ca="1" si="283"/>
        <v>Sydney</v>
      </c>
      <c r="U813">
        <f t="shared" ca="1" si="284"/>
        <v>121</v>
      </c>
      <c r="V813">
        <f t="shared" ca="1" si="285"/>
        <v>21</v>
      </c>
      <c r="W813" t="str">
        <f t="shared" ca="1" si="286"/>
        <v>021</v>
      </c>
      <c r="X813" t="str">
        <f t="shared" ca="1" si="287"/>
        <v>New York</v>
      </c>
      <c r="Y813" s="7" t="str">
        <f t="shared" ca="1" si="288"/>
        <v>04</v>
      </c>
      <c r="Z813">
        <f t="shared" ca="1" si="289"/>
        <v>19</v>
      </c>
      <c r="AA813" t="str">
        <f t="shared" ca="1" si="290"/>
        <v>2014-04-19</v>
      </c>
      <c r="AB813" t="str">
        <f t="shared" ca="1" si="291"/>
        <v>18</v>
      </c>
      <c r="AC813">
        <f t="shared" ca="1" si="292"/>
        <v>8</v>
      </c>
      <c r="AD813" t="str">
        <f t="shared" ca="1" si="293"/>
        <v>T18:08:00</v>
      </c>
      <c r="AE813" s="1" t="str">
        <f t="shared" ca="1" si="294"/>
        <v>2014-04-19T18:08:00</v>
      </c>
    </row>
    <row r="814" spans="10:31">
      <c r="J814" t="str">
        <f t="shared" ca="1" si="273"/>
        <v>Australia-England</v>
      </c>
      <c r="K814" t="str">
        <f t="shared" ca="1" si="274"/>
        <v>Australia</v>
      </c>
      <c r="L814">
        <f t="shared" ca="1" si="275"/>
        <v>101</v>
      </c>
      <c r="M814">
        <f t="shared" ca="1" si="276"/>
        <v>5</v>
      </c>
      <c r="N814" t="str">
        <f t="shared" ca="1" si="277"/>
        <v>005</v>
      </c>
      <c r="O814" t="str">
        <f t="shared" ca="1" si="278"/>
        <v>England</v>
      </c>
      <c r="P814" t="str">
        <f t="shared" ca="1" si="279"/>
        <v>Melbourne-London</v>
      </c>
      <c r="Q814">
        <f t="shared" ca="1" si="280"/>
        <v>101</v>
      </c>
      <c r="R814">
        <f t="shared" ca="1" si="281"/>
        <v>10</v>
      </c>
      <c r="S814" t="str">
        <f t="shared" ca="1" si="282"/>
        <v>010</v>
      </c>
      <c r="T814" t="str">
        <f t="shared" ca="1" si="283"/>
        <v>Melbourne</v>
      </c>
      <c r="U814">
        <f t="shared" ca="1" si="284"/>
        <v>105</v>
      </c>
      <c r="V814">
        <f t="shared" ca="1" si="285"/>
        <v>16</v>
      </c>
      <c r="W814" t="str">
        <f t="shared" ca="1" si="286"/>
        <v>016</v>
      </c>
      <c r="X814" t="str">
        <f t="shared" ca="1" si="287"/>
        <v>London</v>
      </c>
      <c r="Y814" s="7" t="str">
        <f t="shared" ca="1" si="288"/>
        <v>04</v>
      </c>
      <c r="Z814">
        <f t="shared" ca="1" si="289"/>
        <v>19</v>
      </c>
      <c r="AA814" t="str">
        <f t="shared" ca="1" si="290"/>
        <v>2014-04-19</v>
      </c>
      <c r="AB814" t="str">
        <f t="shared" ca="1" si="291"/>
        <v>14</v>
      </c>
      <c r="AC814">
        <f t="shared" ca="1" si="292"/>
        <v>55</v>
      </c>
      <c r="AD814" t="str">
        <f t="shared" ca="1" si="293"/>
        <v>T14:55:00</v>
      </c>
      <c r="AE814" s="1" t="str">
        <f t="shared" ca="1" si="294"/>
        <v>2014-04-19T14:55:00</v>
      </c>
    </row>
    <row r="815" spans="10:31">
      <c r="J815" t="str">
        <f t="shared" ca="1" si="273"/>
        <v>France-Canada</v>
      </c>
      <c r="K815" t="str">
        <f t="shared" ca="1" si="274"/>
        <v>France</v>
      </c>
      <c r="L815">
        <f t="shared" ca="1" si="275"/>
        <v>106</v>
      </c>
      <c r="M815">
        <f t="shared" ca="1" si="276"/>
        <v>19</v>
      </c>
      <c r="N815" t="str">
        <f t="shared" ca="1" si="277"/>
        <v>019</v>
      </c>
      <c r="O815" t="str">
        <f t="shared" ca="1" si="278"/>
        <v>Canada</v>
      </c>
      <c r="P815" t="str">
        <f t="shared" ca="1" si="279"/>
        <v>Nizza-Regina</v>
      </c>
      <c r="Q815">
        <f t="shared" ca="1" si="280"/>
        <v>106</v>
      </c>
      <c r="R815">
        <f t="shared" ca="1" si="281"/>
        <v>62</v>
      </c>
      <c r="S815" t="str">
        <f t="shared" ca="1" si="282"/>
        <v>062</v>
      </c>
      <c r="T815" t="str">
        <f t="shared" ca="1" si="283"/>
        <v>Nizza</v>
      </c>
      <c r="U815">
        <f t="shared" ca="1" si="284"/>
        <v>103</v>
      </c>
      <c r="V815">
        <f t="shared" ca="1" si="285"/>
        <v>111</v>
      </c>
      <c r="W815">
        <f t="shared" ca="1" si="286"/>
        <v>111</v>
      </c>
      <c r="X815" t="str">
        <f t="shared" ca="1" si="287"/>
        <v>Regina</v>
      </c>
      <c r="Y815" s="7" t="str">
        <f t="shared" ca="1" si="288"/>
        <v>04</v>
      </c>
      <c r="Z815">
        <f t="shared" ca="1" si="289"/>
        <v>26</v>
      </c>
      <c r="AA815" t="str">
        <f t="shared" ca="1" si="290"/>
        <v>2014-04-26</v>
      </c>
      <c r="AB815" t="str">
        <f t="shared" ca="1" si="291"/>
        <v>11</v>
      </c>
      <c r="AC815">
        <f t="shared" ca="1" si="292"/>
        <v>14</v>
      </c>
      <c r="AD815" t="str">
        <f t="shared" ca="1" si="293"/>
        <v>T11:14:00</v>
      </c>
      <c r="AE815" s="1" t="str">
        <f t="shared" ca="1" si="294"/>
        <v>2014-04-26T11:14:00</v>
      </c>
    </row>
    <row r="816" spans="10:31">
      <c r="J816" t="str">
        <f t="shared" ca="1" si="273"/>
        <v>USA-Australia</v>
      </c>
      <c r="K816" t="str">
        <f t="shared" ca="1" si="274"/>
        <v>USA</v>
      </c>
      <c r="L816">
        <f t="shared" ca="1" si="275"/>
        <v>121</v>
      </c>
      <c r="M816">
        <f t="shared" ca="1" si="276"/>
        <v>3</v>
      </c>
      <c r="N816" t="str">
        <f t="shared" ca="1" si="277"/>
        <v>003</v>
      </c>
      <c r="O816" t="str">
        <f t="shared" ca="1" si="278"/>
        <v>Australia</v>
      </c>
      <c r="P816" t="str">
        <f t="shared" ca="1" si="279"/>
        <v>San Francisco-Sydney</v>
      </c>
      <c r="Q816">
        <f t="shared" ca="1" si="280"/>
        <v>121</v>
      </c>
      <c r="R816">
        <f t="shared" ca="1" si="281"/>
        <v>76</v>
      </c>
      <c r="S816" t="str">
        <f t="shared" ca="1" si="282"/>
        <v>076</v>
      </c>
      <c r="T816" t="str">
        <f t="shared" ca="1" si="283"/>
        <v>San Francisco</v>
      </c>
      <c r="U816">
        <f t="shared" ca="1" si="284"/>
        <v>101</v>
      </c>
      <c r="V816">
        <f t="shared" ca="1" si="285"/>
        <v>5</v>
      </c>
      <c r="W816" t="str">
        <f t="shared" ca="1" si="286"/>
        <v>005</v>
      </c>
      <c r="X816" t="str">
        <f t="shared" ca="1" si="287"/>
        <v>Sydney</v>
      </c>
      <c r="Y816" s="7" t="str">
        <f t="shared" ca="1" si="288"/>
        <v>04</v>
      </c>
      <c r="Z816">
        <f t="shared" ca="1" si="289"/>
        <v>19</v>
      </c>
      <c r="AA816" t="str">
        <f t="shared" ca="1" si="290"/>
        <v>2014-04-19</v>
      </c>
      <c r="AB816" t="str">
        <f t="shared" ca="1" si="291"/>
        <v>18</v>
      </c>
      <c r="AC816">
        <f t="shared" ca="1" si="292"/>
        <v>16</v>
      </c>
      <c r="AD816" t="str">
        <f t="shared" ca="1" si="293"/>
        <v>T18:16:00</v>
      </c>
      <c r="AE816" s="1" t="str">
        <f t="shared" ca="1" si="294"/>
        <v>2014-04-19T18:16:00</v>
      </c>
    </row>
    <row r="817" spans="10:31">
      <c r="J817" t="str">
        <f t="shared" ca="1" si="273"/>
        <v>Australia-USA</v>
      </c>
      <c r="K817" t="str">
        <f t="shared" ca="1" si="274"/>
        <v>Australia</v>
      </c>
      <c r="L817">
        <f t="shared" ca="1" si="275"/>
        <v>101</v>
      </c>
      <c r="M817">
        <f t="shared" ca="1" si="276"/>
        <v>14</v>
      </c>
      <c r="N817" t="str">
        <f t="shared" ca="1" si="277"/>
        <v>014</v>
      </c>
      <c r="O817" t="str">
        <f t="shared" ca="1" si="278"/>
        <v>USA</v>
      </c>
      <c r="P817" t="str">
        <f t="shared" ca="1" si="279"/>
        <v>Sydney-San Francisco</v>
      </c>
      <c r="Q817">
        <f t="shared" ca="1" si="280"/>
        <v>101</v>
      </c>
      <c r="R817">
        <f t="shared" ca="1" si="281"/>
        <v>6</v>
      </c>
      <c r="S817" t="str">
        <f t="shared" ca="1" si="282"/>
        <v>006</v>
      </c>
      <c r="T817" t="str">
        <f t="shared" ca="1" si="283"/>
        <v>Sydney</v>
      </c>
      <c r="U817">
        <f t="shared" ca="1" si="284"/>
        <v>121</v>
      </c>
      <c r="V817">
        <f t="shared" ca="1" si="285"/>
        <v>69</v>
      </c>
      <c r="W817" t="str">
        <f t="shared" ca="1" si="286"/>
        <v>069</v>
      </c>
      <c r="X817" t="str">
        <f t="shared" ca="1" si="287"/>
        <v>San Francisco</v>
      </c>
      <c r="Y817" s="7" t="str">
        <f t="shared" ca="1" si="288"/>
        <v>04</v>
      </c>
      <c r="Z817">
        <f t="shared" ca="1" si="289"/>
        <v>25</v>
      </c>
      <c r="AA817" t="str">
        <f t="shared" ca="1" si="290"/>
        <v>2014-04-25</v>
      </c>
      <c r="AB817" t="str">
        <f t="shared" ca="1" si="291"/>
        <v>15</v>
      </c>
      <c r="AC817">
        <f t="shared" ca="1" si="292"/>
        <v>57</v>
      </c>
      <c r="AD817" t="str">
        <f t="shared" ca="1" si="293"/>
        <v>T15:57:00</v>
      </c>
      <c r="AE817" s="1" t="str">
        <f t="shared" ca="1" si="294"/>
        <v>2014-04-25T15:57:00</v>
      </c>
    </row>
    <row r="818" spans="10:31">
      <c r="J818" t="str">
        <f t="shared" ca="1" si="273"/>
        <v>USA-Australia</v>
      </c>
      <c r="K818" t="str">
        <f t="shared" ca="1" si="274"/>
        <v>USA</v>
      </c>
      <c r="L818">
        <f t="shared" ca="1" si="275"/>
        <v>121</v>
      </c>
      <c r="M818">
        <f t="shared" ca="1" si="276"/>
        <v>1</v>
      </c>
      <c r="N818" t="str">
        <f t="shared" ca="1" si="277"/>
        <v>001</v>
      </c>
      <c r="O818" t="str">
        <f t="shared" ca="1" si="278"/>
        <v>Australia</v>
      </c>
      <c r="P818" t="str">
        <f t="shared" ca="1" si="279"/>
        <v>San Francisco-Perth</v>
      </c>
      <c r="Q818">
        <f t="shared" ca="1" si="280"/>
        <v>121</v>
      </c>
      <c r="R818">
        <f t="shared" ca="1" si="281"/>
        <v>76</v>
      </c>
      <c r="S818" t="str">
        <f t="shared" ca="1" si="282"/>
        <v>076</v>
      </c>
      <c r="T818" t="str">
        <f t="shared" ca="1" si="283"/>
        <v>San Francisco</v>
      </c>
      <c r="U818">
        <f t="shared" ca="1" si="284"/>
        <v>101</v>
      </c>
      <c r="V818">
        <f t="shared" ca="1" si="285"/>
        <v>13</v>
      </c>
      <c r="W818" t="str">
        <f t="shared" ca="1" si="286"/>
        <v>013</v>
      </c>
      <c r="X818" t="str">
        <f t="shared" ca="1" si="287"/>
        <v>Perth</v>
      </c>
      <c r="Y818" s="7" t="str">
        <f t="shared" ca="1" si="288"/>
        <v>05</v>
      </c>
      <c r="Z818">
        <f t="shared" ca="1" si="289"/>
        <v>4</v>
      </c>
      <c r="AA818" t="str">
        <f t="shared" ca="1" si="290"/>
        <v>2014-05-04</v>
      </c>
      <c r="AB818" t="str">
        <f t="shared" ca="1" si="291"/>
        <v>14</v>
      </c>
      <c r="AC818">
        <f t="shared" ca="1" si="292"/>
        <v>14</v>
      </c>
      <c r="AD818" t="str">
        <f t="shared" ca="1" si="293"/>
        <v>T14:14:00</v>
      </c>
      <c r="AE818" s="1" t="str">
        <f t="shared" ca="1" si="294"/>
        <v>2014-05-04T14:14:00</v>
      </c>
    </row>
    <row r="819" spans="10:31">
      <c r="J819" t="str">
        <f t="shared" ca="1" si="273"/>
        <v>Australia-USA</v>
      </c>
      <c r="K819" t="str">
        <f t="shared" ca="1" si="274"/>
        <v>Australia</v>
      </c>
      <c r="L819">
        <f t="shared" ca="1" si="275"/>
        <v>101</v>
      </c>
      <c r="M819">
        <f t="shared" ca="1" si="276"/>
        <v>13</v>
      </c>
      <c r="N819" t="str">
        <f t="shared" ca="1" si="277"/>
        <v>013</v>
      </c>
      <c r="O819" t="str">
        <f t="shared" ca="1" si="278"/>
        <v>USA</v>
      </c>
      <c r="P819" t="str">
        <f t="shared" ca="1" si="279"/>
        <v>Brisbane-New York</v>
      </c>
      <c r="Q819">
        <f t="shared" ca="1" si="280"/>
        <v>101</v>
      </c>
      <c r="R819">
        <f t="shared" ca="1" si="281"/>
        <v>1</v>
      </c>
      <c r="S819" t="str">
        <f t="shared" ca="1" si="282"/>
        <v>001</v>
      </c>
      <c r="T819" t="str">
        <f t="shared" ca="1" si="283"/>
        <v>Brisbane</v>
      </c>
      <c r="U819">
        <f t="shared" ca="1" si="284"/>
        <v>121</v>
      </c>
      <c r="V819">
        <f t="shared" ca="1" si="285"/>
        <v>25</v>
      </c>
      <c r="W819" t="str">
        <f t="shared" ca="1" si="286"/>
        <v>025</v>
      </c>
      <c r="X819" t="str">
        <f t="shared" ca="1" si="287"/>
        <v>New York</v>
      </c>
      <c r="Y819" s="7" t="str">
        <f t="shared" ca="1" si="288"/>
        <v>04</v>
      </c>
      <c r="Z819">
        <f t="shared" ca="1" si="289"/>
        <v>21</v>
      </c>
      <c r="AA819" t="str">
        <f t="shared" ca="1" si="290"/>
        <v>2014-04-21</v>
      </c>
      <c r="AB819" t="str">
        <f t="shared" ca="1" si="291"/>
        <v>07</v>
      </c>
      <c r="AC819">
        <f t="shared" ca="1" si="292"/>
        <v>21</v>
      </c>
      <c r="AD819" t="str">
        <f t="shared" ca="1" si="293"/>
        <v>T07:21:00</v>
      </c>
      <c r="AE819" s="1" t="str">
        <f t="shared" ca="1" si="294"/>
        <v>2014-04-21T07:21:00</v>
      </c>
    </row>
    <row r="820" spans="10:31">
      <c r="J820" t="str">
        <f t="shared" ca="1" si="273"/>
        <v>USA-Germany</v>
      </c>
      <c r="K820" t="str">
        <f t="shared" ca="1" si="274"/>
        <v>USA</v>
      </c>
      <c r="L820">
        <f t="shared" ca="1" si="275"/>
        <v>121</v>
      </c>
      <c r="M820">
        <f t="shared" ca="1" si="276"/>
        <v>12</v>
      </c>
      <c r="N820" t="str">
        <f t="shared" ca="1" si="277"/>
        <v>012</v>
      </c>
      <c r="O820" t="str">
        <f t="shared" ca="1" si="278"/>
        <v>Germany</v>
      </c>
      <c r="P820" t="str">
        <f t="shared" ca="1" si="279"/>
        <v>Los Angeles-Frankfurt</v>
      </c>
      <c r="Q820">
        <f t="shared" ca="1" si="280"/>
        <v>121</v>
      </c>
      <c r="R820">
        <f t="shared" ca="1" si="281"/>
        <v>93</v>
      </c>
      <c r="S820" t="str">
        <f t="shared" ca="1" si="282"/>
        <v>093</v>
      </c>
      <c r="T820" t="str">
        <f t="shared" ca="1" si="283"/>
        <v>Los Angeles</v>
      </c>
      <c r="U820">
        <f t="shared" ca="1" si="284"/>
        <v>107</v>
      </c>
      <c r="V820">
        <f t="shared" ca="1" si="285"/>
        <v>20</v>
      </c>
      <c r="W820" t="str">
        <f t="shared" ca="1" si="286"/>
        <v>020</v>
      </c>
      <c r="X820" t="str">
        <f t="shared" ca="1" si="287"/>
        <v>Frankfurt</v>
      </c>
      <c r="Y820" s="7" t="str">
        <f t="shared" ca="1" si="288"/>
        <v>05</v>
      </c>
      <c r="Z820">
        <f t="shared" ca="1" si="289"/>
        <v>3</v>
      </c>
      <c r="AA820" t="str">
        <f t="shared" ca="1" si="290"/>
        <v>2014-05-03</v>
      </c>
      <c r="AB820" t="str">
        <f t="shared" ca="1" si="291"/>
        <v>02</v>
      </c>
      <c r="AC820">
        <f t="shared" ca="1" si="292"/>
        <v>54</v>
      </c>
      <c r="AD820" t="str">
        <f t="shared" ca="1" si="293"/>
        <v>T02:54:00</v>
      </c>
      <c r="AE820" s="1" t="str">
        <f t="shared" ca="1" si="294"/>
        <v>2014-05-03T02:54:00</v>
      </c>
    </row>
    <row r="821" spans="10:31">
      <c r="J821" t="str">
        <f t="shared" ca="1" si="273"/>
        <v>USA-USA</v>
      </c>
      <c r="K821" t="str">
        <f t="shared" ca="1" si="274"/>
        <v>USA</v>
      </c>
      <c r="L821">
        <f t="shared" ca="1" si="275"/>
        <v>121</v>
      </c>
      <c r="M821">
        <f t="shared" ca="1" si="276"/>
        <v>15</v>
      </c>
      <c r="N821" t="str">
        <f t="shared" ca="1" si="277"/>
        <v>015</v>
      </c>
      <c r="O821" t="str">
        <f t="shared" ca="1" si="278"/>
        <v>USA</v>
      </c>
      <c r="P821" t="str">
        <f t="shared" ca="1" si="279"/>
        <v>New York-Seattle</v>
      </c>
      <c r="Q821">
        <f t="shared" ca="1" si="280"/>
        <v>121</v>
      </c>
      <c r="R821">
        <f t="shared" ca="1" si="281"/>
        <v>39</v>
      </c>
      <c r="S821" t="str">
        <f t="shared" ca="1" si="282"/>
        <v>039</v>
      </c>
      <c r="T821" t="str">
        <f t="shared" ca="1" si="283"/>
        <v>New York</v>
      </c>
      <c r="U821">
        <f t="shared" ca="1" si="284"/>
        <v>121</v>
      </c>
      <c r="V821">
        <f t="shared" ca="1" si="285"/>
        <v>115</v>
      </c>
      <c r="W821">
        <f t="shared" ca="1" si="286"/>
        <v>115</v>
      </c>
      <c r="X821" t="str">
        <f t="shared" ca="1" si="287"/>
        <v>Seattle</v>
      </c>
      <c r="Y821" s="7" t="str">
        <f t="shared" ca="1" si="288"/>
        <v>04</v>
      </c>
      <c r="Z821">
        <f t="shared" ca="1" si="289"/>
        <v>18</v>
      </c>
      <c r="AA821" t="str">
        <f t="shared" ca="1" si="290"/>
        <v>2014-04-18</v>
      </c>
      <c r="AB821" t="str">
        <f t="shared" ca="1" si="291"/>
        <v>19</v>
      </c>
      <c r="AC821">
        <f t="shared" ca="1" si="292"/>
        <v>51</v>
      </c>
      <c r="AD821" t="str">
        <f t="shared" ca="1" si="293"/>
        <v>T19:51:00</v>
      </c>
      <c r="AE821" s="1" t="str">
        <f t="shared" ca="1" si="294"/>
        <v>2014-04-18T19:51:00</v>
      </c>
    </row>
    <row r="822" spans="10:31">
      <c r="J822" t="str">
        <f t="shared" ca="1" si="273"/>
        <v>Australia-Canada</v>
      </c>
      <c r="K822" t="str">
        <f t="shared" ca="1" si="274"/>
        <v>Australia</v>
      </c>
      <c r="L822">
        <f t="shared" ca="1" si="275"/>
        <v>101</v>
      </c>
      <c r="M822">
        <f t="shared" ca="1" si="276"/>
        <v>2</v>
      </c>
      <c r="N822" t="str">
        <f t="shared" ca="1" si="277"/>
        <v>002</v>
      </c>
      <c r="O822" t="str">
        <f t="shared" ca="1" si="278"/>
        <v>Canada</v>
      </c>
      <c r="P822" t="str">
        <f t="shared" ca="1" si="279"/>
        <v>Brisbane-Vancouver</v>
      </c>
      <c r="Q822">
        <f t="shared" ca="1" si="280"/>
        <v>101</v>
      </c>
      <c r="R822">
        <f t="shared" ca="1" si="281"/>
        <v>1</v>
      </c>
      <c r="S822" t="str">
        <f t="shared" ca="1" si="282"/>
        <v>001</v>
      </c>
      <c r="T822" t="str">
        <f t="shared" ca="1" si="283"/>
        <v>Brisbane</v>
      </c>
      <c r="U822">
        <f t="shared" ca="1" si="284"/>
        <v>103</v>
      </c>
      <c r="V822">
        <f t="shared" ca="1" si="285"/>
        <v>118</v>
      </c>
      <c r="W822">
        <f t="shared" ca="1" si="286"/>
        <v>118</v>
      </c>
      <c r="X822" t="str">
        <f t="shared" ca="1" si="287"/>
        <v>Vancouver</v>
      </c>
      <c r="Y822" s="7" t="str">
        <f t="shared" ca="1" si="288"/>
        <v>04</v>
      </c>
      <c r="Z822">
        <f t="shared" ca="1" si="289"/>
        <v>20</v>
      </c>
      <c r="AA822" t="str">
        <f t="shared" ca="1" si="290"/>
        <v>2014-04-20</v>
      </c>
      <c r="AB822" t="str">
        <f t="shared" ca="1" si="291"/>
        <v>07</v>
      </c>
      <c r="AC822">
        <f t="shared" ca="1" si="292"/>
        <v>59</v>
      </c>
      <c r="AD822" t="str">
        <f t="shared" ca="1" si="293"/>
        <v>T07:59:00</v>
      </c>
      <c r="AE822" s="1" t="str">
        <f t="shared" ca="1" si="294"/>
        <v>2014-04-20T07:59:00</v>
      </c>
    </row>
    <row r="823" spans="10:31">
      <c r="J823" t="str">
        <f t="shared" ca="1" si="273"/>
        <v>Canada-France</v>
      </c>
      <c r="K823" t="str">
        <f t="shared" ca="1" si="274"/>
        <v>Canada</v>
      </c>
      <c r="L823">
        <f t="shared" ca="1" si="275"/>
        <v>103</v>
      </c>
      <c r="M823">
        <f t="shared" ca="1" si="276"/>
        <v>7</v>
      </c>
      <c r="N823" t="str">
        <f t="shared" ca="1" si="277"/>
        <v>007</v>
      </c>
      <c r="O823" t="str">
        <f t="shared" ca="1" si="278"/>
        <v>France</v>
      </c>
      <c r="P823" t="str">
        <f t="shared" ca="1" si="279"/>
        <v>Montreal-Toulous</v>
      </c>
      <c r="Q823">
        <f t="shared" ca="1" si="280"/>
        <v>103</v>
      </c>
      <c r="R823">
        <f t="shared" ca="1" si="281"/>
        <v>18</v>
      </c>
      <c r="S823" t="str">
        <f t="shared" ca="1" si="282"/>
        <v>018</v>
      </c>
      <c r="T823" t="str">
        <f t="shared" ca="1" si="283"/>
        <v>Montreal</v>
      </c>
      <c r="U823">
        <f t="shared" ca="1" si="284"/>
        <v>106</v>
      </c>
      <c r="V823">
        <f t="shared" ca="1" si="285"/>
        <v>81</v>
      </c>
      <c r="W823" t="str">
        <f t="shared" ca="1" si="286"/>
        <v>081</v>
      </c>
      <c r="X823" t="str">
        <f t="shared" ca="1" si="287"/>
        <v>Toulous</v>
      </c>
      <c r="Y823" s="7" t="str">
        <f t="shared" ca="1" si="288"/>
        <v>04</v>
      </c>
      <c r="Z823">
        <f t="shared" ca="1" si="289"/>
        <v>21</v>
      </c>
      <c r="AA823" t="str">
        <f t="shared" ca="1" si="290"/>
        <v>2014-04-21</v>
      </c>
      <c r="AB823" t="str">
        <f t="shared" ca="1" si="291"/>
        <v>10</v>
      </c>
      <c r="AC823">
        <f t="shared" ca="1" si="292"/>
        <v>8</v>
      </c>
      <c r="AD823" t="str">
        <f t="shared" ca="1" si="293"/>
        <v>T10:08:00</v>
      </c>
      <c r="AE823" s="1" t="str">
        <f t="shared" ca="1" si="294"/>
        <v>2014-04-21T10:08:00</v>
      </c>
    </row>
    <row r="824" spans="10:31">
      <c r="J824" t="str">
        <f t="shared" ca="1" si="273"/>
        <v>France-Canada</v>
      </c>
      <c r="K824" t="str">
        <f t="shared" ca="1" si="274"/>
        <v>France</v>
      </c>
      <c r="L824">
        <f t="shared" ca="1" si="275"/>
        <v>106</v>
      </c>
      <c r="M824">
        <f t="shared" ca="1" si="276"/>
        <v>16</v>
      </c>
      <c r="N824" t="str">
        <f t="shared" ca="1" si="277"/>
        <v>016</v>
      </c>
      <c r="O824" t="str">
        <f t="shared" ca="1" si="278"/>
        <v>Canada</v>
      </c>
      <c r="P824" t="str">
        <f t="shared" ca="1" si="279"/>
        <v>Toulous-Calagary</v>
      </c>
      <c r="Q824">
        <f t="shared" ca="1" si="280"/>
        <v>106</v>
      </c>
      <c r="R824">
        <f t="shared" ca="1" si="281"/>
        <v>79</v>
      </c>
      <c r="S824" t="str">
        <f t="shared" ca="1" si="282"/>
        <v>079</v>
      </c>
      <c r="T824" t="str">
        <f t="shared" ca="1" si="283"/>
        <v>Toulous</v>
      </c>
      <c r="U824">
        <f t="shared" ca="1" si="284"/>
        <v>103</v>
      </c>
      <c r="V824">
        <f t="shared" ca="1" si="285"/>
        <v>188</v>
      </c>
      <c r="W824">
        <f t="shared" ca="1" si="286"/>
        <v>188</v>
      </c>
      <c r="X824" t="str">
        <f t="shared" ca="1" si="287"/>
        <v>Calagary</v>
      </c>
      <c r="Y824" s="7" t="str">
        <f t="shared" ca="1" si="288"/>
        <v>04</v>
      </c>
      <c r="Z824">
        <f t="shared" ca="1" si="289"/>
        <v>15</v>
      </c>
      <c r="AA824" t="str">
        <f t="shared" ca="1" si="290"/>
        <v>2014-04-15</v>
      </c>
      <c r="AB824" t="str">
        <f t="shared" ca="1" si="291"/>
        <v>15</v>
      </c>
      <c r="AC824">
        <f t="shared" ca="1" si="292"/>
        <v>15</v>
      </c>
      <c r="AD824" t="str">
        <f t="shared" ca="1" si="293"/>
        <v>T15:15:00</v>
      </c>
      <c r="AE824" s="1" t="str">
        <f t="shared" ca="1" si="294"/>
        <v>2014-04-15T15:15:00</v>
      </c>
    </row>
    <row r="825" spans="10:31">
      <c r="J825" t="str">
        <f t="shared" ca="1" si="273"/>
        <v>Australia-Australia</v>
      </c>
      <c r="K825" t="str">
        <f t="shared" ca="1" si="274"/>
        <v>Australia</v>
      </c>
      <c r="L825">
        <f t="shared" ca="1" si="275"/>
        <v>101</v>
      </c>
      <c r="M825">
        <f t="shared" ca="1" si="276"/>
        <v>15</v>
      </c>
      <c r="N825" t="str">
        <f t="shared" ca="1" si="277"/>
        <v>015</v>
      </c>
      <c r="O825" t="str">
        <f t="shared" ca="1" si="278"/>
        <v>Australia</v>
      </c>
      <c r="P825" t="str">
        <f t="shared" ca="1" si="279"/>
        <v>Sydney-Sydney</v>
      </c>
      <c r="Q825">
        <f t="shared" ca="1" si="280"/>
        <v>101</v>
      </c>
      <c r="R825">
        <f t="shared" ca="1" si="281"/>
        <v>7</v>
      </c>
      <c r="S825" t="str">
        <f t="shared" ca="1" si="282"/>
        <v>007</v>
      </c>
      <c r="T825" t="str">
        <f t="shared" ca="1" si="283"/>
        <v>Sydney</v>
      </c>
      <c r="U825">
        <f t="shared" ca="1" si="284"/>
        <v>101</v>
      </c>
      <c r="V825">
        <f t="shared" ca="1" si="285"/>
        <v>6</v>
      </c>
      <c r="W825" t="str">
        <f t="shared" ca="1" si="286"/>
        <v>006</v>
      </c>
      <c r="X825" t="str">
        <f t="shared" ca="1" si="287"/>
        <v>Sydney</v>
      </c>
      <c r="Y825" s="7" t="str">
        <f t="shared" ca="1" si="288"/>
        <v>04</v>
      </c>
      <c r="Z825">
        <f t="shared" ca="1" si="289"/>
        <v>19</v>
      </c>
      <c r="AA825" t="str">
        <f t="shared" ca="1" si="290"/>
        <v>2014-04-19</v>
      </c>
      <c r="AB825" t="str">
        <f t="shared" ca="1" si="291"/>
        <v>20</v>
      </c>
      <c r="AC825">
        <f t="shared" ca="1" si="292"/>
        <v>50</v>
      </c>
      <c r="AD825" t="str">
        <f t="shared" ca="1" si="293"/>
        <v>T20:50:00</v>
      </c>
      <c r="AE825" s="1" t="str">
        <f t="shared" ca="1" si="294"/>
        <v>2014-04-19T20:50:00</v>
      </c>
    </row>
    <row r="826" spans="10:31">
      <c r="J826" t="str">
        <f t="shared" ca="1" si="273"/>
        <v>Germany-Australia</v>
      </c>
      <c r="K826" t="str">
        <f t="shared" ca="1" si="274"/>
        <v>Germany</v>
      </c>
      <c r="L826">
        <f t="shared" ca="1" si="275"/>
        <v>107</v>
      </c>
      <c r="M826">
        <f t="shared" ca="1" si="276"/>
        <v>15</v>
      </c>
      <c r="N826" t="str">
        <f t="shared" ca="1" si="277"/>
        <v>015</v>
      </c>
      <c r="O826" t="str">
        <f t="shared" ca="1" si="278"/>
        <v>Australia</v>
      </c>
      <c r="P826" t="str">
        <f t="shared" ca="1" si="279"/>
        <v>Hamburg-Sydney</v>
      </c>
      <c r="Q826">
        <f t="shared" ca="1" si="280"/>
        <v>107</v>
      </c>
      <c r="R826">
        <f t="shared" ca="1" si="281"/>
        <v>76</v>
      </c>
      <c r="S826" t="str">
        <f t="shared" ca="1" si="282"/>
        <v>076</v>
      </c>
      <c r="T826" t="str">
        <f t="shared" ca="1" si="283"/>
        <v>Hamburg</v>
      </c>
      <c r="U826">
        <f t="shared" ca="1" si="284"/>
        <v>101</v>
      </c>
      <c r="V826">
        <f t="shared" ca="1" si="285"/>
        <v>8</v>
      </c>
      <c r="W826" t="str">
        <f t="shared" ca="1" si="286"/>
        <v>008</v>
      </c>
      <c r="X826" t="str">
        <f t="shared" ca="1" si="287"/>
        <v>Sydney</v>
      </c>
      <c r="Y826" s="7" t="str">
        <f t="shared" ca="1" si="288"/>
        <v>04</v>
      </c>
      <c r="Z826">
        <f t="shared" ca="1" si="289"/>
        <v>25</v>
      </c>
      <c r="AA826" t="str">
        <f t="shared" ca="1" si="290"/>
        <v>2014-04-25</v>
      </c>
      <c r="AB826" t="str">
        <f t="shared" ca="1" si="291"/>
        <v>10</v>
      </c>
      <c r="AC826">
        <f t="shared" ca="1" si="292"/>
        <v>9</v>
      </c>
      <c r="AD826" t="str">
        <f t="shared" ca="1" si="293"/>
        <v>T10:09:00</v>
      </c>
      <c r="AE826" s="1" t="str">
        <f t="shared" ca="1" si="294"/>
        <v>2014-04-25T10:09:00</v>
      </c>
    </row>
    <row r="827" spans="10:31">
      <c r="J827" t="str">
        <f t="shared" ca="1" si="273"/>
        <v>USA-Australia</v>
      </c>
      <c r="K827" t="str">
        <f t="shared" ca="1" si="274"/>
        <v>USA</v>
      </c>
      <c r="L827">
        <f t="shared" ca="1" si="275"/>
        <v>121</v>
      </c>
      <c r="M827">
        <f t="shared" ca="1" si="276"/>
        <v>4</v>
      </c>
      <c r="N827" t="str">
        <f t="shared" ca="1" si="277"/>
        <v>004</v>
      </c>
      <c r="O827" t="str">
        <f t="shared" ca="1" si="278"/>
        <v>Australia</v>
      </c>
      <c r="P827" t="str">
        <f t="shared" ca="1" si="279"/>
        <v>Washington-Melbourne</v>
      </c>
      <c r="Q827">
        <f t="shared" ca="1" si="280"/>
        <v>121</v>
      </c>
      <c r="R827">
        <f t="shared" ca="1" si="281"/>
        <v>9</v>
      </c>
      <c r="S827" t="str">
        <f t="shared" ca="1" si="282"/>
        <v>009</v>
      </c>
      <c r="T827" t="str">
        <f t="shared" ca="1" si="283"/>
        <v>Washington</v>
      </c>
      <c r="U827">
        <f t="shared" ca="1" si="284"/>
        <v>101</v>
      </c>
      <c r="V827">
        <f t="shared" ca="1" si="285"/>
        <v>10</v>
      </c>
      <c r="W827" t="str">
        <f t="shared" ca="1" si="286"/>
        <v>010</v>
      </c>
      <c r="X827" t="str">
        <f t="shared" ca="1" si="287"/>
        <v>Melbourne</v>
      </c>
      <c r="Y827" s="7" t="str">
        <f t="shared" ca="1" si="288"/>
        <v>04</v>
      </c>
      <c r="Z827">
        <f t="shared" ca="1" si="289"/>
        <v>17</v>
      </c>
      <c r="AA827" t="str">
        <f t="shared" ca="1" si="290"/>
        <v>2014-04-17</v>
      </c>
      <c r="AB827" t="str">
        <f t="shared" ca="1" si="291"/>
        <v>09</v>
      </c>
      <c r="AC827">
        <f t="shared" ca="1" si="292"/>
        <v>13</v>
      </c>
      <c r="AD827" t="str">
        <f t="shared" ca="1" si="293"/>
        <v>T09:13:00</v>
      </c>
      <c r="AE827" s="1" t="str">
        <f t="shared" ca="1" si="294"/>
        <v>2014-04-17T09:13:00</v>
      </c>
    </row>
    <row r="828" spans="10:31">
      <c r="J828" t="str">
        <f t="shared" ca="1" si="273"/>
        <v>USA-Germany</v>
      </c>
      <c r="K828" t="str">
        <f t="shared" ca="1" si="274"/>
        <v>USA</v>
      </c>
      <c r="L828">
        <f t="shared" ca="1" si="275"/>
        <v>121</v>
      </c>
      <c r="M828">
        <f t="shared" ca="1" si="276"/>
        <v>14</v>
      </c>
      <c r="N828" t="str">
        <f t="shared" ca="1" si="277"/>
        <v>014</v>
      </c>
      <c r="O828" t="str">
        <f t="shared" ca="1" si="278"/>
        <v>Germany</v>
      </c>
      <c r="P828" t="str">
        <f t="shared" ca="1" si="279"/>
        <v>Washington-Berlin</v>
      </c>
      <c r="Q828">
        <f t="shared" ca="1" si="280"/>
        <v>121</v>
      </c>
      <c r="R828">
        <f t="shared" ca="1" si="281"/>
        <v>10</v>
      </c>
      <c r="S828" t="str">
        <f t="shared" ca="1" si="282"/>
        <v>010</v>
      </c>
      <c r="T828" t="str">
        <f t="shared" ca="1" si="283"/>
        <v>Washington</v>
      </c>
      <c r="U828">
        <f t="shared" ca="1" si="284"/>
        <v>107</v>
      </c>
      <c r="V828">
        <f t="shared" ca="1" si="285"/>
        <v>66</v>
      </c>
      <c r="W828" t="str">
        <f t="shared" ca="1" si="286"/>
        <v>066</v>
      </c>
      <c r="X828" t="str">
        <f t="shared" ca="1" si="287"/>
        <v>Berlin</v>
      </c>
      <c r="Y828" s="7" t="str">
        <f t="shared" ca="1" si="288"/>
        <v>04</v>
      </c>
      <c r="Z828">
        <f t="shared" ca="1" si="289"/>
        <v>19</v>
      </c>
      <c r="AA828" t="str">
        <f t="shared" ca="1" si="290"/>
        <v>2014-04-19</v>
      </c>
      <c r="AB828" t="str">
        <f t="shared" ca="1" si="291"/>
        <v>01</v>
      </c>
      <c r="AC828">
        <f t="shared" ca="1" si="292"/>
        <v>3</v>
      </c>
      <c r="AD828" t="str">
        <f t="shared" ca="1" si="293"/>
        <v>T01:03:00</v>
      </c>
      <c r="AE828" s="1" t="str">
        <f t="shared" ca="1" si="294"/>
        <v>2014-04-19T01:03:00</v>
      </c>
    </row>
    <row r="829" spans="10:31">
      <c r="J829" t="str">
        <f t="shared" ca="1" si="273"/>
        <v>Canada-USA</v>
      </c>
      <c r="K829" t="str">
        <f t="shared" ca="1" si="274"/>
        <v>Canada</v>
      </c>
      <c r="L829">
        <f t="shared" ca="1" si="275"/>
        <v>103</v>
      </c>
      <c r="M829">
        <f t="shared" ca="1" si="276"/>
        <v>12</v>
      </c>
      <c r="N829" t="str">
        <f t="shared" ca="1" si="277"/>
        <v>012</v>
      </c>
      <c r="O829" t="str">
        <f t="shared" ca="1" si="278"/>
        <v>USA</v>
      </c>
      <c r="P829" t="str">
        <f t="shared" ca="1" si="279"/>
        <v>Vancouver-Las Vegas</v>
      </c>
      <c r="Q829">
        <f t="shared" ca="1" si="280"/>
        <v>103</v>
      </c>
      <c r="R829">
        <f t="shared" ca="1" si="281"/>
        <v>130</v>
      </c>
      <c r="S829">
        <f t="shared" ca="1" si="282"/>
        <v>130</v>
      </c>
      <c r="T829" t="str">
        <f t="shared" ca="1" si="283"/>
        <v>Vancouver</v>
      </c>
      <c r="U829">
        <f t="shared" ca="1" si="284"/>
        <v>121</v>
      </c>
      <c r="V829">
        <f t="shared" ca="1" si="285"/>
        <v>106</v>
      </c>
      <c r="W829">
        <f t="shared" ca="1" si="286"/>
        <v>106</v>
      </c>
      <c r="X829" t="str">
        <f t="shared" ca="1" si="287"/>
        <v>Las Vegas</v>
      </c>
      <c r="Y829" s="7" t="str">
        <f t="shared" ca="1" si="288"/>
        <v>04</v>
      </c>
      <c r="Z829">
        <f t="shared" ca="1" si="289"/>
        <v>19</v>
      </c>
      <c r="AA829" t="str">
        <f t="shared" ca="1" si="290"/>
        <v>2014-04-19</v>
      </c>
      <c r="AB829" t="str">
        <f t="shared" ca="1" si="291"/>
        <v>09</v>
      </c>
      <c r="AC829">
        <f t="shared" ca="1" si="292"/>
        <v>45</v>
      </c>
      <c r="AD829" t="str">
        <f t="shared" ca="1" si="293"/>
        <v>T09:45:00</v>
      </c>
      <c r="AE829" s="1" t="str">
        <f t="shared" ca="1" si="294"/>
        <v>2014-04-19T09:45:00</v>
      </c>
    </row>
    <row r="830" spans="10:31">
      <c r="J830" t="str">
        <f t="shared" ca="1" si="273"/>
        <v>Canada-Germany</v>
      </c>
      <c r="K830" t="str">
        <f t="shared" ca="1" si="274"/>
        <v>Canada</v>
      </c>
      <c r="L830">
        <f t="shared" ca="1" si="275"/>
        <v>103</v>
      </c>
      <c r="M830">
        <f t="shared" ca="1" si="276"/>
        <v>8</v>
      </c>
      <c r="N830" t="str">
        <f t="shared" ca="1" si="277"/>
        <v>008</v>
      </c>
      <c r="O830" t="str">
        <f t="shared" ca="1" si="278"/>
        <v>Germany</v>
      </c>
      <c r="P830" t="str">
        <f t="shared" ca="1" si="279"/>
        <v>Vancouver-Frankfurt</v>
      </c>
      <c r="Q830">
        <f t="shared" ca="1" si="280"/>
        <v>103</v>
      </c>
      <c r="R830">
        <f t="shared" ca="1" si="281"/>
        <v>173</v>
      </c>
      <c r="S830">
        <f t="shared" ca="1" si="282"/>
        <v>173</v>
      </c>
      <c r="T830" t="str">
        <f t="shared" ca="1" si="283"/>
        <v>Vancouver</v>
      </c>
      <c r="U830">
        <f t="shared" ca="1" si="284"/>
        <v>107</v>
      </c>
      <c r="V830">
        <f t="shared" ca="1" si="285"/>
        <v>25</v>
      </c>
      <c r="W830" t="str">
        <f t="shared" ca="1" si="286"/>
        <v>025</v>
      </c>
      <c r="X830" t="str">
        <f t="shared" ca="1" si="287"/>
        <v>Frankfurt</v>
      </c>
      <c r="Y830" s="7" t="str">
        <f t="shared" ca="1" si="288"/>
        <v>05</v>
      </c>
      <c r="Z830">
        <f t="shared" ca="1" si="289"/>
        <v>4</v>
      </c>
      <c r="AA830" t="str">
        <f t="shared" ca="1" si="290"/>
        <v>2014-05-04</v>
      </c>
      <c r="AB830" t="str">
        <f t="shared" ca="1" si="291"/>
        <v>05</v>
      </c>
      <c r="AC830">
        <f t="shared" ca="1" si="292"/>
        <v>5</v>
      </c>
      <c r="AD830" t="str">
        <f t="shared" ca="1" si="293"/>
        <v>T05:05:00</v>
      </c>
      <c r="AE830" s="1" t="str">
        <f t="shared" ca="1" si="294"/>
        <v>2014-05-04T05:05:00</v>
      </c>
    </row>
    <row r="831" spans="10:31">
      <c r="J831" t="str">
        <f t="shared" ca="1" si="273"/>
        <v>Canada-USA</v>
      </c>
      <c r="K831" t="str">
        <f t="shared" ca="1" si="274"/>
        <v>Canada</v>
      </c>
      <c r="L831">
        <f t="shared" ca="1" si="275"/>
        <v>103</v>
      </c>
      <c r="M831">
        <f t="shared" ca="1" si="276"/>
        <v>12</v>
      </c>
      <c r="N831" t="str">
        <f t="shared" ca="1" si="277"/>
        <v>012</v>
      </c>
      <c r="O831" t="str">
        <f t="shared" ca="1" si="278"/>
        <v>USA</v>
      </c>
      <c r="P831" t="str">
        <f t="shared" ca="1" si="279"/>
        <v>Toronto-San Francisco</v>
      </c>
      <c r="Q831">
        <f t="shared" ca="1" si="280"/>
        <v>103</v>
      </c>
      <c r="R831">
        <f t="shared" ca="1" si="281"/>
        <v>99</v>
      </c>
      <c r="S831" t="str">
        <f t="shared" ca="1" si="282"/>
        <v>099</v>
      </c>
      <c r="T831" t="str">
        <f t="shared" ca="1" si="283"/>
        <v>Toronto</v>
      </c>
      <c r="U831">
        <f t="shared" ca="1" si="284"/>
        <v>121</v>
      </c>
      <c r="V831">
        <f t="shared" ca="1" si="285"/>
        <v>78</v>
      </c>
      <c r="W831" t="str">
        <f t="shared" ca="1" si="286"/>
        <v>078</v>
      </c>
      <c r="X831" t="str">
        <f t="shared" ca="1" si="287"/>
        <v>San Francisco</v>
      </c>
      <c r="Y831" s="7" t="str">
        <f t="shared" ca="1" si="288"/>
        <v>04</v>
      </c>
      <c r="Z831">
        <f t="shared" ca="1" si="289"/>
        <v>27</v>
      </c>
      <c r="AA831" t="str">
        <f t="shared" ca="1" si="290"/>
        <v>2014-04-27</v>
      </c>
      <c r="AB831" t="str">
        <f t="shared" ca="1" si="291"/>
        <v>10</v>
      </c>
      <c r="AC831">
        <f t="shared" ca="1" si="292"/>
        <v>45</v>
      </c>
      <c r="AD831" t="str">
        <f t="shared" ca="1" si="293"/>
        <v>T10:45:00</v>
      </c>
      <c r="AE831" s="1" t="str">
        <f t="shared" ca="1" si="294"/>
        <v>2014-04-27T10:45:00</v>
      </c>
    </row>
    <row r="832" spans="10:31">
      <c r="J832" t="str">
        <f t="shared" ca="1" si="273"/>
        <v>Canada-England</v>
      </c>
      <c r="K832" t="str">
        <f t="shared" ca="1" si="274"/>
        <v>Canada</v>
      </c>
      <c r="L832">
        <f t="shared" ca="1" si="275"/>
        <v>103</v>
      </c>
      <c r="M832">
        <f t="shared" ca="1" si="276"/>
        <v>5</v>
      </c>
      <c r="N832" t="str">
        <f t="shared" ca="1" si="277"/>
        <v>005</v>
      </c>
      <c r="O832" t="str">
        <f t="shared" ca="1" si="278"/>
        <v>England</v>
      </c>
      <c r="P832" t="str">
        <f t="shared" ca="1" si="279"/>
        <v>Calagary-Dublin</v>
      </c>
      <c r="Q832">
        <f t="shared" ca="1" si="280"/>
        <v>103</v>
      </c>
      <c r="R832">
        <f t="shared" ca="1" si="281"/>
        <v>186</v>
      </c>
      <c r="S832">
        <f t="shared" ca="1" si="282"/>
        <v>186</v>
      </c>
      <c r="T832" t="str">
        <f t="shared" ca="1" si="283"/>
        <v>Calagary</v>
      </c>
      <c r="U832">
        <f t="shared" ca="1" si="284"/>
        <v>105</v>
      </c>
      <c r="V832">
        <f t="shared" ca="1" si="285"/>
        <v>79</v>
      </c>
      <c r="W832" t="str">
        <f t="shared" ca="1" si="286"/>
        <v>079</v>
      </c>
      <c r="X832" t="str">
        <f t="shared" ca="1" si="287"/>
        <v>Dublin</v>
      </c>
      <c r="Y832" s="7" t="str">
        <f t="shared" ca="1" si="288"/>
        <v>04</v>
      </c>
      <c r="Z832">
        <f t="shared" ca="1" si="289"/>
        <v>23</v>
      </c>
      <c r="AA832" t="str">
        <f t="shared" ca="1" si="290"/>
        <v>2014-04-23</v>
      </c>
      <c r="AB832" t="str">
        <f t="shared" ca="1" si="291"/>
        <v>18</v>
      </c>
      <c r="AC832">
        <f t="shared" ca="1" si="292"/>
        <v>47</v>
      </c>
      <c r="AD832" t="str">
        <f t="shared" ca="1" si="293"/>
        <v>T18:47:00</v>
      </c>
      <c r="AE832" s="1" t="str">
        <f t="shared" ca="1" si="294"/>
        <v>2014-04-23T18:47:00</v>
      </c>
    </row>
    <row r="833" spans="10:31">
      <c r="J833" t="str">
        <f t="shared" ca="1" si="273"/>
        <v>Australia-USA</v>
      </c>
      <c r="K833" t="str">
        <f t="shared" ca="1" si="274"/>
        <v>Australia</v>
      </c>
      <c r="L833">
        <f t="shared" ca="1" si="275"/>
        <v>101</v>
      </c>
      <c r="M833">
        <f t="shared" ca="1" si="276"/>
        <v>11</v>
      </c>
      <c r="N833" t="str">
        <f t="shared" ca="1" si="277"/>
        <v>011</v>
      </c>
      <c r="O833" t="str">
        <f t="shared" ca="1" si="278"/>
        <v>USA</v>
      </c>
      <c r="P833" t="str">
        <f t="shared" ca="1" si="279"/>
        <v>Melbourne-Washington</v>
      </c>
      <c r="Q833">
        <f t="shared" ca="1" si="280"/>
        <v>101</v>
      </c>
      <c r="R833">
        <f t="shared" ca="1" si="281"/>
        <v>9</v>
      </c>
      <c r="S833" t="str">
        <f t="shared" ca="1" si="282"/>
        <v>009</v>
      </c>
      <c r="T833" t="str">
        <f t="shared" ca="1" si="283"/>
        <v>Melbourne</v>
      </c>
      <c r="U833">
        <f t="shared" ca="1" si="284"/>
        <v>121</v>
      </c>
      <c r="V833">
        <f t="shared" ca="1" si="285"/>
        <v>4</v>
      </c>
      <c r="W833" t="str">
        <f t="shared" ca="1" si="286"/>
        <v>004</v>
      </c>
      <c r="X833" t="str">
        <f t="shared" ca="1" si="287"/>
        <v>Washington</v>
      </c>
      <c r="Y833" s="7" t="str">
        <f t="shared" ca="1" si="288"/>
        <v>05</v>
      </c>
      <c r="Z833">
        <f t="shared" ca="1" si="289"/>
        <v>3</v>
      </c>
      <c r="AA833" t="str">
        <f t="shared" ca="1" si="290"/>
        <v>2014-05-03</v>
      </c>
      <c r="AB833" t="str">
        <f t="shared" ca="1" si="291"/>
        <v>08</v>
      </c>
      <c r="AC833">
        <f t="shared" ca="1" si="292"/>
        <v>44</v>
      </c>
      <c r="AD833" t="str">
        <f t="shared" ca="1" si="293"/>
        <v>T08:44:00</v>
      </c>
      <c r="AE833" s="1" t="str">
        <f t="shared" ca="1" si="294"/>
        <v>2014-05-03T08:44:00</v>
      </c>
    </row>
    <row r="834" spans="10:31">
      <c r="J834" t="str">
        <f t="shared" ca="1" si="273"/>
        <v>USA-Canada</v>
      </c>
      <c r="K834" t="str">
        <f t="shared" ca="1" si="274"/>
        <v>USA</v>
      </c>
      <c r="L834">
        <f t="shared" ca="1" si="275"/>
        <v>121</v>
      </c>
      <c r="M834">
        <f t="shared" ca="1" si="276"/>
        <v>5</v>
      </c>
      <c r="N834" t="str">
        <f t="shared" ca="1" si="277"/>
        <v>005</v>
      </c>
      <c r="O834" t="str">
        <f t="shared" ca="1" si="278"/>
        <v>Canada</v>
      </c>
      <c r="P834" t="str">
        <f t="shared" ca="1" si="279"/>
        <v>San Francisco-Montreal</v>
      </c>
      <c r="Q834">
        <f t="shared" ca="1" si="280"/>
        <v>121</v>
      </c>
      <c r="R834">
        <f t="shared" ca="1" si="281"/>
        <v>80</v>
      </c>
      <c r="S834" t="str">
        <f t="shared" ca="1" si="282"/>
        <v>080</v>
      </c>
      <c r="T834" t="str">
        <f t="shared" ca="1" si="283"/>
        <v>San Francisco</v>
      </c>
      <c r="U834">
        <f t="shared" ca="1" si="284"/>
        <v>103</v>
      </c>
      <c r="V834">
        <f t="shared" ca="1" si="285"/>
        <v>24</v>
      </c>
      <c r="W834" t="str">
        <f t="shared" ca="1" si="286"/>
        <v>024</v>
      </c>
      <c r="X834" t="str">
        <f t="shared" ca="1" si="287"/>
        <v>Montreal</v>
      </c>
      <c r="Y834" s="7" t="str">
        <f t="shared" ca="1" si="288"/>
        <v>04</v>
      </c>
      <c r="Z834">
        <f t="shared" ca="1" si="289"/>
        <v>19</v>
      </c>
      <c r="AA834" t="str">
        <f t="shared" ca="1" si="290"/>
        <v>2014-04-19</v>
      </c>
      <c r="AB834" t="str">
        <f t="shared" ca="1" si="291"/>
        <v>22</v>
      </c>
      <c r="AC834">
        <f t="shared" ca="1" si="292"/>
        <v>39</v>
      </c>
      <c r="AD834" t="str">
        <f t="shared" ca="1" si="293"/>
        <v>T22:39:00</v>
      </c>
      <c r="AE834" s="1" t="str">
        <f t="shared" ca="1" si="294"/>
        <v>2014-04-19T22:39:00</v>
      </c>
    </row>
    <row r="835" spans="10:31">
      <c r="J835" t="str">
        <f t="shared" ref="J835:J898" ca="1" si="295">K835&amp;"-"&amp;O835</f>
        <v>Germany-USA</v>
      </c>
      <c r="K835" t="str">
        <f t="shared" ref="K835:K898" ca="1" si="296">VLOOKUP(RANDBETWEEN($A$2,$A$8-1),$A$2:$B$8,2,TRUE)</f>
        <v>Germany</v>
      </c>
      <c r="L835">
        <f t="shared" ref="L835:L898" ca="1" si="297">VLOOKUP(K835,$B$2:$C$8,2,FALSE)</f>
        <v>107</v>
      </c>
      <c r="M835">
        <f t="shared" ref="M835:M898" ca="1" si="298">RANDBETWEEN(1,VLOOKUP(K835,$B$2:$G$7,6,FALSE))</f>
        <v>58</v>
      </c>
      <c r="N835" t="str">
        <f t="shared" ref="N835:N898" ca="1" si="299">IF(LEN(M835)=1,"00"&amp;M835,IF(LEN(M835)=2,"0"&amp;M835,M835))</f>
        <v>058</v>
      </c>
      <c r="O835" t="str">
        <f t="shared" ref="O835:O898" ca="1" si="300">VLOOKUP(L835*1000+N835,$C$91:$D$126,2,TRUE)</f>
        <v>USA</v>
      </c>
      <c r="P835" t="str">
        <f t="shared" ref="P835:P898" ca="1" si="301">T835&amp;"-"&amp;X835</f>
        <v>München-New York</v>
      </c>
      <c r="Q835">
        <f t="shared" ref="Q835:Q898" ca="1" si="302">VLOOKUP(K835,$B$2:$C$8,2,FALSE)</f>
        <v>107</v>
      </c>
      <c r="R835">
        <f t="shared" ref="R835:R898" ca="1" si="303">RANDBETWEEN(1,VLOOKUP(K835,$B$2:$F$8,5,FALSE))</f>
        <v>59</v>
      </c>
      <c r="S835" t="str">
        <f t="shared" ref="S835:S898" ca="1" si="304">IF(LEN(R835)=1,"00"&amp;R835,IF(LEN(R835)=2,"0"&amp;R835,R835))</f>
        <v>059</v>
      </c>
      <c r="T835" t="str">
        <f t="shared" ref="T835:T898" ca="1" si="305">VLOOKUP(Q835*1000+S835,$C$10:$D$55,2,TRUE)</f>
        <v>München</v>
      </c>
      <c r="U835">
        <f t="shared" ref="U835:U898" ca="1" si="306">VLOOKUP(O835,$B$2:$C$8,2,FALSE)</f>
        <v>121</v>
      </c>
      <c r="V835">
        <f t="shared" ref="V835:V898" ca="1" si="307">RANDBETWEEN(1,VLOOKUP(O835,$B$2:$F$8,5,FALSE))</f>
        <v>37</v>
      </c>
      <c r="W835" t="str">
        <f t="shared" ref="W835:W898" ca="1" si="308">IF(LEN(V835)=1,"00"&amp;V835,IF(LEN(V835)=2,"0"&amp;V835,V835))</f>
        <v>037</v>
      </c>
      <c r="X835" t="str">
        <f t="shared" ref="X835:X898" ca="1" si="309">VLOOKUP(U835*1000+W835,$C$10:$D$55,2,TRUE)</f>
        <v>New York</v>
      </c>
      <c r="Y835" s="7" t="str">
        <f t="shared" ref="Y835:Y898" ca="1" si="310">VLOOKUP(RANDBETWEEN($A$58,$A$59),$A$58:$B$59,2,TRUE)</f>
        <v>04</v>
      </c>
      <c r="Z835">
        <f t="shared" ref="Z835:Z898" ca="1" si="311">VLOOKUP(RANDBETWEEN(VLOOKUP(Y835,$B$58:$E$59,3,FALSE),VLOOKUP(Y835,$B$58:$E$59,4,FALSE)),$D$64:$E$85,2,TRUE)</f>
        <v>20</v>
      </c>
      <c r="AA835" t="str">
        <f t="shared" ref="AA835:AA898" ca="1" si="312">"2014"&amp;"-"&amp;Y835&amp;"-"&amp;IF(LEN(Z835)=1,"0"&amp;Z835,Z835)</f>
        <v>2014-04-20</v>
      </c>
      <c r="AB835" t="str">
        <f t="shared" ref="AB835:AB898" ca="1" si="313">VLOOKUP(RANDBETWEEN($A$64,$A$88-1),$A$64:$B$88,2,TRUE)</f>
        <v>14</v>
      </c>
      <c r="AC835">
        <f t="shared" ref="AC835:AC898" ca="1" si="314">RANDBETWEEN(0,59)</f>
        <v>52</v>
      </c>
      <c r="AD835" t="str">
        <f t="shared" ref="AD835:AD898" ca="1" si="315">"T"&amp;AB835&amp;":"&amp;IF(LEN(AC835)=1,"0"&amp;AC835,AC835)&amp;":00"</f>
        <v>T14:52:00</v>
      </c>
      <c r="AE835" s="1" t="str">
        <f t="shared" ref="AE835:AE898" ca="1" si="316">AA835&amp;AD835</f>
        <v>2014-04-20T14:52:00</v>
      </c>
    </row>
    <row r="836" spans="10:31">
      <c r="J836" t="str">
        <f t="shared" ca="1" si="295"/>
        <v>USA-Germany</v>
      </c>
      <c r="K836" t="str">
        <f t="shared" ca="1" si="296"/>
        <v>USA</v>
      </c>
      <c r="L836">
        <f t="shared" ca="1" si="297"/>
        <v>121</v>
      </c>
      <c r="M836">
        <f t="shared" ca="1" si="298"/>
        <v>13</v>
      </c>
      <c r="N836" t="str">
        <f t="shared" ca="1" si="299"/>
        <v>013</v>
      </c>
      <c r="O836" t="str">
        <f t="shared" ca="1" si="300"/>
        <v>Germany</v>
      </c>
      <c r="P836" t="str">
        <f t="shared" ca="1" si="301"/>
        <v>San Francisco-Berlin</v>
      </c>
      <c r="Q836">
        <f t="shared" ca="1" si="302"/>
        <v>121</v>
      </c>
      <c r="R836">
        <f t="shared" ca="1" si="303"/>
        <v>63</v>
      </c>
      <c r="S836" t="str">
        <f t="shared" ca="1" si="304"/>
        <v>063</v>
      </c>
      <c r="T836" t="str">
        <f t="shared" ca="1" si="305"/>
        <v>San Francisco</v>
      </c>
      <c r="U836">
        <f t="shared" ca="1" si="306"/>
        <v>107</v>
      </c>
      <c r="V836">
        <f t="shared" ca="1" si="307"/>
        <v>70</v>
      </c>
      <c r="W836" t="str">
        <f t="shared" ca="1" si="308"/>
        <v>070</v>
      </c>
      <c r="X836" t="str">
        <f t="shared" ca="1" si="309"/>
        <v>Berlin</v>
      </c>
      <c r="Y836" s="7" t="str">
        <f t="shared" ca="1" si="310"/>
        <v>04</v>
      </c>
      <c r="Z836">
        <f t="shared" ca="1" si="311"/>
        <v>26</v>
      </c>
      <c r="AA836" t="str">
        <f t="shared" ca="1" si="312"/>
        <v>2014-04-26</v>
      </c>
      <c r="AB836" t="str">
        <f t="shared" ca="1" si="313"/>
        <v>12</v>
      </c>
      <c r="AC836">
        <f t="shared" ca="1" si="314"/>
        <v>6</v>
      </c>
      <c r="AD836" t="str">
        <f t="shared" ca="1" si="315"/>
        <v>T12:06:00</v>
      </c>
      <c r="AE836" s="1" t="str">
        <f t="shared" ca="1" si="316"/>
        <v>2014-04-26T12:06:00</v>
      </c>
    </row>
    <row r="837" spans="10:31">
      <c r="J837" t="str">
        <f t="shared" ca="1" si="295"/>
        <v>France-Germany</v>
      </c>
      <c r="K837" t="str">
        <f t="shared" ca="1" si="296"/>
        <v>France</v>
      </c>
      <c r="L837">
        <f t="shared" ca="1" si="297"/>
        <v>106</v>
      </c>
      <c r="M837">
        <f t="shared" ca="1" si="298"/>
        <v>23</v>
      </c>
      <c r="N837" t="str">
        <f t="shared" ca="1" si="299"/>
        <v>023</v>
      </c>
      <c r="O837" t="str">
        <f t="shared" ca="1" si="300"/>
        <v>Germany</v>
      </c>
      <c r="P837" t="str">
        <f t="shared" ca="1" si="301"/>
        <v>Paris-Stuttgart</v>
      </c>
      <c r="Q837">
        <f t="shared" ca="1" si="302"/>
        <v>106</v>
      </c>
      <c r="R837">
        <f t="shared" ca="1" si="303"/>
        <v>33</v>
      </c>
      <c r="S837" t="str">
        <f t="shared" ca="1" si="304"/>
        <v>033</v>
      </c>
      <c r="T837" t="str">
        <f t="shared" ca="1" si="305"/>
        <v>Paris</v>
      </c>
      <c r="U837">
        <f t="shared" ca="1" si="306"/>
        <v>107</v>
      </c>
      <c r="V837">
        <f t="shared" ca="1" si="307"/>
        <v>81</v>
      </c>
      <c r="W837" t="str">
        <f t="shared" ca="1" si="308"/>
        <v>081</v>
      </c>
      <c r="X837" t="str">
        <f t="shared" ca="1" si="309"/>
        <v>Stuttgart</v>
      </c>
      <c r="Y837" s="7" t="str">
        <f t="shared" ca="1" si="310"/>
        <v>04</v>
      </c>
      <c r="Z837">
        <f t="shared" ca="1" si="311"/>
        <v>20</v>
      </c>
      <c r="AA837" t="str">
        <f t="shared" ca="1" si="312"/>
        <v>2014-04-20</v>
      </c>
      <c r="AB837" t="str">
        <f t="shared" ca="1" si="313"/>
        <v>13</v>
      </c>
      <c r="AC837">
        <f t="shared" ca="1" si="314"/>
        <v>30</v>
      </c>
      <c r="AD837" t="str">
        <f t="shared" ca="1" si="315"/>
        <v>T13:30:00</v>
      </c>
      <c r="AE837" s="1" t="str">
        <f t="shared" ca="1" si="316"/>
        <v>2014-04-20T13:30:00</v>
      </c>
    </row>
    <row r="838" spans="10:31">
      <c r="J838" t="str">
        <f t="shared" ca="1" si="295"/>
        <v>Germany-England</v>
      </c>
      <c r="K838" t="str">
        <f t="shared" ca="1" si="296"/>
        <v>Germany</v>
      </c>
      <c r="L838">
        <f t="shared" ca="1" si="297"/>
        <v>107</v>
      </c>
      <c r="M838">
        <f t="shared" ca="1" si="298"/>
        <v>37</v>
      </c>
      <c r="N838" t="str">
        <f t="shared" ca="1" si="299"/>
        <v>037</v>
      </c>
      <c r="O838" t="str">
        <f t="shared" ca="1" si="300"/>
        <v>England</v>
      </c>
      <c r="P838" t="str">
        <f t="shared" ca="1" si="301"/>
        <v>Berlin-Birmingham</v>
      </c>
      <c r="Q838">
        <f t="shared" ca="1" si="302"/>
        <v>107</v>
      </c>
      <c r="R838">
        <f t="shared" ca="1" si="303"/>
        <v>68</v>
      </c>
      <c r="S838" t="str">
        <f t="shared" ca="1" si="304"/>
        <v>068</v>
      </c>
      <c r="T838" t="str">
        <f t="shared" ca="1" si="305"/>
        <v>Berlin</v>
      </c>
      <c r="U838">
        <f t="shared" ca="1" si="306"/>
        <v>105</v>
      </c>
      <c r="V838">
        <f t="shared" ca="1" si="307"/>
        <v>80</v>
      </c>
      <c r="W838" t="str">
        <f t="shared" ca="1" si="308"/>
        <v>080</v>
      </c>
      <c r="X838" t="str">
        <f t="shared" ca="1" si="309"/>
        <v>Birmingham</v>
      </c>
      <c r="Y838" s="7" t="str">
        <f t="shared" ca="1" si="310"/>
        <v>04</v>
      </c>
      <c r="Z838">
        <f t="shared" ca="1" si="311"/>
        <v>30</v>
      </c>
      <c r="AA838" t="str">
        <f t="shared" ca="1" si="312"/>
        <v>2014-04-30</v>
      </c>
      <c r="AB838" t="str">
        <f t="shared" ca="1" si="313"/>
        <v>23</v>
      </c>
      <c r="AC838">
        <f t="shared" ca="1" si="314"/>
        <v>5</v>
      </c>
      <c r="AD838" t="str">
        <f t="shared" ca="1" si="315"/>
        <v>T23:05:00</v>
      </c>
      <c r="AE838" s="1" t="str">
        <f t="shared" ca="1" si="316"/>
        <v>2014-04-30T23:05:00</v>
      </c>
    </row>
    <row r="839" spans="10:31">
      <c r="J839" t="str">
        <f t="shared" ca="1" si="295"/>
        <v>USA-USA</v>
      </c>
      <c r="K839" t="str">
        <f t="shared" ca="1" si="296"/>
        <v>USA</v>
      </c>
      <c r="L839">
        <f t="shared" ca="1" si="297"/>
        <v>121</v>
      </c>
      <c r="M839">
        <f t="shared" ca="1" si="298"/>
        <v>15</v>
      </c>
      <c r="N839" t="str">
        <f t="shared" ca="1" si="299"/>
        <v>015</v>
      </c>
      <c r="O839" t="str">
        <f t="shared" ca="1" si="300"/>
        <v>USA</v>
      </c>
      <c r="P839" t="str">
        <f t="shared" ca="1" si="301"/>
        <v>San Francisco-San Francisco</v>
      </c>
      <c r="Q839">
        <f t="shared" ca="1" si="302"/>
        <v>121</v>
      </c>
      <c r="R839">
        <f t="shared" ca="1" si="303"/>
        <v>62</v>
      </c>
      <c r="S839" t="str">
        <f t="shared" ca="1" si="304"/>
        <v>062</v>
      </c>
      <c r="T839" t="str">
        <f t="shared" ca="1" si="305"/>
        <v>San Francisco</v>
      </c>
      <c r="U839">
        <f t="shared" ca="1" si="306"/>
        <v>121</v>
      </c>
      <c r="V839">
        <f t="shared" ca="1" si="307"/>
        <v>75</v>
      </c>
      <c r="W839" t="str">
        <f t="shared" ca="1" si="308"/>
        <v>075</v>
      </c>
      <c r="X839" t="str">
        <f t="shared" ca="1" si="309"/>
        <v>San Francisco</v>
      </c>
      <c r="Y839" s="7" t="str">
        <f t="shared" ca="1" si="310"/>
        <v>04</v>
      </c>
      <c r="Z839">
        <f t="shared" ca="1" si="311"/>
        <v>24</v>
      </c>
      <c r="AA839" t="str">
        <f t="shared" ca="1" si="312"/>
        <v>2014-04-24</v>
      </c>
      <c r="AB839" t="str">
        <f t="shared" ca="1" si="313"/>
        <v>11</v>
      </c>
      <c r="AC839">
        <f t="shared" ca="1" si="314"/>
        <v>25</v>
      </c>
      <c r="AD839" t="str">
        <f t="shared" ca="1" si="315"/>
        <v>T11:25:00</v>
      </c>
      <c r="AE839" s="1" t="str">
        <f t="shared" ca="1" si="316"/>
        <v>2014-04-24T11:25:00</v>
      </c>
    </row>
    <row r="840" spans="10:31">
      <c r="J840" t="str">
        <f t="shared" ca="1" si="295"/>
        <v>England-Germany</v>
      </c>
      <c r="K840" t="str">
        <f t="shared" ca="1" si="296"/>
        <v>England</v>
      </c>
      <c r="L840">
        <f t="shared" ca="1" si="297"/>
        <v>105</v>
      </c>
      <c r="M840">
        <f t="shared" ca="1" si="298"/>
        <v>24</v>
      </c>
      <c r="N840" t="str">
        <f t="shared" ca="1" si="299"/>
        <v>024</v>
      </c>
      <c r="O840" t="str">
        <f t="shared" ca="1" si="300"/>
        <v>Germany</v>
      </c>
      <c r="P840" t="str">
        <f t="shared" ca="1" si="301"/>
        <v>Bristol-Frankfurt</v>
      </c>
      <c r="Q840">
        <f t="shared" ca="1" si="302"/>
        <v>105</v>
      </c>
      <c r="R840">
        <f t="shared" ca="1" si="303"/>
        <v>33</v>
      </c>
      <c r="S840" t="str">
        <f t="shared" ca="1" si="304"/>
        <v>033</v>
      </c>
      <c r="T840" t="str">
        <f t="shared" ca="1" si="305"/>
        <v>Bristol</v>
      </c>
      <c r="U840">
        <f t="shared" ca="1" si="306"/>
        <v>107</v>
      </c>
      <c r="V840">
        <f t="shared" ca="1" si="307"/>
        <v>29</v>
      </c>
      <c r="W840" t="str">
        <f t="shared" ca="1" si="308"/>
        <v>029</v>
      </c>
      <c r="X840" t="str">
        <f t="shared" ca="1" si="309"/>
        <v>Frankfurt</v>
      </c>
      <c r="Y840" s="7" t="str">
        <f t="shared" ca="1" si="310"/>
        <v>04</v>
      </c>
      <c r="Z840">
        <f t="shared" ca="1" si="311"/>
        <v>18</v>
      </c>
      <c r="AA840" t="str">
        <f t="shared" ca="1" si="312"/>
        <v>2014-04-18</v>
      </c>
      <c r="AB840" t="str">
        <f t="shared" ca="1" si="313"/>
        <v>10</v>
      </c>
      <c r="AC840">
        <f t="shared" ca="1" si="314"/>
        <v>51</v>
      </c>
      <c r="AD840" t="str">
        <f t="shared" ca="1" si="315"/>
        <v>T10:51:00</v>
      </c>
      <c r="AE840" s="1" t="str">
        <f t="shared" ca="1" si="316"/>
        <v>2014-04-18T10:51:00</v>
      </c>
    </row>
    <row r="841" spans="10:31">
      <c r="J841" t="str">
        <f t="shared" ca="1" si="295"/>
        <v>France-USA</v>
      </c>
      <c r="K841" t="str">
        <f t="shared" ca="1" si="296"/>
        <v>France</v>
      </c>
      <c r="L841">
        <f t="shared" ca="1" si="297"/>
        <v>106</v>
      </c>
      <c r="M841">
        <f t="shared" ca="1" si="298"/>
        <v>34</v>
      </c>
      <c r="N841" t="str">
        <f t="shared" ca="1" si="299"/>
        <v>034</v>
      </c>
      <c r="O841" t="str">
        <f t="shared" ca="1" si="300"/>
        <v>USA</v>
      </c>
      <c r="P841" t="str">
        <f t="shared" ca="1" si="301"/>
        <v>Paris-San Francisco</v>
      </c>
      <c r="Q841">
        <f t="shared" ca="1" si="302"/>
        <v>106</v>
      </c>
      <c r="R841">
        <f t="shared" ca="1" si="303"/>
        <v>7</v>
      </c>
      <c r="S841" t="str">
        <f t="shared" ca="1" si="304"/>
        <v>007</v>
      </c>
      <c r="T841" t="str">
        <f t="shared" ca="1" si="305"/>
        <v>Paris</v>
      </c>
      <c r="U841">
        <f t="shared" ca="1" si="306"/>
        <v>121</v>
      </c>
      <c r="V841">
        <f t="shared" ca="1" si="307"/>
        <v>80</v>
      </c>
      <c r="W841" t="str">
        <f t="shared" ca="1" si="308"/>
        <v>080</v>
      </c>
      <c r="X841" t="str">
        <f t="shared" ca="1" si="309"/>
        <v>San Francisco</v>
      </c>
      <c r="Y841" s="7" t="str">
        <f t="shared" ca="1" si="310"/>
        <v>04</v>
      </c>
      <c r="Z841">
        <f t="shared" ca="1" si="311"/>
        <v>17</v>
      </c>
      <c r="AA841" t="str">
        <f t="shared" ca="1" si="312"/>
        <v>2014-04-17</v>
      </c>
      <c r="AB841" t="str">
        <f t="shared" ca="1" si="313"/>
        <v>21</v>
      </c>
      <c r="AC841">
        <f t="shared" ca="1" si="314"/>
        <v>14</v>
      </c>
      <c r="AD841" t="str">
        <f t="shared" ca="1" si="315"/>
        <v>T21:14:00</v>
      </c>
      <c r="AE841" s="1" t="str">
        <f t="shared" ca="1" si="316"/>
        <v>2014-04-17T21:14:00</v>
      </c>
    </row>
    <row r="842" spans="10:31">
      <c r="J842" t="str">
        <f t="shared" ca="1" si="295"/>
        <v>USA-Australia</v>
      </c>
      <c r="K842" t="str">
        <f t="shared" ca="1" si="296"/>
        <v>USA</v>
      </c>
      <c r="L842">
        <f t="shared" ca="1" si="297"/>
        <v>121</v>
      </c>
      <c r="M842">
        <f t="shared" ca="1" si="298"/>
        <v>2</v>
      </c>
      <c r="N842" t="str">
        <f t="shared" ca="1" si="299"/>
        <v>002</v>
      </c>
      <c r="O842" t="str">
        <f t="shared" ca="1" si="300"/>
        <v>Australia</v>
      </c>
      <c r="P842" t="str">
        <f t="shared" ca="1" si="301"/>
        <v>Omaha-Sydney</v>
      </c>
      <c r="Q842">
        <f t="shared" ca="1" si="302"/>
        <v>121</v>
      </c>
      <c r="R842">
        <f t="shared" ca="1" si="303"/>
        <v>112</v>
      </c>
      <c r="S842">
        <f t="shared" ca="1" si="304"/>
        <v>112</v>
      </c>
      <c r="T842" t="str">
        <f t="shared" ca="1" si="305"/>
        <v>Omaha</v>
      </c>
      <c r="U842">
        <f t="shared" ca="1" si="306"/>
        <v>101</v>
      </c>
      <c r="V842">
        <f t="shared" ca="1" si="307"/>
        <v>6</v>
      </c>
      <c r="W842" t="str">
        <f t="shared" ca="1" si="308"/>
        <v>006</v>
      </c>
      <c r="X842" t="str">
        <f t="shared" ca="1" si="309"/>
        <v>Sydney</v>
      </c>
      <c r="Y842" s="7" t="str">
        <f t="shared" ca="1" si="310"/>
        <v>04</v>
      </c>
      <c r="Z842">
        <f t="shared" ca="1" si="311"/>
        <v>23</v>
      </c>
      <c r="AA842" t="str">
        <f t="shared" ca="1" si="312"/>
        <v>2014-04-23</v>
      </c>
      <c r="AB842" t="str">
        <f t="shared" ca="1" si="313"/>
        <v>16</v>
      </c>
      <c r="AC842">
        <f t="shared" ca="1" si="314"/>
        <v>54</v>
      </c>
      <c r="AD842" t="str">
        <f t="shared" ca="1" si="315"/>
        <v>T16:54:00</v>
      </c>
      <c r="AE842" s="1" t="str">
        <f t="shared" ca="1" si="316"/>
        <v>2014-04-23T16:54:00</v>
      </c>
    </row>
    <row r="843" spans="10:31">
      <c r="J843" t="str">
        <f t="shared" ca="1" si="295"/>
        <v>Germany-USA</v>
      </c>
      <c r="K843" t="str">
        <f t="shared" ca="1" si="296"/>
        <v>Germany</v>
      </c>
      <c r="L843">
        <f t="shared" ca="1" si="297"/>
        <v>107</v>
      </c>
      <c r="M843">
        <f t="shared" ca="1" si="298"/>
        <v>52</v>
      </c>
      <c r="N843" t="str">
        <f t="shared" ca="1" si="299"/>
        <v>052</v>
      </c>
      <c r="O843" t="str">
        <f t="shared" ca="1" si="300"/>
        <v>USA</v>
      </c>
      <c r="P843" t="str">
        <f t="shared" ca="1" si="301"/>
        <v>Frankfurt-Denver</v>
      </c>
      <c r="Q843">
        <f t="shared" ca="1" si="302"/>
        <v>107</v>
      </c>
      <c r="R843">
        <f t="shared" ca="1" si="303"/>
        <v>17</v>
      </c>
      <c r="S843" t="str">
        <f t="shared" ca="1" si="304"/>
        <v>017</v>
      </c>
      <c r="T843" t="str">
        <f t="shared" ca="1" si="305"/>
        <v>Frankfurt</v>
      </c>
      <c r="U843">
        <f t="shared" ca="1" si="306"/>
        <v>121</v>
      </c>
      <c r="V843">
        <f t="shared" ca="1" si="307"/>
        <v>60</v>
      </c>
      <c r="W843" t="str">
        <f t="shared" ca="1" si="308"/>
        <v>060</v>
      </c>
      <c r="X843" t="str">
        <f t="shared" ca="1" si="309"/>
        <v>Denver</v>
      </c>
      <c r="Y843" s="7" t="str">
        <f t="shared" ca="1" si="310"/>
        <v>04</v>
      </c>
      <c r="Z843">
        <f t="shared" ca="1" si="311"/>
        <v>21</v>
      </c>
      <c r="AA843" t="str">
        <f t="shared" ca="1" si="312"/>
        <v>2014-04-21</v>
      </c>
      <c r="AB843" t="str">
        <f t="shared" ca="1" si="313"/>
        <v>13</v>
      </c>
      <c r="AC843">
        <f t="shared" ca="1" si="314"/>
        <v>22</v>
      </c>
      <c r="AD843" t="str">
        <f t="shared" ca="1" si="315"/>
        <v>T13:22:00</v>
      </c>
      <c r="AE843" s="1" t="str">
        <f t="shared" ca="1" si="316"/>
        <v>2014-04-21T13:22:00</v>
      </c>
    </row>
    <row r="844" spans="10:31">
      <c r="J844" t="str">
        <f t="shared" ca="1" si="295"/>
        <v>France-Australia</v>
      </c>
      <c r="K844" t="str">
        <f t="shared" ca="1" si="296"/>
        <v>France</v>
      </c>
      <c r="L844">
        <f t="shared" ca="1" si="297"/>
        <v>106</v>
      </c>
      <c r="M844">
        <f t="shared" ca="1" si="298"/>
        <v>8</v>
      </c>
      <c r="N844" t="str">
        <f t="shared" ca="1" si="299"/>
        <v>008</v>
      </c>
      <c r="O844" t="str">
        <f t="shared" ca="1" si="300"/>
        <v>Australia</v>
      </c>
      <c r="P844" t="str">
        <f t="shared" ca="1" si="301"/>
        <v>Paris-Sydney</v>
      </c>
      <c r="Q844">
        <f t="shared" ca="1" si="302"/>
        <v>106</v>
      </c>
      <c r="R844">
        <f t="shared" ca="1" si="303"/>
        <v>53</v>
      </c>
      <c r="S844" t="str">
        <f t="shared" ca="1" si="304"/>
        <v>053</v>
      </c>
      <c r="T844" t="str">
        <f t="shared" ca="1" si="305"/>
        <v>Paris</v>
      </c>
      <c r="U844">
        <f t="shared" ca="1" si="306"/>
        <v>101</v>
      </c>
      <c r="V844">
        <f t="shared" ca="1" si="307"/>
        <v>6</v>
      </c>
      <c r="W844" t="str">
        <f t="shared" ca="1" si="308"/>
        <v>006</v>
      </c>
      <c r="X844" t="str">
        <f t="shared" ca="1" si="309"/>
        <v>Sydney</v>
      </c>
      <c r="Y844" s="7" t="str">
        <f t="shared" ca="1" si="310"/>
        <v>04</v>
      </c>
      <c r="Z844">
        <f t="shared" ca="1" si="311"/>
        <v>19</v>
      </c>
      <c r="AA844" t="str">
        <f t="shared" ca="1" si="312"/>
        <v>2014-04-19</v>
      </c>
      <c r="AB844" t="str">
        <f t="shared" ca="1" si="313"/>
        <v>19</v>
      </c>
      <c r="AC844">
        <f t="shared" ca="1" si="314"/>
        <v>6</v>
      </c>
      <c r="AD844" t="str">
        <f t="shared" ca="1" si="315"/>
        <v>T19:06:00</v>
      </c>
      <c r="AE844" s="1" t="str">
        <f t="shared" ca="1" si="316"/>
        <v>2014-04-19T19:06:00</v>
      </c>
    </row>
    <row r="845" spans="10:31">
      <c r="J845" t="str">
        <f t="shared" ca="1" si="295"/>
        <v>Australia-Australia</v>
      </c>
      <c r="K845" t="str">
        <f t="shared" ca="1" si="296"/>
        <v>Australia</v>
      </c>
      <c r="L845">
        <f t="shared" ca="1" si="297"/>
        <v>101</v>
      </c>
      <c r="M845">
        <f t="shared" ca="1" si="298"/>
        <v>15</v>
      </c>
      <c r="N845" t="str">
        <f t="shared" ca="1" si="299"/>
        <v>015</v>
      </c>
      <c r="O845" t="str">
        <f t="shared" ca="1" si="300"/>
        <v>Australia</v>
      </c>
      <c r="P845" t="str">
        <f t="shared" ca="1" si="301"/>
        <v>Sydney-Perth</v>
      </c>
      <c r="Q845">
        <f t="shared" ca="1" si="302"/>
        <v>101</v>
      </c>
      <c r="R845">
        <f t="shared" ca="1" si="303"/>
        <v>7</v>
      </c>
      <c r="S845" t="str">
        <f t="shared" ca="1" si="304"/>
        <v>007</v>
      </c>
      <c r="T845" t="str">
        <f t="shared" ca="1" si="305"/>
        <v>Sydney</v>
      </c>
      <c r="U845">
        <f t="shared" ca="1" si="306"/>
        <v>101</v>
      </c>
      <c r="V845">
        <f t="shared" ca="1" si="307"/>
        <v>14</v>
      </c>
      <c r="W845" t="str">
        <f t="shared" ca="1" si="308"/>
        <v>014</v>
      </c>
      <c r="X845" t="str">
        <f t="shared" ca="1" si="309"/>
        <v>Perth</v>
      </c>
      <c r="Y845" s="7" t="str">
        <f t="shared" ca="1" si="310"/>
        <v>04</v>
      </c>
      <c r="Z845">
        <f t="shared" ca="1" si="311"/>
        <v>24</v>
      </c>
      <c r="AA845" t="str">
        <f t="shared" ca="1" si="312"/>
        <v>2014-04-24</v>
      </c>
      <c r="AB845" t="str">
        <f t="shared" ca="1" si="313"/>
        <v>16</v>
      </c>
      <c r="AC845">
        <f t="shared" ca="1" si="314"/>
        <v>49</v>
      </c>
      <c r="AD845" t="str">
        <f t="shared" ca="1" si="315"/>
        <v>T16:49:00</v>
      </c>
      <c r="AE845" s="1" t="str">
        <f t="shared" ca="1" si="316"/>
        <v>2014-04-24T16:49:00</v>
      </c>
    </row>
    <row r="846" spans="10:31">
      <c r="J846" t="str">
        <f t="shared" ca="1" si="295"/>
        <v>England-USA</v>
      </c>
      <c r="K846" t="str">
        <f t="shared" ca="1" si="296"/>
        <v>England</v>
      </c>
      <c r="L846">
        <f t="shared" ca="1" si="297"/>
        <v>105</v>
      </c>
      <c r="M846">
        <f t="shared" ca="1" si="298"/>
        <v>31</v>
      </c>
      <c r="N846" t="str">
        <f t="shared" ca="1" si="299"/>
        <v>031</v>
      </c>
      <c r="O846" t="str">
        <f t="shared" ca="1" si="300"/>
        <v>USA</v>
      </c>
      <c r="P846" t="str">
        <f t="shared" ca="1" si="301"/>
        <v>Dublin-San Francisco</v>
      </c>
      <c r="Q846">
        <f t="shared" ca="1" si="302"/>
        <v>105</v>
      </c>
      <c r="R846">
        <f t="shared" ca="1" si="303"/>
        <v>79</v>
      </c>
      <c r="S846" t="str">
        <f t="shared" ca="1" si="304"/>
        <v>079</v>
      </c>
      <c r="T846" t="str">
        <f t="shared" ca="1" si="305"/>
        <v>Dublin</v>
      </c>
      <c r="U846">
        <f t="shared" ca="1" si="306"/>
        <v>121</v>
      </c>
      <c r="V846">
        <f t="shared" ca="1" si="307"/>
        <v>66</v>
      </c>
      <c r="W846" t="str">
        <f t="shared" ca="1" si="308"/>
        <v>066</v>
      </c>
      <c r="X846" t="str">
        <f t="shared" ca="1" si="309"/>
        <v>San Francisco</v>
      </c>
      <c r="Y846" s="7" t="str">
        <f t="shared" ca="1" si="310"/>
        <v>04</v>
      </c>
      <c r="Z846">
        <f t="shared" ca="1" si="311"/>
        <v>21</v>
      </c>
      <c r="AA846" t="str">
        <f t="shared" ca="1" si="312"/>
        <v>2014-04-21</v>
      </c>
      <c r="AB846" t="str">
        <f t="shared" ca="1" si="313"/>
        <v>16</v>
      </c>
      <c r="AC846">
        <f t="shared" ca="1" si="314"/>
        <v>8</v>
      </c>
      <c r="AD846" t="str">
        <f t="shared" ca="1" si="315"/>
        <v>T16:08:00</v>
      </c>
      <c r="AE846" s="1" t="str">
        <f t="shared" ca="1" si="316"/>
        <v>2014-04-21T16:08:00</v>
      </c>
    </row>
    <row r="847" spans="10:31">
      <c r="J847" t="str">
        <f t="shared" ca="1" si="295"/>
        <v>France-Canada</v>
      </c>
      <c r="K847" t="str">
        <f t="shared" ca="1" si="296"/>
        <v>France</v>
      </c>
      <c r="L847">
        <f t="shared" ca="1" si="297"/>
        <v>106</v>
      </c>
      <c r="M847">
        <f t="shared" ca="1" si="298"/>
        <v>20</v>
      </c>
      <c r="N847" t="str">
        <f t="shared" ca="1" si="299"/>
        <v>020</v>
      </c>
      <c r="O847" t="str">
        <f t="shared" ca="1" si="300"/>
        <v>Canada</v>
      </c>
      <c r="P847" t="str">
        <f t="shared" ca="1" si="301"/>
        <v>Paris-Vancouver</v>
      </c>
      <c r="Q847">
        <f t="shared" ca="1" si="302"/>
        <v>106</v>
      </c>
      <c r="R847">
        <f t="shared" ca="1" si="303"/>
        <v>12</v>
      </c>
      <c r="S847" t="str">
        <f t="shared" ca="1" si="304"/>
        <v>012</v>
      </c>
      <c r="T847" t="str">
        <f t="shared" ca="1" si="305"/>
        <v>Paris</v>
      </c>
      <c r="U847">
        <f t="shared" ca="1" si="306"/>
        <v>103</v>
      </c>
      <c r="V847">
        <f t="shared" ca="1" si="307"/>
        <v>143</v>
      </c>
      <c r="W847">
        <f t="shared" ca="1" si="308"/>
        <v>143</v>
      </c>
      <c r="X847" t="str">
        <f t="shared" ca="1" si="309"/>
        <v>Vancouver</v>
      </c>
      <c r="Y847" s="7" t="str">
        <f t="shared" ca="1" si="310"/>
        <v>04</v>
      </c>
      <c r="Z847">
        <f t="shared" ca="1" si="311"/>
        <v>21</v>
      </c>
      <c r="AA847" t="str">
        <f t="shared" ca="1" si="312"/>
        <v>2014-04-21</v>
      </c>
      <c r="AB847" t="str">
        <f t="shared" ca="1" si="313"/>
        <v>17</v>
      </c>
      <c r="AC847">
        <f t="shared" ca="1" si="314"/>
        <v>52</v>
      </c>
      <c r="AD847" t="str">
        <f t="shared" ca="1" si="315"/>
        <v>T17:52:00</v>
      </c>
      <c r="AE847" s="1" t="str">
        <f t="shared" ca="1" si="316"/>
        <v>2014-04-21T17:52:00</v>
      </c>
    </row>
    <row r="848" spans="10:31">
      <c r="J848" t="str">
        <f t="shared" ca="1" si="295"/>
        <v>Australia-USA</v>
      </c>
      <c r="K848" t="str">
        <f t="shared" ca="1" si="296"/>
        <v>Australia</v>
      </c>
      <c r="L848">
        <f t="shared" ca="1" si="297"/>
        <v>101</v>
      </c>
      <c r="M848">
        <f t="shared" ca="1" si="298"/>
        <v>12</v>
      </c>
      <c r="N848" t="str">
        <f t="shared" ca="1" si="299"/>
        <v>012</v>
      </c>
      <c r="O848" t="str">
        <f t="shared" ca="1" si="300"/>
        <v>USA</v>
      </c>
      <c r="P848" t="str">
        <f t="shared" ca="1" si="301"/>
        <v>Melbourne-Denver</v>
      </c>
      <c r="Q848">
        <f t="shared" ca="1" si="302"/>
        <v>101</v>
      </c>
      <c r="R848">
        <f t="shared" ca="1" si="303"/>
        <v>12</v>
      </c>
      <c r="S848" t="str">
        <f t="shared" ca="1" si="304"/>
        <v>012</v>
      </c>
      <c r="T848" t="str">
        <f t="shared" ca="1" si="305"/>
        <v>Melbourne</v>
      </c>
      <c r="U848">
        <f t="shared" ca="1" si="306"/>
        <v>121</v>
      </c>
      <c r="V848">
        <f t="shared" ca="1" si="307"/>
        <v>55</v>
      </c>
      <c r="W848" t="str">
        <f t="shared" ca="1" si="308"/>
        <v>055</v>
      </c>
      <c r="X848" t="str">
        <f t="shared" ca="1" si="309"/>
        <v>Denver</v>
      </c>
      <c r="Y848" s="7" t="str">
        <f t="shared" ca="1" si="310"/>
        <v>05</v>
      </c>
      <c r="Z848">
        <f t="shared" ca="1" si="311"/>
        <v>2</v>
      </c>
      <c r="AA848" t="str">
        <f t="shared" ca="1" si="312"/>
        <v>2014-05-02</v>
      </c>
      <c r="AB848" t="str">
        <f t="shared" ca="1" si="313"/>
        <v>06</v>
      </c>
      <c r="AC848">
        <f t="shared" ca="1" si="314"/>
        <v>4</v>
      </c>
      <c r="AD848" t="str">
        <f t="shared" ca="1" si="315"/>
        <v>T06:04:00</v>
      </c>
      <c r="AE848" s="1" t="str">
        <f t="shared" ca="1" si="316"/>
        <v>2014-05-02T06:04:00</v>
      </c>
    </row>
    <row r="849" spans="10:31">
      <c r="J849" t="str">
        <f t="shared" ca="1" si="295"/>
        <v>Canada-Germany</v>
      </c>
      <c r="K849" t="str">
        <f t="shared" ca="1" si="296"/>
        <v>Canada</v>
      </c>
      <c r="L849">
        <f t="shared" ca="1" si="297"/>
        <v>103</v>
      </c>
      <c r="M849">
        <f t="shared" ca="1" si="298"/>
        <v>8</v>
      </c>
      <c r="N849" t="str">
        <f t="shared" ca="1" si="299"/>
        <v>008</v>
      </c>
      <c r="O849" t="str">
        <f t="shared" ca="1" si="300"/>
        <v>Germany</v>
      </c>
      <c r="P849" t="str">
        <f t="shared" ca="1" si="301"/>
        <v>Edmonton-Frankfurt</v>
      </c>
      <c r="Q849">
        <f t="shared" ca="1" si="302"/>
        <v>103</v>
      </c>
      <c r="R849">
        <f t="shared" ca="1" si="303"/>
        <v>182</v>
      </c>
      <c r="S849">
        <f t="shared" ca="1" si="304"/>
        <v>182</v>
      </c>
      <c r="T849" t="str">
        <f t="shared" ca="1" si="305"/>
        <v>Edmonton</v>
      </c>
      <c r="U849">
        <f t="shared" ca="1" si="306"/>
        <v>107</v>
      </c>
      <c r="V849">
        <f t="shared" ca="1" si="307"/>
        <v>21</v>
      </c>
      <c r="W849" t="str">
        <f t="shared" ca="1" si="308"/>
        <v>021</v>
      </c>
      <c r="X849" t="str">
        <f t="shared" ca="1" si="309"/>
        <v>Frankfurt</v>
      </c>
      <c r="Y849" s="7" t="str">
        <f t="shared" ca="1" si="310"/>
        <v>04</v>
      </c>
      <c r="Z849">
        <f t="shared" ca="1" si="311"/>
        <v>19</v>
      </c>
      <c r="AA849" t="str">
        <f t="shared" ca="1" si="312"/>
        <v>2014-04-19</v>
      </c>
      <c r="AB849" t="str">
        <f t="shared" ca="1" si="313"/>
        <v>07</v>
      </c>
      <c r="AC849">
        <f t="shared" ca="1" si="314"/>
        <v>37</v>
      </c>
      <c r="AD849" t="str">
        <f t="shared" ca="1" si="315"/>
        <v>T07:37:00</v>
      </c>
      <c r="AE849" s="1" t="str">
        <f t="shared" ca="1" si="316"/>
        <v>2014-04-19T07:37:00</v>
      </c>
    </row>
    <row r="850" spans="10:31">
      <c r="J850" t="str">
        <f t="shared" ca="1" si="295"/>
        <v>USA-England</v>
      </c>
      <c r="K850" t="str">
        <f t="shared" ca="1" si="296"/>
        <v>USA</v>
      </c>
      <c r="L850">
        <f t="shared" ca="1" si="297"/>
        <v>121</v>
      </c>
      <c r="M850">
        <f t="shared" ca="1" si="298"/>
        <v>8</v>
      </c>
      <c r="N850" t="str">
        <f t="shared" ca="1" si="299"/>
        <v>008</v>
      </c>
      <c r="O850" t="str">
        <f t="shared" ca="1" si="300"/>
        <v>England</v>
      </c>
      <c r="P850" t="str">
        <f t="shared" ca="1" si="301"/>
        <v>Dallas-London</v>
      </c>
      <c r="Q850">
        <f t="shared" ca="1" si="302"/>
        <v>121</v>
      </c>
      <c r="R850">
        <f t="shared" ca="1" si="303"/>
        <v>51</v>
      </c>
      <c r="S850" t="str">
        <f t="shared" ca="1" si="304"/>
        <v>051</v>
      </c>
      <c r="T850" t="str">
        <f t="shared" ca="1" si="305"/>
        <v>Dallas</v>
      </c>
      <c r="U850">
        <f t="shared" ca="1" si="306"/>
        <v>105</v>
      </c>
      <c r="V850">
        <f t="shared" ca="1" si="307"/>
        <v>20</v>
      </c>
      <c r="W850" t="str">
        <f t="shared" ca="1" si="308"/>
        <v>020</v>
      </c>
      <c r="X850" t="str">
        <f t="shared" ca="1" si="309"/>
        <v>London</v>
      </c>
      <c r="Y850" s="7" t="str">
        <f t="shared" ca="1" si="310"/>
        <v>04</v>
      </c>
      <c r="Z850">
        <f t="shared" ca="1" si="311"/>
        <v>26</v>
      </c>
      <c r="AA850" t="str">
        <f t="shared" ca="1" si="312"/>
        <v>2014-04-26</v>
      </c>
      <c r="AB850" t="str">
        <f t="shared" ca="1" si="313"/>
        <v>10</v>
      </c>
      <c r="AC850">
        <f t="shared" ca="1" si="314"/>
        <v>18</v>
      </c>
      <c r="AD850" t="str">
        <f t="shared" ca="1" si="315"/>
        <v>T10:18:00</v>
      </c>
      <c r="AE850" s="1" t="str">
        <f t="shared" ca="1" si="316"/>
        <v>2014-04-26T10:18:00</v>
      </c>
    </row>
    <row r="851" spans="10:31">
      <c r="J851" t="str">
        <f t="shared" ca="1" si="295"/>
        <v>Australia-Canada</v>
      </c>
      <c r="K851" t="str">
        <f t="shared" ca="1" si="296"/>
        <v>Australia</v>
      </c>
      <c r="L851">
        <f t="shared" ca="1" si="297"/>
        <v>101</v>
      </c>
      <c r="M851">
        <f t="shared" ca="1" si="298"/>
        <v>2</v>
      </c>
      <c r="N851" t="str">
        <f t="shared" ca="1" si="299"/>
        <v>002</v>
      </c>
      <c r="O851" t="str">
        <f t="shared" ca="1" si="300"/>
        <v>Canada</v>
      </c>
      <c r="P851" t="str">
        <f t="shared" ca="1" si="301"/>
        <v>Sydney-Vancouver</v>
      </c>
      <c r="Q851">
        <f t="shared" ca="1" si="302"/>
        <v>101</v>
      </c>
      <c r="R851">
        <f t="shared" ca="1" si="303"/>
        <v>8</v>
      </c>
      <c r="S851" t="str">
        <f t="shared" ca="1" si="304"/>
        <v>008</v>
      </c>
      <c r="T851" t="str">
        <f t="shared" ca="1" si="305"/>
        <v>Sydney</v>
      </c>
      <c r="U851">
        <f t="shared" ca="1" si="306"/>
        <v>103</v>
      </c>
      <c r="V851">
        <f t="shared" ca="1" si="307"/>
        <v>127</v>
      </c>
      <c r="W851">
        <f t="shared" ca="1" si="308"/>
        <v>127</v>
      </c>
      <c r="X851" t="str">
        <f t="shared" ca="1" si="309"/>
        <v>Vancouver</v>
      </c>
      <c r="Y851" s="7" t="str">
        <f t="shared" ca="1" si="310"/>
        <v>04</v>
      </c>
      <c r="Z851">
        <f t="shared" ca="1" si="311"/>
        <v>14</v>
      </c>
      <c r="AA851" t="str">
        <f t="shared" ca="1" si="312"/>
        <v>2014-04-14</v>
      </c>
      <c r="AB851" t="str">
        <f t="shared" ca="1" si="313"/>
        <v>09</v>
      </c>
      <c r="AC851">
        <f t="shared" ca="1" si="314"/>
        <v>14</v>
      </c>
      <c r="AD851" t="str">
        <f t="shared" ca="1" si="315"/>
        <v>T09:14:00</v>
      </c>
      <c r="AE851" s="1" t="str">
        <f t="shared" ca="1" si="316"/>
        <v>2014-04-14T09:14:00</v>
      </c>
    </row>
    <row r="852" spans="10:31">
      <c r="J852" t="str">
        <f t="shared" ca="1" si="295"/>
        <v>Germany-Canada</v>
      </c>
      <c r="K852" t="str">
        <f t="shared" ca="1" si="296"/>
        <v>Germany</v>
      </c>
      <c r="L852">
        <f t="shared" ca="1" si="297"/>
        <v>107</v>
      </c>
      <c r="M852">
        <f t="shared" ca="1" si="298"/>
        <v>18</v>
      </c>
      <c r="N852" t="str">
        <f t="shared" ca="1" si="299"/>
        <v>018</v>
      </c>
      <c r="O852" t="str">
        <f t="shared" ca="1" si="300"/>
        <v>Canada</v>
      </c>
      <c r="P852" t="str">
        <f t="shared" ca="1" si="301"/>
        <v>Frankfurt-Edmonton</v>
      </c>
      <c r="Q852">
        <f t="shared" ca="1" si="302"/>
        <v>107</v>
      </c>
      <c r="R852">
        <f t="shared" ca="1" si="303"/>
        <v>13</v>
      </c>
      <c r="S852" t="str">
        <f t="shared" ca="1" si="304"/>
        <v>013</v>
      </c>
      <c r="T852" t="str">
        <f t="shared" ca="1" si="305"/>
        <v>Frankfurt</v>
      </c>
      <c r="U852">
        <f t="shared" ca="1" si="306"/>
        <v>103</v>
      </c>
      <c r="V852">
        <f t="shared" ca="1" si="307"/>
        <v>184</v>
      </c>
      <c r="W852">
        <f t="shared" ca="1" si="308"/>
        <v>184</v>
      </c>
      <c r="X852" t="str">
        <f t="shared" ca="1" si="309"/>
        <v>Edmonton</v>
      </c>
      <c r="Y852" s="7" t="str">
        <f t="shared" ca="1" si="310"/>
        <v>05</v>
      </c>
      <c r="Z852">
        <f t="shared" ca="1" si="311"/>
        <v>4</v>
      </c>
      <c r="AA852" t="str">
        <f t="shared" ca="1" si="312"/>
        <v>2014-05-04</v>
      </c>
      <c r="AB852" t="str">
        <f t="shared" ca="1" si="313"/>
        <v>20</v>
      </c>
      <c r="AC852">
        <f t="shared" ca="1" si="314"/>
        <v>51</v>
      </c>
      <c r="AD852" t="str">
        <f t="shared" ca="1" si="315"/>
        <v>T20:51:00</v>
      </c>
      <c r="AE852" s="1" t="str">
        <f t="shared" ca="1" si="316"/>
        <v>2014-05-04T20:51:00</v>
      </c>
    </row>
    <row r="853" spans="10:31">
      <c r="J853" t="str">
        <f t="shared" ca="1" si="295"/>
        <v>USA-Australia</v>
      </c>
      <c r="K853" t="str">
        <f t="shared" ca="1" si="296"/>
        <v>USA</v>
      </c>
      <c r="L853">
        <f t="shared" ca="1" si="297"/>
        <v>121</v>
      </c>
      <c r="M853">
        <f t="shared" ca="1" si="298"/>
        <v>1</v>
      </c>
      <c r="N853" t="str">
        <f t="shared" ca="1" si="299"/>
        <v>001</v>
      </c>
      <c r="O853" t="str">
        <f t="shared" ca="1" si="300"/>
        <v>Australia</v>
      </c>
      <c r="P853" t="str">
        <f t="shared" ca="1" si="301"/>
        <v>Washington-Melbourne</v>
      </c>
      <c r="Q853">
        <f t="shared" ca="1" si="302"/>
        <v>121</v>
      </c>
      <c r="R853">
        <f t="shared" ca="1" si="303"/>
        <v>12</v>
      </c>
      <c r="S853" t="str">
        <f t="shared" ca="1" si="304"/>
        <v>012</v>
      </c>
      <c r="T853" t="str">
        <f t="shared" ca="1" si="305"/>
        <v>Washington</v>
      </c>
      <c r="U853">
        <f t="shared" ca="1" si="306"/>
        <v>101</v>
      </c>
      <c r="V853">
        <f t="shared" ca="1" si="307"/>
        <v>12</v>
      </c>
      <c r="W853" t="str">
        <f t="shared" ca="1" si="308"/>
        <v>012</v>
      </c>
      <c r="X853" t="str">
        <f t="shared" ca="1" si="309"/>
        <v>Melbourne</v>
      </c>
      <c r="Y853" s="7" t="str">
        <f t="shared" ca="1" si="310"/>
        <v>04</v>
      </c>
      <c r="Z853">
        <f t="shared" ca="1" si="311"/>
        <v>21</v>
      </c>
      <c r="AA853" t="str">
        <f t="shared" ca="1" si="312"/>
        <v>2014-04-21</v>
      </c>
      <c r="AB853" t="str">
        <f t="shared" ca="1" si="313"/>
        <v>10</v>
      </c>
      <c r="AC853">
        <f t="shared" ca="1" si="314"/>
        <v>57</v>
      </c>
      <c r="AD853" t="str">
        <f t="shared" ca="1" si="315"/>
        <v>T10:57:00</v>
      </c>
      <c r="AE853" s="1" t="str">
        <f t="shared" ca="1" si="316"/>
        <v>2014-04-21T10:57:00</v>
      </c>
    </row>
    <row r="854" spans="10:31">
      <c r="J854" t="str">
        <f t="shared" ca="1" si="295"/>
        <v>Australia-USA</v>
      </c>
      <c r="K854" t="str">
        <f t="shared" ca="1" si="296"/>
        <v>Australia</v>
      </c>
      <c r="L854">
        <f t="shared" ca="1" si="297"/>
        <v>101</v>
      </c>
      <c r="M854">
        <f t="shared" ca="1" si="298"/>
        <v>12</v>
      </c>
      <c r="N854" t="str">
        <f t="shared" ca="1" si="299"/>
        <v>012</v>
      </c>
      <c r="O854" t="str">
        <f t="shared" ca="1" si="300"/>
        <v>USA</v>
      </c>
      <c r="P854" t="str">
        <f t="shared" ca="1" si="301"/>
        <v>Melbourne-Dallas</v>
      </c>
      <c r="Q854">
        <f t="shared" ca="1" si="302"/>
        <v>101</v>
      </c>
      <c r="R854">
        <f t="shared" ca="1" si="303"/>
        <v>9</v>
      </c>
      <c r="S854" t="str">
        <f t="shared" ca="1" si="304"/>
        <v>009</v>
      </c>
      <c r="T854" t="str">
        <f t="shared" ca="1" si="305"/>
        <v>Melbourne</v>
      </c>
      <c r="U854">
        <f t="shared" ca="1" si="306"/>
        <v>121</v>
      </c>
      <c r="V854">
        <f t="shared" ca="1" si="307"/>
        <v>48</v>
      </c>
      <c r="W854" t="str">
        <f t="shared" ca="1" si="308"/>
        <v>048</v>
      </c>
      <c r="X854" t="str">
        <f t="shared" ca="1" si="309"/>
        <v>Dallas</v>
      </c>
      <c r="Y854" s="7" t="str">
        <f t="shared" ca="1" si="310"/>
        <v>05</v>
      </c>
      <c r="Z854">
        <f t="shared" ca="1" si="311"/>
        <v>3</v>
      </c>
      <c r="AA854" t="str">
        <f t="shared" ca="1" si="312"/>
        <v>2014-05-03</v>
      </c>
      <c r="AB854" t="str">
        <f t="shared" ca="1" si="313"/>
        <v>15</v>
      </c>
      <c r="AC854">
        <f t="shared" ca="1" si="314"/>
        <v>3</v>
      </c>
      <c r="AD854" t="str">
        <f t="shared" ca="1" si="315"/>
        <v>T15:03:00</v>
      </c>
      <c r="AE854" s="1" t="str">
        <f t="shared" ca="1" si="316"/>
        <v>2014-05-03T15:03:00</v>
      </c>
    </row>
    <row r="855" spans="10:31">
      <c r="J855" t="str">
        <f t="shared" ca="1" si="295"/>
        <v>Canada-Germany</v>
      </c>
      <c r="K855" t="str">
        <f t="shared" ca="1" si="296"/>
        <v>Canada</v>
      </c>
      <c r="L855">
        <f t="shared" ca="1" si="297"/>
        <v>103</v>
      </c>
      <c r="M855">
        <f t="shared" ca="1" si="298"/>
        <v>11</v>
      </c>
      <c r="N855" t="str">
        <f t="shared" ca="1" si="299"/>
        <v>011</v>
      </c>
      <c r="O855" t="str">
        <f t="shared" ca="1" si="300"/>
        <v>Germany</v>
      </c>
      <c r="P855" t="str">
        <f t="shared" ca="1" si="301"/>
        <v>Edmonton-München</v>
      </c>
      <c r="Q855">
        <f t="shared" ca="1" si="302"/>
        <v>103</v>
      </c>
      <c r="R855">
        <f t="shared" ca="1" si="303"/>
        <v>184</v>
      </c>
      <c r="S855">
        <f t="shared" ca="1" si="304"/>
        <v>184</v>
      </c>
      <c r="T855" t="str">
        <f t="shared" ca="1" si="305"/>
        <v>Edmonton</v>
      </c>
      <c r="U855">
        <f t="shared" ca="1" si="306"/>
        <v>107</v>
      </c>
      <c r="V855">
        <f t="shared" ca="1" si="307"/>
        <v>36</v>
      </c>
      <c r="W855" t="str">
        <f t="shared" ca="1" si="308"/>
        <v>036</v>
      </c>
      <c r="X855" t="str">
        <f t="shared" ca="1" si="309"/>
        <v>München</v>
      </c>
      <c r="Y855" s="7" t="str">
        <f t="shared" ca="1" si="310"/>
        <v>05</v>
      </c>
      <c r="Z855">
        <f t="shared" ca="1" si="311"/>
        <v>3</v>
      </c>
      <c r="AA855" t="str">
        <f t="shared" ca="1" si="312"/>
        <v>2014-05-03</v>
      </c>
      <c r="AB855" t="str">
        <f t="shared" ca="1" si="313"/>
        <v>11</v>
      </c>
      <c r="AC855">
        <f t="shared" ca="1" si="314"/>
        <v>48</v>
      </c>
      <c r="AD855" t="str">
        <f t="shared" ca="1" si="315"/>
        <v>T11:48:00</v>
      </c>
      <c r="AE855" s="1" t="str">
        <f t="shared" ca="1" si="316"/>
        <v>2014-05-03T11:48:00</v>
      </c>
    </row>
    <row r="856" spans="10:31">
      <c r="J856" t="str">
        <f t="shared" ca="1" si="295"/>
        <v>Canada-France</v>
      </c>
      <c r="K856" t="str">
        <f t="shared" ca="1" si="296"/>
        <v>Canada</v>
      </c>
      <c r="L856">
        <f t="shared" ca="1" si="297"/>
        <v>103</v>
      </c>
      <c r="M856">
        <f t="shared" ca="1" si="298"/>
        <v>6</v>
      </c>
      <c r="N856" t="str">
        <f t="shared" ca="1" si="299"/>
        <v>006</v>
      </c>
      <c r="O856" t="str">
        <f t="shared" ca="1" si="300"/>
        <v>France</v>
      </c>
      <c r="P856" t="str">
        <f t="shared" ca="1" si="301"/>
        <v>Montreal-Paris</v>
      </c>
      <c r="Q856">
        <f t="shared" ca="1" si="302"/>
        <v>103</v>
      </c>
      <c r="R856">
        <f t="shared" ca="1" si="303"/>
        <v>7</v>
      </c>
      <c r="S856" t="str">
        <f t="shared" ca="1" si="304"/>
        <v>007</v>
      </c>
      <c r="T856" t="str">
        <f t="shared" ca="1" si="305"/>
        <v>Montreal</v>
      </c>
      <c r="U856">
        <f t="shared" ca="1" si="306"/>
        <v>106</v>
      </c>
      <c r="V856">
        <f t="shared" ca="1" si="307"/>
        <v>14</v>
      </c>
      <c r="W856" t="str">
        <f t="shared" ca="1" si="308"/>
        <v>014</v>
      </c>
      <c r="X856" t="str">
        <f t="shared" ca="1" si="309"/>
        <v>Paris</v>
      </c>
      <c r="Y856" s="7" t="str">
        <f t="shared" ca="1" si="310"/>
        <v>04</v>
      </c>
      <c r="Z856">
        <f t="shared" ca="1" si="311"/>
        <v>17</v>
      </c>
      <c r="AA856" t="str">
        <f t="shared" ca="1" si="312"/>
        <v>2014-04-17</v>
      </c>
      <c r="AB856" t="str">
        <f t="shared" ca="1" si="313"/>
        <v>09</v>
      </c>
      <c r="AC856">
        <f t="shared" ca="1" si="314"/>
        <v>49</v>
      </c>
      <c r="AD856" t="str">
        <f t="shared" ca="1" si="315"/>
        <v>T09:49:00</v>
      </c>
      <c r="AE856" s="1" t="str">
        <f t="shared" ca="1" si="316"/>
        <v>2014-04-17T09:49:00</v>
      </c>
    </row>
    <row r="857" spans="10:31">
      <c r="J857" t="str">
        <f t="shared" ca="1" si="295"/>
        <v>Australia-Germany</v>
      </c>
      <c r="K857" t="str">
        <f t="shared" ca="1" si="296"/>
        <v>Australia</v>
      </c>
      <c r="L857">
        <f t="shared" ca="1" si="297"/>
        <v>101</v>
      </c>
      <c r="M857">
        <f t="shared" ca="1" si="298"/>
        <v>8</v>
      </c>
      <c r="N857" t="str">
        <f t="shared" ca="1" si="299"/>
        <v>008</v>
      </c>
      <c r="O857" t="str">
        <f t="shared" ca="1" si="300"/>
        <v>Germany</v>
      </c>
      <c r="P857" t="str">
        <f t="shared" ca="1" si="301"/>
        <v>Melbourne-München</v>
      </c>
      <c r="Q857">
        <f t="shared" ca="1" si="302"/>
        <v>101</v>
      </c>
      <c r="R857">
        <f t="shared" ca="1" si="303"/>
        <v>10</v>
      </c>
      <c r="S857" t="str">
        <f t="shared" ca="1" si="304"/>
        <v>010</v>
      </c>
      <c r="T857" t="str">
        <f t="shared" ca="1" si="305"/>
        <v>Melbourne</v>
      </c>
      <c r="U857">
        <f t="shared" ca="1" si="306"/>
        <v>107</v>
      </c>
      <c r="V857">
        <f t="shared" ca="1" si="307"/>
        <v>32</v>
      </c>
      <c r="W857" t="str">
        <f t="shared" ca="1" si="308"/>
        <v>032</v>
      </c>
      <c r="X857" t="str">
        <f t="shared" ca="1" si="309"/>
        <v>München</v>
      </c>
      <c r="Y857" s="7" t="str">
        <f t="shared" ca="1" si="310"/>
        <v>05</v>
      </c>
      <c r="Z857">
        <f t="shared" ca="1" si="311"/>
        <v>3</v>
      </c>
      <c r="AA857" t="str">
        <f t="shared" ca="1" si="312"/>
        <v>2014-05-03</v>
      </c>
      <c r="AB857" t="str">
        <f t="shared" ca="1" si="313"/>
        <v>12</v>
      </c>
      <c r="AC857">
        <f t="shared" ca="1" si="314"/>
        <v>36</v>
      </c>
      <c r="AD857" t="str">
        <f t="shared" ca="1" si="315"/>
        <v>T12:36:00</v>
      </c>
      <c r="AE857" s="1" t="str">
        <f t="shared" ca="1" si="316"/>
        <v>2014-05-03T12:36:00</v>
      </c>
    </row>
    <row r="858" spans="10:31">
      <c r="J858" t="str">
        <f t="shared" ca="1" si="295"/>
        <v>Canada-France</v>
      </c>
      <c r="K858" t="str">
        <f t="shared" ca="1" si="296"/>
        <v>Canada</v>
      </c>
      <c r="L858">
        <f t="shared" ca="1" si="297"/>
        <v>103</v>
      </c>
      <c r="M858">
        <f t="shared" ca="1" si="298"/>
        <v>7</v>
      </c>
      <c r="N858" t="str">
        <f t="shared" ca="1" si="299"/>
        <v>007</v>
      </c>
      <c r="O858" t="str">
        <f t="shared" ca="1" si="300"/>
        <v>France</v>
      </c>
      <c r="P858" t="str">
        <f t="shared" ca="1" si="301"/>
        <v>Vancouver-Paris</v>
      </c>
      <c r="Q858">
        <f t="shared" ca="1" si="302"/>
        <v>103</v>
      </c>
      <c r="R858">
        <f t="shared" ca="1" si="303"/>
        <v>174</v>
      </c>
      <c r="S858">
        <f t="shared" ca="1" si="304"/>
        <v>174</v>
      </c>
      <c r="T858" t="str">
        <f t="shared" ca="1" si="305"/>
        <v>Vancouver</v>
      </c>
      <c r="U858">
        <f t="shared" ca="1" si="306"/>
        <v>106</v>
      </c>
      <c r="V858">
        <f t="shared" ca="1" si="307"/>
        <v>5</v>
      </c>
      <c r="W858" t="str">
        <f t="shared" ca="1" si="308"/>
        <v>005</v>
      </c>
      <c r="X858" t="str">
        <f t="shared" ca="1" si="309"/>
        <v>Paris</v>
      </c>
      <c r="Y858" s="7" t="str">
        <f t="shared" ca="1" si="310"/>
        <v>05</v>
      </c>
      <c r="Z858">
        <f t="shared" ca="1" si="311"/>
        <v>3</v>
      </c>
      <c r="AA858" t="str">
        <f t="shared" ca="1" si="312"/>
        <v>2014-05-03</v>
      </c>
      <c r="AB858" t="str">
        <f t="shared" ca="1" si="313"/>
        <v>20</v>
      </c>
      <c r="AC858">
        <f t="shared" ca="1" si="314"/>
        <v>45</v>
      </c>
      <c r="AD858" t="str">
        <f t="shared" ca="1" si="315"/>
        <v>T20:45:00</v>
      </c>
      <c r="AE858" s="1" t="str">
        <f t="shared" ca="1" si="316"/>
        <v>2014-05-03T20:45:00</v>
      </c>
    </row>
    <row r="859" spans="10:31">
      <c r="J859" t="str">
        <f t="shared" ca="1" si="295"/>
        <v>Canada-England</v>
      </c>
      <c r="K859" t="str">
        <f t="shared" ca="1" si="296"/>
        <v>Canada</v>
      </c>
      <c r="L859">
        <f t="shared" ca="1" si="297"/>
        <v>103</v>
      </c>
      <c r="M859">
        <f t="shared" ca="1" si="298"/>
        <v>5</v>
      </c>
      <c r="N859" t="str">
        <f t="shared" ca="1" si="299"/>
        <v>005</v>
      </c>
      <c r="O859" t="str">
        <f t="shared" ca="1" si="300"/>
        <v>England</v>
      </c>
      <c r="P859" t="str">
        <f t="shared" ca="1" si="301"/>
        <v>Ottawa-Glasgow</v>
      </c>
      <c r="Q859">
        <f t="shared" ca="1" si="302"/>
        <v>103</v>
      </c>
      <c r="R859">
        <f t="shared" ca="1" si="303"/>
        <v>42</v>
      </c>
      <c r="S859" t="str">
        <f t="shared" ca="1" si="304"/>
        <v>042</v>
      </c>
      <c r="T859" t="str">
        <f t="shared" ca="1" si="305"/>
        <v>Ottawa</v>
      </c>
      <c r="U859">
        <f t="shared" ca="1" si="306"/>
        <v>105</v>
      </c>
      <c r="V859">
        <f t="shared" ca="1" si="307"/>
        <v>55</v>
      </c>
      <c r="W859" t="str">
        <f t="shared" ca="1" si="308"/>
        <v>055</v>
      </c>
      <c r="X859" t="str">
        <f t="shared" ca="1" si="309"/>
        <v>Glasgow</v>
      </c>
      <c r="Y859" s="7" t="str">
        <f t="shared" ca="1" si="310"/>
        <v>04</v>
      </c>
      <c r="Z859">
        <f t="shared" ca="1" si="311"/>
        <v>19</v>
      </c>
      <c r="AA859" t="str">
        <f t="shared" ca="1" si="312"/>
        <v>2014-04-19</v>
      </c>
      <c r="AB859" t="str">
        <f t="shared" ca="1" si="313"/>
        <v>05</v>
      </c>
      <c r="AC859">
        <f t="shared" ca="1" si="314"/>
        <v>42</v>
      </c>
      <c r="AD859" t="str">
        <f t="shared" ca="1" si="315"/>
        <v>T05:42:00</v>
      </c>
      <c r="AE859" s="1" t="str">
        <f t="shared" ca="1" si="316"/>
        <v>2014-04-19T05:42:00</v>
      </c>
    </row>
    <row r="860" spans="10:31">
      <c r="J860" t="str">
        <f t="shared" ca="1" si="295"/>
        <v>Canada-Germany</v>
      </c>
      <c r="K860" t="str">
        <f t="shared" ca="1" si="296"/>
        <v>Canada</v>
      </c>
      <c r="L860">
        <f t="shared" ca="1" si="297"/>
        <v>103</v>
      </c>
      <c r="M860">
        <f t="shared" ca="1" si="298"/>
        <v>9</v>
      </c>
      <c r="N860" t="str">
        <f t="shared" ca="1" si="299"/>
        <v>009</v>
      </c>
      <c r="O860" t="str">
        <f t="shared" ca="1" si="300"/>
        <v>Germany</v>
      </c>
      <c r="P860" t="str">
        <f t="shared" ca="1" si="301"/>
        <v>Toronto-Frankfurt</v>
      </c>
      <c r="Q860">
        <f t="shared" ca="1" si="302"/>
        <v>103</v>
      </c>
      <c r="R860">
        <f t="shared" ca="1" si="303"/>
        <v>88</v>
      </c>
      <c r="S860" t="str">
        <f t="shared" ca="1" si="304"/>
        <v>088</v>
      </c>
      <c r="T860" t="str">
        <f t="shared" ca="1" si="305"/>
        <v>Toronto</v>
      </c>
      <c r="U860">
        <f t="shared" ca="1" si="306"/>
        <v>107</v>
      </c>
      <c r="V860">
        <f t="shared" ca="1" si="307"/>
        <v>3</v>
      </c>
      <c r="W860" t="str">
        <f t="shared" ca="1" si="308"/>
        <v>003</v>
      </c>
      <c r="X860" t="str">
        <f t="shared" ca="1" si="309"/>
        <v>Frankfurt</v>
      </c>
      <c r="Y860" s="7" t="str">
        <f t="shared" ca="1" si="310"/>
        <v>04</v>
      </c>
      <c r="Z860">
        <f t="shared" ca="1" si="311"/>
        <v>15</v>
      </c>
      <c r="AA860" t="str">
        <f t="shared" ca="1" si="312"/>
        <v>2014-04-15</v>
      </c>
      <c r="AB860" t="str">
        <f t="shared" ca="1" si="313"/>
        <v>10</v>
      </c>
      <c r="AC860">
        <f t="shared" ca="1" si="314"/>
        <v>51</v>
      </c>
      <c r="AD860" t="str">
        <f t="shared" ca="1" si="315"/>
        <v>T10:51:00</v>
      </c>
      <c r="AE860" s="1" t="str">
        <f t="shared" ca="1" si="316"/>
        <v>2014-04-15T10:51:00</v>
      </c>
    </row>
    <row r="861" spans="10:31">
      <c r="J861" t="str">
        <f t="shared" ca="1" si="295"/>
        <v>Germany-USA</v>
      </c>
      <c r="K861" t="str">
        <f t="shared" ca="1" si="296"/>
        <v>Germany</v>
      </c>
      <c r="L861">
        <f t="shared" ca="1" si="297"/>
        <v>107</v>
      </c>
      <c r="M861">
        <f t="shared" ca="1" si="298"/>
        <v>42</v>
      </c>
      <c r="N861" t="str">
        <f t="shared" ca="1" si="299"/>
        <v>042</v>
      </c>
      <c r="O861" t="str">
        <f t="shared" ca="1" si="300"/>
        <v>USA</v>
      </c>
      <c r="P861" t="str">
        <f t="shared" ca="1" si="301"/>
        <v>Frankfurt-Boston</v>
      </c>
      <c r="Q861">
        <f t="shared" ca="1" si="302"/>
        <v>107</v>
      </c>
      <c r="R861">
        <f t="shared" ca="1" si="303"/>
        <v>9</v>
      </c>
      <c r="S861" t="str">
        <f t="shared" ca="1" si="304"/>
        <v>009</v>
      </c>
      <c r="T861" t="str">
        <f t="shared" ca="1" si="305"/>
        <v>Frankfurt</v>
      </c>
      <c r="U861">
        <f t="shared" ca="1" si="306"/>
        <v>121</v>
      </c>
      <c r="V861">
        <f t="shared" ca="1" si="307"/>
        <v>118</v>
      </c>
      <c r="W861">
        <f t="shared" ca="1" si="308"/>
        <v>118</v>
      </c>
      <c r="X861" t="str">
        <f t="shared" ca="1" si="309"/>
        <v>Boston</v>
      </c>
      <c r="Y861" s="7" t="str">
        <f t="shared" ca="1" si="310"/>
        <v>04</v>
      </c>
      <c r="Z861">
        <f t="shared" ca="1" si="311"/>
        <v>19</v>
      </c>
      <c r="AA861" t="str">
        <f t="shared" ca="1" si="312"/>
        <v>2014-04-19</v>
      </c>
      <c r="AB861" t="str">
        <f t="shared" ca="1" si="313"/>
        <v>20</v>
      </c>
      <c r="AC861">
        <f t="shared" ca="1" si="314"/>
        <v>13</v>
      </c>
      <c r="AD861" t="str">
        <f t="shared" ca="1" si="315"/>
        <v>T20:13:00</v>
      </c>
      <c r="AE861" s="1" t="str">
        <f t="shared" ca="1" si="316"/>
        <v>2014-04-19T20:13:00</v>
      </c>
    </row>
    <row r="862" spans="10:31">
      <c r="J862" t="str">
        <f t="shared" ca="1" si="295"/>
        <v>Australia-France</v>
      </c>
      <c r="K862" t="str">
        <f t="shared" ca="1" si="296"/>
        <v>Australia</v>
      </c>
      <c r="L862">
        <f t="shared" ca="1" si="297"/>
        <v>101</v>
      </c>
      <c r="M862">
        <f t="shared" ca="1" si="298"/>
        <v>6</v>
      </c>
      <c r="N862" t="str">
        <f t="shared" ca="1" si="299"/>
        <v>006</v>
      </c>
      <c r="O862" t="str">
        <f t="shared" ca="1" si="300"/>
        <v>France</v>
      </c>
      <c r="P862" t="str">
        <f t="shared" ca="1" si="301"/>
        <v>Brisbane-Paris</v>
      </c>
      <c r="Q862">
        <f t="shared" ca="1" si="302"/>
        <v>101</v>
      </c>
      <c r="R862">
        <f t="shared" ca="1" si="303"/>
        <v>1</v>
      </c>
      <c r="S862" t="str">
        <f t="shared" ca="1" si="304"/>
        <v>001</v>
      </c>
      <c r="T862" t="str">
        <f t="shared" ca="1" si="305"/>
        <v>Brisbane</v>
      </c>
      <c r="U862">
        <f t="shared" ca="1" si="306"/>
        <v>106</v>
      </c>
      <c r="V862">
        <f t="shared" ca="1" si="307"/>
        <v>38</v>
      </c>
      <c r="W862" t="str">
        <f t="shared" ca="1" si="308"/>
        <v>038</v>
      </c>
      <c r="X862" t="str">
        <f t="shared" ca="1" si="309"/>
        <v>Paris</v>
      </c>
      <c r="Y862" s="7" t="str">
        <f t="shared" ca="1" si="310"/>
        <v>05</v>
      </c>
      <c r="Z862">
        <f t="shared" ca="1" si="311"/>
        <v>2</v>
      </c>
      <c r="AA862" t="str">
        <f t="shared" ca="1" si="312"/>
        <v>2014-05-02</v>
      </c>
      <c r="AB862" t="str">
        <f t="shared" ca="1" si="313"/>
        <v>10</v>
      </c>
      <c r="AC862">
        <f t="shared" ca="1" si="314"/>
        <v>8</v>
      </c>
      <c r="AD862" t="str">
        <f t="shared" ca="1" si="315"/>
        <v>T10:08:00</v>
      </c>
      <c r="AE862" s="1" t="str">
        <f t="shared" ca="1" si="316"/>
        <v>2014-05-02T10:08:00</v>
      </c>
    </row>
    <row r="863" spans="10:31">
      <c r="J863" t="str">
        <f t="shared" ca="1" si="295"/>
        <v>Australia-France</v>
      </c>
      <c r="K863" t="str">
        <f t="shared" ca="1" si="296"/>
        <v>Australia</v>
      </c>
      <c r="L863">
        <f t="shared" ca="1" si="297"/>
        <v>101</v>
      </c>
      <c r="M863">
        <f t="shared" ca="1" si="298"/>
        <v>7</v>
      </c>
      <c r="N863" t="str">
        <f t="shared" ca="1" si="299"/>
        <v>007</v>
      </c>
      <c r="O863" t="str">
        <f t="shared" ca="1" si="300"/>
        <v>France</v>
      </c>
      <c r="P863" t="str">
        <f t="shared" ca="1" si="301"/>
        <v>Brisbane-Rennes</v>
      </c>
      <c r="Q863">
        <f t="shared" ca="1" si="302"/>
        <v>101</v>
      </c>
      <c r="R863">
        <f t="shared" ca="1" si="303"/>
        <v>1</v>
      </c>
      <c r="S863" t="str">
        <f t="shared" ca="1" si="304"/>
        <v>001</v>
      </c>
      <c r="T863" t="str">
        <f t="shared" ca="1" si="305"/>
        <v>Brisbane</v>
      </c>
      <c r="U863">
        <f t="shared" ca="1" si="306"/>
        <v>106</v>
      </c>
      <c r="V863">
        <f t="shared" ca="1" si="307"/>
        <v>85</v>
      </c>
      <c r="W863" t="str">
        <f t="shared" ca="1" si="308"/>
        <v>085</v>
      </c>
      <c r="X863" t="str">
        <f t="shared" ca="1" si="309"/>
        <v>Rennes</v>
      </c>
      <c r="Y863" s="7" t="str">
        <f t="shared" ca="1" si="310"/>
        <v>05</v>
      </c>
      <c r="Z863">
        <f t="shared" ca="1" si="311"/>
        <v>2</v>
      </c>
      <c r="AA863" t="str">
        <f t="shared" ca="1" si="312"/>
        <v>2014-05-02</v>
      </c>
      <c r="AB863" t="str">
        <f t="shared" ca="1" si="313"/>
        <v>21</v>
      </c>
      <c r="AC863">
        <f t="shared" ca="1" si="314"/>
        <v>52</v>
      </c>
      <c r="AD863" t="str">
        <f t="shared" ca="1" si="315"/>
        <v>T21:52:00</v>
      </c>
      <c r="AE863" s="1" t="str">
        <f t="shared" ca="1" si="316"/>
        <v>2014-05-02T21:52:00</v>
      </c>
    </row>
    <row r="864" spans="10:31">
      <c r="J864" t="str">
        <f t="shared" ca="1" si="295"/>
        <v>Canada-Australia</v>
      </c>
      <c r="K864" t="str">
        <f t="shared" ca="1" si="296"/>
        <v>Canada</v>
      </c>
      <c r="L864">
        <f t="shared" ca="1" si="297"/>
        <v>103</v>
      </c>
      <c r="M864">
        <f t="shared" ca="1" si="298"/>
        <v>3</v>
      </c>
      <c r="N864" t="str">
        <f t="shared" ca="1" si="299"/>
        <v>003</v>
      </c>
      <c r="O864" t="str">
        <f t="shared" ca="1" si="300"/>
        <v>Australia</v>
      </c>
      <c r="P864" t="str">
        <f t="shared" ca="1" si="301"/>
        <v>Toronto-Melbourne</v>
      </c>
      <c r="Q864">
        <f t="shared" ca="1" si="302"/>
        <v>103</v>
      </c>
      <c r="R864">
        <f t="shared" ca="1" si="303"/>
        <v>96</v>
      </c>
      <c r="S864" t="str">
        <f t="shared" ca="1" si="304"/>
        <v>096</v>
      </c>
      <c r="T864" t="str">
        <f t="shared" ca="1" si="305"/>
        <v>Toronto</v>
      </c>
      <c r="U864">
        <f t="shared" ca="1" si="306"/>
        <v>101</v>
      </c>
      <c r="V864">
        <f t="shared" ca="1" si="307"/>
        <v>9</v>
      </c>
      <c r="W864" t="str">
        <f t="shared" ca="1" si="308"/>
        <v>009</v>
      </c>
      <c r="X864" t="str">
        <f t="shared" ca="1" si="309"/>
        <v>Melbourne</v>
      </c>
      <c r="Y864" s="7" t="str">
        <f t="shared" ca="1" si="310"/>
        <v>04</v>
      </c>
      <c r="Z864">
        <f t="shared" ca="1" si="311"/>
        <v>26</v>
      </c>
      <c r="AA864" t="str">
        <f t="shared" ca="1" si="312"/>
        <v>2014-04-26</v>
      </c>
      <c r="AB864" t="str">
        <f t="shared" ca="1" si="313"/>
        <v>11</v>
      </c>
      <c r="AC864">
        <f t="shared" ca="1" si="314"/>
        <v>12</v>
      </c>
      <c r="AD864" t="str">
        <f t="shared" ca="1" si="315"/>
        <v>T11:12:00</v>
      </c>
      <c r="AE864" s="1" t="str">
        <f t="shared" ca="1" si="316"/>
        <v>2014-04-26T11:12:00</v>
      </c>
    </row>
    <row r="865" spans="10:31">
      <c r="J865" t="str">
        <f t="shared" ca="1" si="295"/>
        <v>USA-England</v>
      </c>
      <c r="K865" t="str">
        <f t="shared" ca="1" si="296"/>
        <v>USA</v>
      </c>
      <c r="L865">
        <f t="shared" ca="1" si="297"/>
        <v>121</v>
      </c>
      <c r="M865">
        <f t="shared" ca="1" si="298"/>
        <v>7</v>
      </c>
      <c r="N865" t="str">
        <f t="shared" ca="1" si="299"/>
        <v>007</v>
      </c>
      <c r="O865" t="str">
        <f t="shared" ca="1" si="300"/>
        <v>England</v>
      </c>
      <c r="P865" t="str">
        <f t="shared" ca="1" si="301"/>
        <v>New York-London</v>
      </c>
      <c r="Q865">
        <f t="shared" ca="1" si="302"/>
        <v>121</v>
      </c>
      <c r="R865">
        <f t="shared" ca="1" si="303"/>
        <v>28</v>
      </c>
      <c r="S865" t="str">
        <f t="shared" ca="1" si="304"/>
        <v>028</v>
      </c>
      <c r="T865" t="str">
        <f t="shared" ca="1" si="305"/>
        <v>New York</v>
      </c>
      <c r="U865">
        <f t="shared" ca="1" si="306"/>
        <v>105</v>
      </c>
      <c r="V865">
        <f t="shared" ca="1" si="307"/>
        <v>10</v>
      </c>
      <c r="W865" t="str">
        <f t="shared" ca="1" si="308"/>
        <v>010</v>
      </c>
      <c r="X865" t="str">
        <f t="shared" ca="1" si="309"/>
        <v>London</v>
      </c>
      <c r="Y865" s="7" t="str">
        <f t="shared" ca="1" si="310"/>
        <v>04</v>
      </c>
      <c r="Z865">
        <f t="shared" ca="1" si="311"/>
        <v>19</v>
      </c>
      <c r="AA865" t="str">
        <f t="shared" ca="1" si="312"/>
        <v>2014-04-19</v>
      </c>
      <c r="AB865" t="str">
        <f t="shared" ca="1" si="313"/>
        <v>20</v>
      </c>
      <c r="AC865">
        <f t="shared" ca="1" si="314"/>
        <v>47</v>
      </c>
      <c r="AD865" t="str">
        <f t="shared" ca="1" si="315"/>
        <v>T20:47:00</v>
      </c>
      <c r="AE865" s="1" t="str">
        <f t="shared" ca="1" si="316"/>
        <v>2014-04-19T20:47:00</v>
      </c>
    </row>
    <row r="866" spans="10:31">
      <c r="J866" t="str">
        <f t="shared" ca="1" si="295"/>
        <v>Australia-USA</v>
      </c>
      <c r="K866" t="str">
        <f t="shared" ca="1" si="296"/>
        <v>Australia</v>
      </c>
      <c r="L866">
        <f t="shared" ca="1" si="297"/>
        <v>101</v>
      </c>
      <c r="M866">
        <f t="shared" ca="1" si="298"/>
        <v>14</v>
      </c>
      <c r="N866" t="str">
        <f t="shared" ca="1" si="299"/>
        <v>014</v>
      </c>
      <c r="O866" t="str">
        <f t="shared" ca="1" si="300"/>
        <v>USA</v>
      </c>
      <c r="P866" t="str">
        <f t="shared" ca="1" si="301"/>
        <v>Sydney-Washington</v>
      </c>
      <c r="Q866">
        <f t="shared" ca="1" si="302"/>
        <v>101</v>
      </c>
      <c r="R866">
        <f t="shared" ca="1" si="303"/>
        <v>6</v>
      </c>
      <c r="S866" t="str">
        <f t="shared" ca="1" si="304"/>
        <v>006</v>
      </c>
      <c r="T866" t="str">
        <f t="shared" ca="1" si="305"/>
        <v>Sydney</v>
      </c>
      <c r="U866">
        <f t="shared" ca="1" si="306"/>
        <v>121</v>
      </c>
      <c r="V866">
        <f t="shared" ca="1" si="307"/>
        <v>9</v>
      </c>
      <c r="W866" t="str">
        <f t="shared" ca="1" si="308"/>
        <v>009</v>
      </c>
      <c r="X866" t="str">
        <f t="shared" ca="1" si="309"/>
        <v>Washington</v>
      </c>
      <c r="Y866" s="7" t="str">
        <f t="shared" ca="1" si="310"/>
        <v>04</v>
      </c>
      <c r="Z866">
        <f t="shared" ca="1" si="311"/>
        <v>19</v>
      </c>
      <c r="AA866" t="str">
        <f t="shared" ca="1" si="312"/>
        <v>2014-04-19</v>
      </c>
      <c r="AB866" t="str">
        <f t="shared" ca="1" si="313"/>
        <v>20</v>
      </c>
      <c r="AC866">
        <f t="shared" ca="1" si="314"/>
        <v>42</v>
      </c>
      <c r="AD866" t="str">
        <f t="shared" ca="1" si="315"/>
        <v>T20:42:00</v>
      </c>
      <c r="AE866" s="1" t="str">
        <f t="shared" ca="1" si="316"/>
        <v>2014-04-19T20:42:00</v>
      </c>
    </row>
    <row r="867" spans="10:31">
      <c r="J867" t="str">
        <f t="shared" ca="1" si="295"/>
        <v>France-Canada</v>
      </c>
      <c r="K867" t="str">
        <f t="shared" ca="1" si="296"/>
        <v>France</v>
      </c>
      <c r="L867">
        <f t="shared" ca="1" si="297"/>
        <v>106</v>
      </c>
      <c r="M867">
        <f t="shared" ca="1" si="298"/>
        <v>12</v>
      </c>
      <c r="N867" t="str">
        <f t="shared" ca="1" si="299"/>
        <v>012</v>
      </c>
      <c r="O867" t="str">
        <f t="shared" ca="1" si="300"/>
        <v>Canada</v>
      </c>
      <c r="P867" t="str">
        <f t="shared" ca="1" si="301"/>
        <v>Toulous-Vancouver</v>
      </c>
      <c r="Q867">
        <f t="shared" ca="1" si="302"/>
        <v>106</v>
      </c>
      <c r="R867">
        <f t="shared" ca="1" si="303"/>
        <v>79</v>
      </c>
      <c r="S867" t="str">
        <f t="shared" ca="1" si="304"/>
        <v>079</v>
      </c>
      <c r="T867" t="str">
        <f t="shared" ca="1" si="305"/>
        <v>Toulous</v>
      </c>
      <c r="U867">
        <f t="shared" ca="1" si="306"/>
        <v>103</v>
      </c>
      <c r="V867">
        <f t="shared" ca="1" si="307"/>
        <v>156</v>
      </c>
      <c r="W867">
        <f t="shared" ca="1" si="308"/>
        <v>156</v>
      </c>
      <c r="X867" t="str">
        <f t="shared" ca="1" si="309"/>
        <v>Vancouver</v>
      </c>
      <c r="Y867" s="7" t="str">
        <f t="shared" ca="1" si="310"/>
        <v>04</v>
      </c>
      <c r="Z867">
        <f t="shared" ca="1" si="311"/>
        <v>14</v>
      </c>
      <c r="AA867" t="str">
        <f t="shared" ca="1" si="312"/>
        <v>2014-04-14</v>
      </c>
      <c r="AB867" t="str">
        <f t="shared" ca="1" si="313"/>
        <v>23</v>
      </c>
      <c r="AC867">
        <f t="shared" ca="1" si="314"/>
        <v>21</v>
      </c>
      <c r="AD867" t="str">
        <f t="shared" ca="1" si="315"/>
        <v>T23:21:00</v>
      </c>
      <c r="AE867" s="1" t="str">
        <f t="shared" ca="1" si="316"/>
        <v>2014-04-14T23:21:00</v>
      </c>
    </row>
    <row r="868" spans="10:31">
      <c r="J868" t="str">
        <f t="shared" ca="1" si="295"/>
        <v>USA-Germany</v>
      </c>
      <c r="K868" t="str">
        <f t="shared" ca="1" si="296"/>
        <v>USA</v>
      </c>
      <c r="L868">
        <f t="shared" ca="1" si="297"/>
        <v>121</v>
      </c>
      <c r="M868">
        <f t="shared" ca="1" si="298"/>
        <v>14</v>
      </c>
      <c r="N868" t="str">
        <f t="shared" ca="1" si="299"/>
        <v>014</v>
      </c>
      <c r="O868" t="str">
        <f t="shared" ca="1" si="300"/>
        <v>Germany</v>
      </c>
      <c r="P868" t="str">
        <f t="shared" ca="1" si="301"/>
        <v>San Francisco-Stuttgart</v>
      </c>
      <c r="Q868">
        <f t="shared" ca="1" si="302"/>
        <v>121</v>
      </c>
      <c r="R868">
        <f t="shared" ca="1" si="303"/>
        <v>79</v>
      </c>
      <c r="S868" t="str">
        <f t="shared" ca="1" si="304"/>
        <v>079</v>
      </c>
      <c r="T868" t="str">
        <f t="shared" ca="1" si="305"/>
        <v>San Francisco</v>
      </c>
      <c r="U868">
        <f t="shared" ca="1" si="306"/>
        <v>107</v>
      </c>
      <c r="V868">
        <f t="shared" ca="1" si="307"/>
        <v>81</v>
      </c>
      <c r="W868" t="str">
        <f t="shared" ca="1" si="308"/>
        <v>081</v>
      </c>
      <c r="X868" t="str">
        <f t="shared" ca="1" si="309"/>
        <v>Stuttgart</v>
      </c>
      <c r="Y868" s="7" t="str">
        <f t="shared" ca="1" si="310"/>
        <v>05</v>
      </c>
      <c r="Z868">
        <f t="shared" ca="1" si="311"/>
        <v>3</v>
      </c>
      <c r="AA868" t="str">
        <f t="shared" ca="1" si="312"/>
        <v>2014-05-03</v>
      </c>
      <c r="AB868" t="str">
        <f t="shared" ca="1" si="313"/>
        <v>16</v>
      </c>
      <c r="AC868">
        <f t="shared" ca="1" si="314"/>
        <v>44</v>
      </c>
      <c r="AD868" t="str">
        <f t="shared" ca="1" si="315"/>
        <v>T16:44:00</v>
      </c>
      <c r="AE868" s="1" t="str">
        <f t="shared" ca="1" si="316"/>
        <v>2014-05-03T16:44:00</v>
      </c>
    </row>
    <row r="869" spans="10:31">
      <c r="J869" t="str">
        <f t="shared" ca="1" si="295"/>
        <v>Germany-Australia</v>
      </c>
      <c r="K869" t="str">
        <f t="shared" ca="1" si="296"/>
        <v>Germany</v>
      </c>
      <c r="L869">
        <f t="shared" ca="1" si="297"/>
        <v>107</v>
      </c>
      <c r="M869">
        <f t="shared" ca="1" si="298"/>
        <v>3</v>
      </c>
      <c r="N869" t="str">
        <f t="shared" ca="1" si="299"/>
        <v>003</v>
      </c>
      <c r="O869" t="str">
        <f t="shared" ca="1" si="300"/>
        <v>Australia</v>
      </c>
      <c r="P869" t="str">
        <f t="shared" ca="1" si="301"/>
        <v>München-Perth</v>
      </c>
      <c r="Q869">
        <f t="shared" ca="1" si="302"/>
        <v>107</v>
      </c>
      <c r="R869">
        <f t="shared" ca="1" si="303"/>
        <v>35</v>
      </c>
      <c r="S869" t="str">
        <f t="shared" ca="1" si="304"/>
        <v>035</v>
      </c>
      <c r="T869" t="str">
        <f t="shared" ca="1" si="305"/>
        <v>München</v>
      </c>
      <c r="U869">
        <f t="shared" ca="1" si="306"/>
        <v>101</v>
      </c>
      <c r="V869">
        <f t="shared" ca="1" si="307"/>
        <v>13</v>
      </c>
      <c r="W869" t="str">
        <f t="shared" ca="1" si="308"/>
        <v>013</v>
      </c>
      <c r="X869" t="str">
        <f t="shared" ca="1" si="309"/>
        <v>Perth</v>
      </c>
      <c r="Y869" s="7" t="str">
        <f t="shared" ca="1" si="310"/>
        <v>05</v>
      </c>
      <c r="Z869">
        <f t="shared" ca="1" si="311"/>
        <v>3</v>
      </c>
      <c r="AA869" t="str">
        <f t="shared" ca="1" si="312"/>
        <v>2014-05-03</v>
      </c>
      <c r="AB869" t="str">
        <f t="shared" ca="1" si="313"/>
        <v>22</v>
      </c>
      <c r="AC869">
        <f t="shared" ca="1" si="314"/>
        <v>47</v>
      </c>
      <c r="AD869" t="str">
        <f t="shared" ca="1" si="315"/>
        <v>T22:47:00</v>
      </c>
      <c r="AE869" s="1" t="str">
        <f t="shared" ca="1" si="316"/>
        <v>2014-05-03T22:47:00</v>
      </c>
    </row>
    <row r="870" spans="10:31">
      <c r="J870" t="str">
        <f t="shared" ca="1" si="295"/>
        <v>Australia-Australia</v>
      </c>
      <c r="K870" t="str">
        <f t="shared" ca="1" si="296"/>
        <v>Australia</v>
      </c>
      <c r="L870">
        <f t="shared" ca="1" si="297"/>
        <v>101</v>
      </c>
      <c r="M870">
        <f t="shared" ca="1" si="298"/>
        <v>15</v>
      </c>
      <c r="N870" t="str">
        <f t="shared" ca="1" si="299"/>
        <v>015</v>
      </c>
      <c r="O870" t="str">
        <f t="shared" ca="1" si="300"/>
        <v>Australia</v>
      </c>
      <c r="P870" t="str">
        <f t="shared" ca="1" si="301"/>
        <v>Sydney-Brisbane</v>
      </c>
      <c r="Q870">
        <f t="shared" ca="1" si="302"/>
        <v>101</v>
      </c>
      <c r="R870">
        <f t="shared" ca="1" si="303"/>
        <v>8</v>
      </c>
      <c r="S870" t="str">
        <f t="shared" ca="1" si="304"/>
        <v>008</v>
      </c>
      <c r="T870" t="str">
        <f t="shared" ca="1" si="305"/>
        <v>Sydney</v>
      </c>
      <c r="U870">
        <f t="shared" ca="1" si="306"/>
        <v>101</v>
      </c>
      <c r="V870">
        <f t="shared" ca="1" si="307"/>
        <v>3</v>
      </c>
      <c r="W870" t="str">
        <f t="shared" ca="1" si="308"/>
        <v>003</v>
      </c>
      <c r="X870" t="str">
        <f t="shared" ca="1" si="309"/>
        <v>Brisbane</v>
      </c>
      <c r="Y870" s="7" t="str">
        <f t="shared" ca="1" si="310"/>
        <v>04</v>
      </c>
      <c r="Z870">
        <f t="shared" ca="1" si="311"/>
        <v>19</v>
      </c>
      <c r="AA870" t="str">
        <f t="shared" ca="1" si="312"/>
        <v>2014-04-19</v>
      </c>
      <c r="AB870" t="str">
        <f t="shared" ca="1" si="313"/>
        <v>12</v>
      </c>
      <c r="AC870">
        <f t="shared" ca="1" si="314"/>
        <v>5</v>
      </c>
      <c r="AD870" t="str">
        <f t="shared" ca="1" si="315"/>
        <v>T12:05:00</v>
      </c>
      <c r="AE870" s="1" t="str">
        <f t="shared" ca="1" si="316"/>
        <v>2014-04-19T12:05:00</v>
      </c>
    </row>
    <row r="871" spans="10:31">
      <c r="J871" t="str">
        <f t="shared" ca="1" si="295"/>
        <v>USA-Australia</v>
      </c>
      <c r="K871" t="str">
        <f t="shared" ca="1" si="296"/>
        <v>USA</v>
      </c>
      <c r="L871">
        <f t="shared" ca="1" si="297"/>
        <v>121</v>
      </c>
      <c r="M871">
        <f t="shared" ca="1" si="298"/>
        <v>2</v>
      </c>
      <c r="N871" t="str">
        <f t="shared" ca="1" si="299"/>
        <v>002</v>
      </c>
      <c r="O871" t="str">
        <f t="shared" ca="1" si="300"/>
        <v>Australia</v>
      </c>
      <c r="P871" t="str">
        <f t="shared" ca="1" si="301"/>
        <v>San Francisco-Brisbane</v>
      </c>
      <c r="Q871">
        <f t="shared" ca="1" si="302"/>
        <v>121</v>
      </c>
      <c r="R871">
        <f t="shared" ca="1" si="303"/>
        <v>66</v>
      </c>
      <c r="S871" t="str">
        <f t="shared" ca="1" si="304"/>
        <v>066</v>
      </c>
      <c r="T871" t="str">
        <f t="shared" ca="1" si="305"/>
        <v>San Francisco</v>
      </c>
      <c r="U871">
        <f t="shared" ca="1" si="306"/>
        <v>101</v>
      </c>
      <c r="V871">
        <f t="shared" ca="1" si="307"/>
        <v>1</v>
      </c>
      <c r="W871" t="str">
        <f t="shared" ca="1" si="308"/>
        <v>001</v>
      </c>
      <c r="X871" t="str">
        <f t="shared" ca="1" si="309"/>
        <v>Brisbane</v>
      </c>
      <c r="Y871" s="7" t="str">
        <f t="shared" ca="1" si="310"/>
        <v>04</v>
      </c>
      <c r="Z871">
        <f t="shared" ca="1" si="311"/>
        <v>19</v>
      </c>
      <c r="AA871" t="str">
        <f t="shared" ca="1" si="312"/>
        <v>2014-04-19</v>
      </c>
      <c r="AB871" t="str">
        <f t="shared" ca="1" si="313"/>
        <v>10</v>
      </c>
      <c r="AC871">
        <f t="shared" ca="1" si="314"/>
        <v>34</v>
      </c>
      <c r="AD871" t="str">
        <f t="shared" ca="1" si="315"/>
        <v>T10:34:00</v>
      </c>
      <c r="AE871" s="1" t="str">
        <f t="shared" ca="1" si="316"/>
        <v>2014-04-19T10:34:00</v>
      </c>
    </row>
    <row r="872" spans="10:31">
      <c r="J872" t="str">
        <f t="shared" ca="1" si="295"/>
        <v>USA-England</v>
      </c>
      <c r="K872" t="str">
        <f t="shared" ca="1" si="296"/>
        <v>USA</v>
      </c>
      <c r="L872">
        <f t="shared" ca="1" si="297"/>
        <v>121</v>
      </c>
      <c r="M872">
        <f t="shared" ca="1" si="298"/>
        <v>7</v>
      </c>
      <c r="N872" t="str">
        <f t="shared" ca="1" si="299"/>
        <v>007</v>
      </c>
      <c r="O872" t="str">
        <f t="shared" ca="1" si="300"/>
        <v>England</v>
      </c>
      <c r="P872" t="str">
        <f t="shared" ca="1" si="301"/>
        <v>Dallas-Dublin</v>
      </c>
      <c r="Q872">
        <f t="shared" ca="1" si="302"/>
        <v>121</v>
      </c>
      <c r="R872">
        <f t="shared" ca="1" si="303"/>
        <v>49</v>
      </c>
      <c r="S872" t="str">
        <f t="shared" ca="1" si="304"/>
        <v>049</v>
      </c>
      <c r="T872" t="str">
        <f t="shared" ca="1" si="305"/>
        <v>Dallas</v>
      </c>
      <c r="U872">
        <f t="shared" ca="1" si="306"/>
        <v>105</v>
      </c>
      <c r="V872">
        <f t="shared" ca="1" si="307"/>
        <v>75</v>
      </c>
      <c r="W872" t="str">
        <f t="shared" ca="1" si="308"/>
        <v>075</v>
      </c>
      <c r="X872" t="str">
        <f t="shared" ca="1" si="309"/>
        <v>Dublin</v>
      </c>
      <c r="Y872" s="7" t="str">
        <f t="shared" ca="1" si="310"/>
        <v>04</v>
      </c>
      <c r="Z872">
        <f t="shared" ca="1" si="311"/>
        <v>25</v>
      </c>
      <c r="AA872" t="str">
        <f t="shared" ca="1" si="312"/>
        <v>2014-04-25</v>
      </c>
      <c r="AB872" t="str">
        <f t="shared" ca="1" si="313"/>
        <v>13</v>
      </c>
      <c r="AC872">
        <f t="shared" ca="1" si="314"/>
        <v>21</v>
      </c>
      <c r="AD872" t="str">
        <f t="shared" ca="1" si="315"/>
        <v>T13:21:00</v>
      </c>
      <c r="AE872" s="1" t="str">
        <f t="shared" ca="1" si="316"/>
        <v>2014-04-25T13:21:00</v>
      </c>
    </row>
    <row r="873" spans="10:31">
      <c r="J873" t="str">
        <f t="shared" ca="1" si="295"/>
        <v>USA-Australia</v>
      </c>
      <c r="K873" t="str">
        <f t="shared" ca="1" si="296"/>
        <v>USA</v>
      </c>
      <c r="L873">
        <f t="shared" ca="1" si="297"/>
        <v>121</v>
      </c>
      <c r="M873">
        <f t="shared" ca="1" si="298"/>
        <v>2</v>
      </c>
      <c r="N873" t="str">
        <f t="shared" ca="1" si="299"/>
        <v>002</v>
      </c>
      <c r="O873" t="str">
        <f t="shared" ca="1" si="300"/>
        <v>Australia</v>
      </c>
      <c r="P873" t="str">
        <f t="shared" ca="1" si="301"/>
        <v>New York-Melbourne</v>
      </c>
      <c r="Q873">
        <f t="shared" ca="1" si="302"/>
        <v>121</v>
      </c>
      <c r="R873">
        <f t="shared" ca="1" si="303"/>
        <v>19</v>
      </c>
      <c r="S873" t="str">
        <f t="shared" ca="1" si="304"/>
        <v>019</v>
      </c>
      <c r="T873" t="str">
        <f t="shared" ca="1" si="305"/>
        <v>New York</v>
      </c>
      <c r="U873">
        <f t="shared" ca="1" si="306"/>
        <v>101</v>
      </c>
      <c r="V873">
        <f t="shared" ca="1" si="307"/>
        <v>9</v>
      </c>
      <c r="W873" t="str">
        <f t="shared" ca="1" si="308"/>
        <v>009</v>
      </c>
      <c r="X873" t="str">
        <f t="shared" ca="1" si="309"/>
        <v>Melbourne</v>
      </c>
      <c r="Y873" s="7" t="str">
        <f t="shared" ca="1" si="310"/>
        <v>04</v>
      </c>
      <c r="Z873">
        <f t="shared" ca="1" si="311"/>
        <v>19</v>
      </c>
      <c r="AA873" t="str">
        <f t="shared" ca="1" si="312"/>
        <v>2014-04-19</v>
      </c>
      <c r="AB873" t="str">
        <f t="shared" ca="1" si="313"/>
        <v>09</v>
      </c>
      <c r="AC873">
        <f t="shared" ca="1" si="314"/>
        <v>20</v>
      </c>
      <c r="AD873" t="str">
        <f t="shared" ca="1" si="315"/>
        <v>T09:20:00</v>
      </c>
      <c r="AE873" s="1" t="str">
        <f t="shared" ca="1" si="316"/>
        <v>2014-04-19T09:20:00</v>
      </c>
    </row>
    <row r="874" spans="10:31">
      <c r="J874" t="str">
        <f t="shared" ca="1" si="295"/>
        <v>USA-Germany</v>
      </c>
      <c r="K874" t="str">
        <f t="shared" ca="1" si="296"/>
        <v>USA</v>
      </c>
      <c r="L874">
        <f t="shared" ca="1" si="297"/>
        <v>121</v>
      </c>
      <c r="M874">
        <f t="shared" ca="1" si="298"/>
        <v>12</v>
      </c>
      <c r="N874" t="str">
        <f t="shared" ca="1" si="299"/>
        <v>012</v>
      </c>
      <c r="O874" t="str">
        <f t="shared" ca="1" si="300"/>
        <v>Germany</v>
      </c>
      <c r="P874" t="str">
        <f t="shared" ca="1" si="301"/>
        <v>New York-München</v>
      </c>
      <c r="Q874">
        <f t="shared" ca="1" si="302"/>
        <v>121</v>
      </c>
      <c r="R874">
        <f t="shared" ca="1" si="303"/>
        <v>27</v>
      </c>
      <c r="S874" t="str">
        <f t="shared" ca="1" si="304"/>
        <v>027</v>
      </c>
      <c r="T874" t="str">
        <f t="shared" ca="1" si="305"/>
        <v>New York</v>
      </c>
      <c r="U874">
        <f t="shared" ca="1" si="306"/>
        <v>107</v>
      </c>
      <c r="V874">
        <f t="shared" ca="1" si="307"/>
        <v>48</v>
      </c>
      <c r="W874" t="str">
        <f t="shared" ca="1" si="308"/>
        <v>048</v>
      </c>
      <c r="X874" t="str">
        <f t="shared" ca="1" si="309"/>
        <v>München</v>
      </c>
      <c r="Y874" s="7" t="str">
        <f t="shared" ca="1" si="310"/>
        <v>05</v>
      </c>
      <c r="Z874">
        <f t="shared" ca="1" si="311"/>
        <v>4</v>
      </c>
      <c r="AA874" t="str">
        <f t="shared" ca="1" si="312"/>
        <v>2014-05-04</v>
      </c>
      <c r="AB874" t="str">
        <f t="shared" ca="1" si="313"/>
        <v>02</v>
      </c>
      <c r="AC874">
        <f t="shared" ca="1" si="314"/>
        <v>13</v>
      </c>
      <c r="AD874" t="str">
        <f t="shared" ca="1" si="315"/>
        <v>T02:13:00</v>
      </c>
      <c r="AE874" s="1" t="str">
        <f t="shared" ca="1" si="316"/>
        <v>2014-05-04T02:13:00</v>
      </c>
    </row>
    <row r="875" spans="10:31">
      <c r="J875" t="str">
        <f t="shared" ca="1" si="295"/>
        <v>France-USA</v>
      </c>
      <c r="K875" t="str">
        <f t="shared" ca="1" si="296"/>
        <v>France</v>
      </c>
      <c r="L875">
        <f t="shared" ca="1" si="297"/>
        <v>106</v>
      </c>
      <c r="M875">
        <f t="shared" ca="1" si="298"/>
        <v>34</v>
      </c>
      <c r="N875" t="str">
        <f t="shared" ca="1" si="299"/>
        <v>034</v>
      </c>
      <c r="O875" t="str">
        <f t="shared" ca="1" si="300"/>
        <v>USA</v>
      </c>
      <c r="P875" t="str">
        <f t="shared" ca="1" si="301"/>
        <v>Marseille-Los Angeles</v>
      </c>
      <c r="Q875">
        <f t="shared" ca="1" si="302"/>
        <v>106</v>
      </c>
      <c r="R875">
        <f t="shared" ca="1" si="303"/>
        <v>71</v>
      </c>
      <c r="S875" t="str">
        <f t="shared" ca="1" si="304"/>
        <v>071</v>
      </c>
      <c r="T875" t="str">
        <f t="shared" ca="1" si="305"/>
        <v>Marseille</v>
      </c>
      <c r="U875">
        <f t="shared" ca="1" si="306"/>
        <v>121</v>
      </c>
      <c r="V875">
        <f t="shared" ca="1" si="307"/>
        <v>93</v>
      </c>
      <c r="W875" t="str">
        <f t="shared" ca="1" si="308"/>
        <v>093</v>
      </c>
      <c r="X875" t="str">
        <f t="shared" ca="1" si="309"/>
        <v>Los Angeles</v>
      </c>
      <c r="Y875" s="7" t="str">
        <f t="shared" ca="1" si="310"/>
        <v>05</v>
      </c>
      <c r="Z875">
        <f t="shared" ca="1" si="311"/>
        <v>2</v>
      </c>
      <c r="AA875" t="str">
        <f t="shared" ca="1" si="312"/>
        <v>2014-05-02</v>
      </c>
      <c r="AB875" t="str">
        <f t="shared" ca="1" si="313"/>
        <v>18</v>
      </c>
      <c r="AC875">
        <f t="shared" ca="1" si="314"/>
        <v>23</v>
      </c>
      <c r="AD875" t="str">
        <f t="shared" ca="1" si="315"/>
        <v>T18:23:00</v>
      </c>
      <c r="AE875" s="1" t="str">
        <f t="shared" ca="1" si="316"/>
        <v>2014-05-02T18:23:00</v>
      </c>
    </row>
    <row r="876" spans="10:31">
      <c r="J876" t="str">
        <f t="shared" ca="1" si="295"/>
        <v>USA-England</v>
      </c>
      <c r="K876" t="str">
        <f t="shared" ca="1" si="296"/>
        <v>USA</v>
      </c>
      <c r="L876">
        <f t="shared" ca="1" si="297"/>
        <v>121</v>
      </c>
      <c r="M876">
        <f t="shared" ca="1" si="298"/>
        <v>7</v>
      </c>
      <c r="N876" t="str">
        <f t="shared" ca="1" si="299"/>
        <v>007</v>
      </c>
      <c r="O876" t="str">
        <f t="shared" ca="1" si="300"/>
        <v>England</v>
      </c>
      <c r="P876" t="str">
        <f t="shared" ca="1" si="301"/>
        <v>New York-London</v>
      </c>
      <c r="Q876">
        <f t="shared" ca="1" si="302"/>
        <v>121</v>
      </c>
      <c r="R876">
        <f t="shared" ca="1" si="303"/>
        <v>36</v>
      </c>
      <c r="S876" t="str">
        <f t="shared" ca="1" si="304"/>
        <v>036</v>
      </c>
      <c r="T876" t="str">
        <f t="shared" ca="1" si="305"/>
        <v>New York</v>
      </c>
      <c r="U876">
        <f t="shared" ca="1" si="306"/>
        <v>105</v>
      </c>
      <c r="V876">
        <f t="shared" ca="1" si="307"/>
        <v>21</v>
      </c>
      <c r="W876" t="str">
        <f t="shared" ca="1" si="308"/>
        <v>021</v>
      </c>
      <c r="X876" t="str">
        <f t="shared" ca="1" si="309"/>
        <v>London</v>
      </c>
      <c r="Y876" s="7" t="str">
        <f t="shared" ca="1" si="310"/>
        <v>04</v>
      </c>
      <c r="Z876">
        <f t="shared" ca="1" si="311"/>
        <v>18</v>
      </c>
      <c r="AA876" t="str">
        <f t="shared" ca="1" si="312"/>
        <v>2014-04-18</v>
      </c>
      <c r="AB876" t="str">
        <f t="shared" ca="1" si="313"/>
        <v>18</v>
      </c>
      <c r="AC876">
        <f t="shared" ca="1" si="314"/>
        <v>42</v>
      </c>
      <c r="AD876" t="str">
        <f t="shared" ca="1" si="315"/>
        <v>T18:42:00</v>
      </c>
      <c r="AE876" s="1" t="str">
        <f t="shared" ca="1" si="316"/>
        <v>2014-04-18T18:42:00</v>
      </c>
    </row>
    <row r="877" spans="10:31">
      <c r="J877" t="str">
        <f t="shared" ca="1" si="295"/>
        <v>USA-Canada</v>
      </c>
      <c r="K877" t="str">
        <f t="shared" ca="1" si="296"/>
        <v>USA</v>
      </c>
      <c r="L877">
        <f t="shared" ca="1" si="297"/>
        <v>121</v>
      </c>
      <c r="M877">
        <f t="shared" ca="1" si="298"/>
        <v>5</v>
      </c>
      <c r="N877" t="str">
        <f t="shared" ca="1" si="299"/>
        <v>005</v>
      </c>
      <c r="O877" t="str">
        <f t="shared" ca="1" si="300"/>
        <v>Canada</v>
      </c>
      <c r="P877" t="str">
        <f t="shared" ca="1" si="301"/>
        <v>San Francisco-Toronto</v>
      </c>
      <c r="Q877">
        <f t="shared" ca="1" si="302"/>
        <v>121</v>
      </c>
      <c r="R877">
        <f t="shared" ca="1" si="303"/>
        <v>67</v>
      </c>
      <c r="S877" t="str">
        <f t="shared" ca="1" si="304"/>
        <v>067</v>
      </c>
      <c r="T877" t="str">
        <f t="shared" ca="1" si="305"/>
        <v>San Francisco</v>
      </c>
      <c r="U877">
        <f t="shared" ca="1" si="306"/>
        <v>103</v>
      </c>
      <c r="V877">
        <f t="shared" ca="1" si="307"/>
        <v>73</v>
      </c>
      <c r="W877" t="str">
        <f t="shared" ca="1" si="308"/>
        <v>073</v>
      </c>
      <c r="X877" t="str">
        <f t="shared" ca="1" si="309"/>
        <v>Toronto</v>
      </c>
      <c r="Y877" s="7" t="str">
        <f t="shared" ca="1" si="310"/>
        <v>04</v>
      </c>
      <c r="Z877">
        <f t="shared" ca="1" si="311"/>
        <v>21</v>
      </c>
      <c r="AA877" t="str">
        <f t="shared" ca="1" si="312"/>
        <v>2014-04-21</v>
      </c>
      <c r="AB877" t="str">
        <f t="shared" ca="1" si="313"/>
        <v>02</v>
      </c>
      <c r="AC877">
        <f t="shared" ca="1" si="314"/>
        <v>30</v>
      </c>
      <c r="AD877" t="str">
        <f t="shared" ca="1" si="315"/>
        <v>T02:30:00</v>
      </c>
      <c r="AE877" s="1" t="str">
        <f t="shared" ca="1" si="316"/>
        <v>2014-04-21T02:30:00</v>
      </c>
    </row>
    <row r="878" spans="10:31">
      <c r="J878" t="str">
        <f t="shared" ca="1" si="295"/>
        <v>France-USA</v>
      </c>
      <c r="K878" t="str">
        <f t="shared" ca="1" si="296"/>
        <v>France</v>
      </c>
      <c r="L878">
        <f t="shared" ca="1" si="297"/>
        <v>106</v>
      </c>
      <c r="M878">
        <f t="shared" ca="1" si="298"/>
        <v>34</v>
      </c>
      <c r="N878" t="str">
        <f t="shared" ca="1" si="299"/>
        <v>034</v>
      </c>
      <c r="O878" t="str">
        <f t="shared" ca="1" si="300"/>
        <v>USA</v>
      </c>
      <c r="P878" t="str">
        <f t="shared" ca="1" si="301"/>
        <v>Paris-San Francisco</v>
      </c>
      <c r="Q878">
        <f t="shared" ca="1" si="302"/>
        <v>106</v>
      </c>
      <c r="R878">
        <f t="shared" ca="1" si="303"/>
        <v>11</v>
      </c>
      <c r="S878" t="str">
        <f t="shared" ca="1" si="304"/>
        <v>011</v>
      </c>
      <c r="T878" t="str">
        <f t="shared" ca="1" si="305"/>
        <v>Paris</v>
      </c>
      <c r="U878">
        <f t="shared" ca="1" si="306"/>
        <v>121</v>
      </c>
      <c r="V878">
        <f t="shared" ca="1" si="307"/>
        <v>81</v>
      </c>
      <c r="W878" t="str">
        <f t="shared" ca="1" si="308"/>
        <v>081</v>
      </c>
      <c r="X878" t="str">
        <f t="shared" ca="1" si="309"/>
        <v>San Francisco</v>
      </c>
      <c r="Y878" s="7" t="str">
        <f t="shared" ca="1" si="310"/>
        <v>05</v>
      </c>
      <c r="Z878">
        <f t="shared" ca="1" si="311"/>
        <v>3</v>
      </c>
      <c r="AA878" t="str">
        <f t="shared" ca="1" si="312"/>
        <v>2014-05-03</v>
      </c>
      <c r="AB878" t="str">
        <f t="shared" ca="1" si="313"/>
        <v>21</v>
      </c>
      <c r="AC878">
        <f t="shared" ca="1" si="314"/>
        <v>45</v>
      </c>
      <c r="AD878" t="str">
        <f t="shared" ca="1" si="315"/>
        <v>T21:45:00</v>
      </c>
      <c r="AE878" s="1" t="str">
        <f t="shared" ca="1" si="316"/>
        <v>2014-05-03T21:45:00</v>
      </c>
    </row>
    <row r="879" spans="10:31">
      <c r="J879" t="str">
        <f t="shared" ca="1" si="295"/>
        <v>Australia-France</v>
      </c>
      <c r="K879" t="str">
        <f t="shared" ca="1" si="296"/>
        <v>Australia</v>
      </c>
      <c r="L879">
        <f t="shared" ca="1" si="297"/>
        <v>101</v>
      </c>
      <c r="M879">
        <f t="shared" ca="1" si="298"/>
        <v>6</v>
      </c>
      <c r="N879" t="str">
        <f t="shared" ca="1" si="299"/>
        <v>006</v>
      </c>
      <c r="O879" t="str">
        <f t="shared" ca="1" si="300"/>
        <v>France</v>
      </c>
      <c r="P879" t="str">
        <f t="shared" ca="1" si="301"/>
        <v>Brisbane-Paris</v>
      </c>
      <c r="Q879">
        <f t="shared" ca="1" si="302"/>
        <v>101</v>
      </c>
      <c r="R879">
        <f t="shared" ca="1" si="303"/>
        <v>3</v>
      </c>
      <c r="S879" t="str">
        <f t="shared" ca="1" si="304"/>
        <v>003</v>
      </c>
      <c r="T879" t="str">
        <f t="shared" ca="1" si="305"/>
        <v>Brisbane</v>
      </c>
      <c r="U879">
        <f t="shared" ca="1" si="306"/>
        <v>106</v>
      </c>
      <c r="V879">
        <f t="shared" ca="1" si="307"/>
        <v>55</v>
      </c>
      <c r="W879" t="str">
        <f t="shared" ca="1" si="308"/>
        <v>055</v>
      </c>
      <c r="X879" t="str">
        <f t="shared" ca="1" si="309"/>
        <v>Paris</v>
      </c>
      <c r="Y879" s="7" t="str">
        <f t="shared" ca="1" si="310"/>
        <v>04</v>
      </c>
      <c r="Z879">
        <f t="shared" ca="1" si="311"/>
        <v>16</v>
      </c>
      <c r="AA879" t="str">
        <f t="shared" ca="1" si="312"/>
        <v>2014-04-16</v>
      </c>
      <c r="AB879" t="str">
        <f t="shared" ca="1" si="313"/>
        <v>11</v>
      </c>
      <c r="AC879">
        <f t="shared" ca="1" si="314"/>
        <v>7</v>
      </c>
      <c r="AD879" t="str">
        <f t="shared" ca="1" si="315"/>
        <v>T11:07:00</v>
      </c>
      <c r="AE879" s="1" t="str">
        <f t="shared" ca="1" si="316"/>
        <v>2014-04-16T11:07:00</v>
      </c>
    </row>
    <row r="880" spans="10:31">
      <c r="J880" t="str">
        <f t="shared" ca="1" si="295"/>
        <v>USA-Germany</v>
      </c>
      <c r="K880" t="str">
        <f t="shared" ca="1" si="296"/>
        <v>USA</v>
      </c>
      <c r="L880">
        <f t="shared" ca="1" si="297"/>
        <v>121</v>
      </c>
      <c r="M880">
        <f t="shared" ca="1" si="298"/>
        <v>12</v>
      </c>
      <c r="N880" t="str">
        <f t="shared" ca="1" si="299"/>
        <v>012</v>
      </c>
      <c r="O880" t="str">
        <f t="shared" ca="1" si="300"/>
        <v>Germany</v>
      </c>
      <c r="P880" t="str">
        <f t="shared" ca="1" si="301"/>
        <v>New York-Bonn</v>
      </c>
      <c r="Q880">
        <f t="shared" ca="1" si="302"/>
        <v>121</v>
      </c>
      <c r="R880">
        <f t="shared" ca="1" si="303"/>
        <v>25</v>
      </c>
      <c r="S880" t="str">
        <f t="shared" ca="1" si="304"/>
        <v>025</v>
      </c>
      <c r="T880" t="str">
        <f t="shared" ca="1" si="305"/>
        <v>New York</v>
      </c>
      <c r="U880">
        <f t="shared" ca="1" si="306"/>
        <v>107</v>
      </c>
      <c r="V880">
        <f t="shared" ca="1" si="307"/>
        <v>73</v>
      </c>
      <c r="W880" t="str">
        <f t="shared" ca="1" si="308"/>
        <v>073</v>
      </c>
      <c r="X880" t="str">
        <f t="shared" ca="1" si="309"/>
        <v>Bonn</v>
      </c>
      <c r="Y880" s="7" t="str">
        <f t="shared" ca="1" si="310"/>
        <v>05</v>
      </c>
      <c r="Z880">
        <f t="shared" ca="1" si="311"/>
        <v>4</v>
      </c>
      <c r="AA880" t="str">
        <f t="shared" ca="1" si="312"/>
        <v>2014-05-04</v>
      </c>
      <c r="AB880" t="str">
        <f t="shared" ca="1" si="313"/>
        <v>00</v>
      </c>
      <c r="AC880">
        <f t="shared" ca="1" si="314"/>
        <v>57</v>
      </c>
      <c r="AD880" t="str">
        <f t="shared" ca="1" si="315"/>
        <v>T00:57:00</v>
      </c>
      <c r="AE880" s="1" t="str">
        <f t="shared" ca="1" si="316"/>
        <v>2014-05-04T00:57:00</v>
      </c>
    </row>
    <row r="881" spans="10:31">
      <c r="J881" t="str">
        <f t="shared" ca="1" si="295"/>
        <v>Australia-Germany</v>
      </c>
      <c r="K881" t="str">
        <f t="shared" ca="1" si="296"/>
        <v>Australia</v>
      </c>
      <c r="L881">
        <f t="shared" ca="1" si="297"/>
        <v>101</v>
      </c>
      <c r="M881">
        <f t="shared" ca="1" si="298"/>
        <v>10</v>
      </c>
      <c r="N881" t="str">
        <f t="shared" ca="1" si="299"/>
        <v>010</v>
      </c>
      <c r="O881" t="str">
        <f t="shared" ca="1" si="300"/>
        <v>Germany</v>
      </c>
      <c r="P881" t="str">
        <f t="shared" ca="1" si="301"/>
        <v>Melbourne-Frankfurt</v>
      </c>
      <c r="Q881">
        <f t="shared" ca="1" si="302"/>
        <v>101</v>
      </c>
      <c r="R881">
        <f t="shared" ca="1" si="303"/>
        <v>9</v>
      </c>
      <c r="S881" t="str">
        <f t="shared" ca="1" si="304"/>
        <v>009</v>
      </c>
      <c r="T881" t="str">
        <f t="shared" ca="1" si="305"/>
        <v>Melbourne</v>
      </c>
      <c r="U881">
        <f t="shared" ca="1" si="306"/>
        <v>107</v>
      </c>
      <c r="V881">
        <f t="shared" ca="1" si="307"/>
        <v>28</v>
      </c>
      <c r="W881" t="str">
        <f t="shared" ca="1" si="308"/>
        <v>028</v>
      </c>
      <c r="X881" t="str">
        <f t="shared" ca="1" si="309"/>
        <v>Frankfurt</v>
      </c>
      <c r="Y881" s="7" t="str">
        <f t="shared" ca="1" si="310"/>
        <v>04</v>
      </c>
      <c r="Z881">
        <f t="shared" ca="1" si="311"/>
        <v>29</v>
      </c>
      <c r="AA881" t="str">
        <f t="shared" ca="1" si="312"/>
        <v>2014-04-29</v>
      </c>
      <c r="AB881" t="str">
        <f t="shared" ca="1" si="313"/>
        <v>20</v>
      </c>
      <c r="AC881">
        <f t="shared" ca="1" si="314"/>
        <v>40</v>
      </c>
      <c r="AD881" t="str">
        <f t="shared" ca="1" si="315"/>
        <v>T20:40:00</v>
      </c>
      <c r="AE881" s="1" t="str">
        <f t="shared" ca="1" si="316"/>
        <v>2014-04-29T20:40:00</v>
      </c>
    </row>
    <row r="882" spans="10:31">
      <c r="J882" t="str">
        <f t="shared" ca="1" si="295"/>
        <v>Germany-Canada</v>
      </c>
      <c r="K882" t="str">
        <f t="shared" ca="1" si="296"/>
        <v>Germany</v>
      </c>
      <c r="L882">
        <f t="shared" ca="1" si="297"/>
        <v>107</v>
      </c>
      <c r="M882">
        <f t="shared" ca="1" si="298"/>
        <v>27</v>
      </c>
      <c r="N882" t="str">
        <f t="shared" ca="1" si="299"/>
        <v>027</v>
      </c>
      <c r="O882" t="str">
        <f t="shared" ca="1" si="300"/>
        <v>Canada</v>
      </c>
      <c r="P882" t="str">
        <f t="shared" ca="1" si="301"/>
        <v>Frankfurt-Montreal</v>
      </c>
      <c r="Q882">
        <f t="shared" ca="1" si="302"/>
        <v>107</v>
      </c>
      <c r="R882">
        <f t="shared" ca="1" si="303"/>
        <v>2</v>
      </c>
      <c r="S882" t="str">
        <f t="shared" ca="1" si="304"/>
        <v>002</v>
      </c>
      <c r="T882" t="str">
        <f t="shared" ca="1" si="305"/>
        <v>Frankfurt</v>
      </c>
      <c r="U882">
        <f t="shared" ca="1" si="306"/>
        <v>103</v>
      </c>
      <c r="V882">
        <f t="shared" ca="1" si="307"/>
        <v>7</v>
      </c>
      <c r="W882" t="str">
        <f t="shared" ca="1" si="308"/>
        <v>007</v>
      </c>
      <c r="X882" t="str">
        <f t="shared" ca="1" si="309"/>
        <v>Montreal</v>
      </c>
      <c r="Y882" s="7" t="str">
        <f t="shared" ca="1" si="310"/>
        <v>04</v>
      </c>
      <c r="Z882">
        <f t="shared" ca="1" si="311"/>
        <v>19</v>
      </c>
      <c r="AA882" t="str">
        <f t="shared" ca="1" si="312"/>
        <v>2014-04-19</v>
      </c>
      <c r="AB882" t="str">
        <f t="shared" ca="1" si="313"/>
        <v>17</v>
      </c>
      <c r="AC882">
        <f t="shared" ca="1" si="314"/>
        <v>43</v>
      </c>
      <c r="AD882" t="str">
        <f t="shared" ca="1" si="315"/>
        <v>T17:43:00</v>
      </c>
      <c r="AE882" s="1" t="str">
        <f t="shared" ca="1" si="316"/>
        <v>2014-04-19T17:43:00</v>
      </c>
    </row>
    <row r="883" spans="10:31">
      <c r="J883" t="str">
        <f t="shared" ca="1" si="295"/>
        <v>France-Australia</v>
      </c>
      <c r="K883" t="str">
        <f t="shared" ca="1" si="296"/>
        <v>France</v>
      </c>
      <c r="L883">
        <f t="shared" ca="1" si="297"/>
        <v>106</v>
      </c>
      <c r="M883">
        <f t="shared" ca="1" si="298"/>
        <v>8</v>
      </c>
      <c r="N883" t="str">
        <f t="shared" ca="1" si="299"/>
        <v>008</v>
      </c>
      <c r="O883" t="str">
        <f t="shared" ca="1" si="300"/>
        <v>Australia</v>
      </c>
      <c r="P883" t="str">
        <f t="shared" ca="1" si="301"/>
        <v>Paris-Perth</v>
      </c>
      <c r="Q883">
        <f t="shared" ca="1" si="302"/>
        <v>106</v>
      </c>
      <c r="R883">
        <f t="shared" ca="1" si="303"/>
        <v>41</v>
      </c>
      <c r="S883" t="str">
        <f t="shared" ca="1" si="304"/>
        <v>041</v>
      </c>
      <c r="T883" t="str">
        <f t="shared" ca="1" si="305"/>
        <v>Paris</v>
      </c>
      <c r="U883">
        <f t="shared" ca="1" si="306"/>
        <v>101</v>
      </c>
      <c r="V883">
        <f t="shared" ca="1" si="307"/>
        <v>13</v>
      </c>
      <c r="W883" t="str">
        <f t="shared" ca="1" si="308"/>
        <v>013</v>
      </c>
      <c r="X883" t="str">
        <f t="shared" ca="1" si="309"/>
        <v>Perth</v>
      </c>
      <c r="Y883" s="7" t="str">
        <f t="shared" ca="1" si="310"/>
        <v>04</v>
      </c>
      <c r="Z883">
        <f t="shared" ca="1" si="311"/>
        <v>17</v>
      </c>
      <c r="AA883" t="str">
        <f t="shared" ca="1" si="312"/>
        <v>2014-04-17</v>
      </c>
      <c r="AB883" t="str">
        <f t="shared" ca="1" si="313"/>
        <v>14</v>
      </c>
      <c r="AC883">
        <f t="shared" ca="1" si="314"/>
        <v>25</v>
      </c>
      <c r="AD883" t="str">
        <f t="shared" ca="1" si="315"/>
        <v>T14:25:00</v>
      </c>
      <c r="AE883" s="1" t="str">
        <f t="shared" ca="1" si="316"/>
        <v>2014-04-17T14:25:00</v>
      </c>
    </row>
    <row r="884" spans="10:31">
      <c r="J884" t="str">
        <f t="shared" ca="1" si="295"/>
        <v>England-Australia</v>
      </c>
      <c r="K884" t="str">
        <f t="shared" ca="1" si="296"/>
        <v>England</v>
      </c>
      <c r="L884">
        <f t="shared" ca="1" si="297"/>
        <v>105</v>
      </c>
      <c r="M884">
        <f t="shared" ca="1" si="298"/>
        <v>6</v>
      </c>
      <c r="N884" t="str">
        <f t="shared" ca="1" si="299"/>
        <v>006</v>
      </c>
      <c r="O884" t="str">
        <f t="shared" ca="1" si="300"/>
        <v>Australia</v>
      </c>
      <c r="P884" t="str">
        <f t="shared" ca="1" si="301"/>
        <v>Dublin-Perth</v>
      </c>
      <c r="Q884">
        <f t="shared" ca="1" si="302"/>
        <v>105</v>
      </c>
      <c r="R884">
        <f t="shared" ca="1" si="303"/>
        <v>77</v>
      </c>
      <c r="S884" t="str">
        <f t="shared" ca="1" si="304"/>
        <v>077</v>
      </c>
      <c r="T884" t="str">
        <f t="shared" ca="1" si="305"/>
        <v>Dublin</v>
      </c>
      <c r="U884">
        <f t="shared" ca="1" si="306"/>
        <v>101</v>
      </c>
      <c r="V884">
        <f t="shared" ca="1" si="307"/>
        <v>14</v>
      </c>
      <c r="W884" t="str">
        <f t="shared" ca="1" si="308"/>
        <v>014</v>
      </c>
      <c r="X884" t="str">
        <f t="shared" ca="1" si="309"/>
        <v>Perth</v>
      </c>
      <c r="Y884" s="7" t="str">
        <f t="shared" ca="1" si="310"/>
        <v>04</v>
      </c>
      <c r="Z884">
        <f t="shared" ca="1" si="311"/>
        <v>22</v>
      </c>
      <c r="AA884" t="str">
        <f t="shared" ca="1" si="312"/>
        <v>2014-04-22</v>
      </c>
      <c r="AB884" t="str">
        <f t="shared" ca="1" si="313"/>
        <v>10</v>
      </c>
      <c r="AC884">
        <f t="shared" ca="1" si="314"/>
        <v>8</v>
      </c>
      <c r="AD884" t="str">
        <f t="shared" ca="1" si="315"/>
        <v>T10:08:00</v>
      </c>
      <c r="AE884" s="1" t="str">
        <f t="shared" ca="1" si="316"/>
        <v>2014-04-22T10:08:00</v>
      </c>
    </row>
    <row r="885" spans="10:31">
      <c r="J885" t="str">
        <f t="shared" ca="1" si="295"/>
        <v>Canada-Australia</v>
      </c>
      <c r="K885" t="str">
        <f t="shared" ca="1" si="296"/>
        <v>Canada</v>
      </c>
      <c r="L885">
        <f t="shared" ca="1" si="297"/>
        <v>103</v>
      </c>
      <c r="M885">
        <f t="shared" ca="1" si="298"/>
        <v>1</v>
      </c>
      <c r="N885" t="str">
        <f t="shared" ca="1" si="299"/>
        <v>001</v>
      </c>
      <c r="O885" t="str">
        <f t="shared" ca="1" si="300"/>
        <v>Australia</v>
      </c>
      <c r="P885" t="str">
        <f t="shared" ca="1" si="301"/>
        <v>Vancouver-Brisbane</v>
      </c>
      <c r="Q885">
        <f t="shared" ca="1" si="302"/>
        <v>103</v>
      </c>
      <c r="R885">
        <f t="shared" ca="1" si="303"/>
        <v>135</v>
      </c>
      <c r="S885">
        <f t="shared" ca="1" si="304"/>
        <v>135</v>
      </c>
      <c r="T885" t="str">
        <f t="shared" ca="1" si="305"/>
        <v>Vancouver</v>
      </c>
      <c r="U885">
        <f t="shared" ca="1" si="306"/>
        <v>101</v>
      </c>
      <c r="V885">
        <f t="shared" ca="1" si="307"/>
        <v>2</v>
      </c>
      <c r="W885" t="str">
        <f t="shared" ca="1" si="308"/>
        <v>002</v>
      </c>
      <c r="X885" t="str">
        <f t="shared" ca="1" si="309"/>
        <v>Brisbane</v>
      </c>
      <c r="Y885" s="7" t="str">
        <f t="shared" ca="1" si="310"/>
        <v>04</v>
      </c>
      <c r="Z885">
        <f t="shared" ca="1" si="311"/>
        <v>20</v>
      </c>
      <c r="AA885" t="str">
        <f t="shared" ca="1" si="312"/>
        <v>2014-04-20</v>
      </c>
      <c r="AB885" t="str">
        <f t="shared" ca="1" si="313"/>
        <v>21</v>
      </c>
      <c r="AC885">
        <f t="shared" ca="1" si="314"/>
        <v>10</v>
      </c>
      <c r="AD885" t="str">
        <f t="shared" ca="1" si="315"/>
        <v>T21:10:00</v>
      </c>
      <c r="AE885" s="1" t="str">
        <f t="shared" ca="1" si="316"/>
        <v>2014-04-20T21:10:00</v>
      </c>
    </row>
    <row r="886" spans="10:31">
      <c r="J886" t="str">
        <f t="shared" ca="1" si="295"/>
        <v>England-USA</v>
      </c>
      <c r="K886" t="str">
        <f t="shared" ca="1" si="296"/>
        <v>England</v>
      </c>
      <c r="L886">
        <f t="shared" ca="1" si="297"/>
        <v>105</v>
      </c>
      <c r="M886">
        <f t="shared" ca="1" si="298"/>
        <v>34</v>
      </c>
      <c r="N886" t="str">
        <f t="shared" ca="1" si="299"/>
        <v>034</v>
      </c>
      <c r="O886" t="str">
        <f t="shared" ca="1" si="300"/>
        <v>USA</v>
      </c>
      <c r="P886" t="str">
        <f t="shared" ca="1" si="301"/>
        <v>London-San Francisco</v>
      </c>
      <c r="Q886">
        <f t="shared" ca="1" si="302"/>
        <v>105</v>
      </c>
      <c r="R886">
        <f t="shared" ca="1" si="303"/>
        <v>19</v>
      </c>
      <c r="S886" t="str">
        <f t="shared" ca="1" si="304"/>
        <v>019</v>
      </c>
      <c r="T886" t="str">
        <f t="shared" ca="1" si="305"/>
        <v>London</v>
      </c>
      <c r="U886">
        <f t="shared" ca="1" si="306"/>
        <v>121</v>
      </c>
      <c r="V886">
        <f t="shared" ca="1" si="307"/>
        <v>76</v>
      </c>
      <c r="W886" t="str">
        <f t="shared" ca="1" si="308"/>
        <v>076</v>
      </c>
      <c r="X886" t="str">
        <f t="shared" ca="1" si="309"/>
        <v>San Francisco</v>
      </c>
      <c r="Y886" s="7" t="str">
        <f t="shared" ca="1" si="310"/>
        <v>04</v>
      </c>
      <c r="Z886">
        <f t="shared" ca="1" si="311"/>
        <v>20</v>
      </c>
      <c r="AA886" t="str">
        <f t="shared" ca="1" si="312"/>
        <v>2014-04-20</v>
      </c>
      <c r="AB886" t="str">
        <f t="shared" ca="1" si="313"/>
        <v>15</v>
      </c>
      <c r="AC886">
        <f t="shared" ca="1" si="314"/>
        <v>59</v>
      </c>
      <c r="AD886" t="str">
        <f t="shared" ca="1" si="315"/>
        <v>T15:59:00</v>
      </c>
      <c r="AE886" s="1" t="str">
        <f t="shared" ca="1" si="316"/>
        <v>2014-04-20T15:59:00</v>
      </c>
    </row>
    <row r="887" spans="10:31">
      <c r="J887" t="str">
        <f t="shared" ca="1" si="295"/>
        <v>Canada-Australia</v>
      </c>
      <c r="K887" t="str">
        <f t="shared" ca="1" si="296"/>
        <v>Canada</v>
      </c>
      <c r="L887">
        <f t="shared" ca="1" si="297"/>
        <v>103</v>
      </c>
      <c r="M887">
        <f t="shared" ca="1" si="298"/>
        <v>2</v>
      </c>
      <c r="N887" t="str">
        <f t="shared" ca="1" si="299"/>
        <v>002</v>
      </c>
      <c r="O887" t="str">
        <f t="shared" ca="1" si="300"/>
        <v>Australia</v>
      </c>
      <c r="P887" t="str">
        <f t="shared" ca="1" si="301"/>
        <v>Toronto-Sydney</v>
      </c>
      <c r="Q887">
        <f t="shared" ca="1" si="302"/>
        <v>103</v>
      </c>
      <c r="R887">
        <f t="shared" ca="1" si="303"/>
        <v>65</v>
      </c>
      <c r="S887" t="str">
        <f t="shared" ca="1" si="304"/>
        <v>065</v>
      </c>
      <c r="T887" t="str">
        <f t="shared" ca="1" si="305"/>
        <v>Toronto</v>
      </c>
      <c r="U887">
        <f t="shared" ca="1" si="306"/>
        <v>101</v>
      </c>
      <c r="V887">
        <f t="shared" ca="1" si="307"/>
        <v>4</v>
      </c>
      <c r="W887" t="str">
        <f t="shared" ca="1" si="308"/>
        <v>004</v>
      </c>
      <c r="X887" t="str">
        <f t="shared" ca="1" si="309"/>
        <v>Sydney</v>
      </c>
      <c r="Y887" s="7" t="str">
        <f t="shared" ca="1" si="310"/>
        <v>04</v>
      </c>
      <c r="Z887">
        <f t="shared" ca="1" si="311"/>
        <v>21</v>
      </c>
      <c r="AA887" t="str">
        <f t="shared" ca="1" si="312"/>
        <v>2014-04-21</v>
      </c>
      <c r="AB887" t="str">
        <f t="shared" ca="1" si="313"/>
        <v>18</v>
      </c>
      <c r="AC887">
        <f t="shared" ca="1" si="314"/>
        <v>59</v>
      </c>
      <c r="AD887" t="str">
        <f t="shared" ca="1" si="315"/>
        <v>T18:59:00</v>
      </c>
      <c r="AE887" s="1" t="str">
        <f t="shared" ca="1" si="316"/>
        <v>2014-04-21T18:59:00</v>
      </c>
    </row>
    <row r="888" spans="10:31">
      <c r="J888" t="str">
        <f t="shared" ca="1" si="295"/>
        <v>Australia-Australia</v>
      </c>
      <c r="K888" t="str">
        <f t="shared" ca="1" si="296"/>
        <v>Australia</v>
      </c>
      <c r="L888">
        <f t="shared" ca="1" si="297"/>
        <v>101</v>
      </c>
      <c r="M888">
        <f t="shared" ca="1" si="298"/>
        <v>15</v>
      </c>
      <c r="N888" t="str">
        <f t="shared" ca="1" si="299"/>
        <v>015</v>
      </c>
      <c r="O888" t="str">
        <f t="shared" ca="1" si="300"/>
        <v>Australia</v>
      </c>
      <c r="P888" t="str">
        <f t="shared" ca="1" si="301"/>
        <v>Melbourne-Sydney</v>
      </c>
      <c r="Q888">
        <f t="shared" ca="1" si="302"/>
        <v>101</v>
      </c>
      <c r="R888">
        <f t="shared" ca="1" si="303"/>
        <v>11</v>
      </c>
      <c r="S888" t="str">
        <f t="shared" ca="1" si="304"/>
        <v>011</v>
      </c>
      <c r="T888" t="str">
        <f t="shared" ca="1" si="305"/>
        <v>Melbourne</v>
      </c>
      <c r="U888">
        <f t="shared" ca="1" si="306"/>
        <v>101</v>
      </c>
      <c r="V888">
        <f t="shared" ca="1" si="307"/>
        <v>5</v>
      </c>
      <c r="W888" t="str">
        <f t="shared" ca="1" si="308"/>
        <v>005</v>
      </c>
      <c r="X888" t="str">
        <f t="shared" ca="1" si="309"/>
        <v>Sydney</v>
      </c>
      <c r="Y888" s="7" t="str">
        <f t="shared" ca="1" si="310"/>
        <v>05</v>
      </c>
      <c r="Z888">
        <f t="shared" ca="1" si="311"/>
        <v>3</v>
      </c>
      <c r="AA888" t="str">
        <f t="shared" ca="1" si="312"/>
        <v>2014-05-03</v>
      </c>
      <c r="AB888" t="str">
        <f t="shared" ca="1" si="313"/>
        <v>21</v>
      </c>
      <c r="AC888">
        <f t="shared" ca="1" si="314"/>
        <v>23</v>
      </c>
      <c r="AD888" t="str">
        <f t="shared" ca="1" si="315"/>
        <v>T21:23:00</v>
      </c>
      <c r="AE888" s="1" t="str">
        <f t="shared" ca="1" si="316"/>
        <v>2014-05-03T21:23:00</v>
      </c>
    </row>
    <row r="889" spans="10:31">
      <c r="J889" t="str">
        <f t="shared" ca="1" si="295"/>
        <v>Australia-France</v>
      </c>
      <c r="K889" t="str">
        <f t="shared" ca="1" si="296"/>
        <v>Australia</v>
      </c>
      <c r="L889">
        <f t="shared" ca="1" si="297"/>
        <v>101</v>
      </c>
      <c r="M889">
        <f t="shared" ca="1" si="298"/>
        <v>6</v>
      </c>
      <c r="N889" t="str">
        <f t="shared" ca="1" si="299"/>
        <v>006</v>
      </c>
      <c r="O889" t="str">
        <f t="shared" ca="1" si="300"/>
        <v>France</v>
      </c>
      <c r="P889" t="str">
        <f t="shared" ca="1" si="301"/>
        <v>Melbourne-Paris</v>
      </c>
      <c r="Q889">
        <f t="shared" ca="1" si="302"/>
        <v>101</v>
      </c>
      <c r="R889">
        <f t="shared" ca="1" si="303"/>
        <v>10</v>
      </c>
      <c r="S889" t="str">
        <f t="shared" ca="1" si="304"/>
        <v>010</v>
      </c>
      <c r="T889" t="str">
        <f t="shared" ca="1" si="305"/>
        <v>Melbourne</v>
      </c>
      <c r="U889">
        <f t="shared" ca="1" si="306"/>
        <v>106</v>
      </c>
      <c r="V889">
        <f t="shared" ca="1" si="307"/>
        <v>39</v>
      </c>
      <c r="W889" t="str">
        <f t="shared" ca="1" si="308"/>
        <v>039</v>
      </c>
      <c r="X889" t="str">
        <f t="shared" ca="1" si="309"/>
        <v>Paris</v>
      </c>
      <c r="Y889" s="7" t="str">
        <f t="shared" ca="1" si="310"/>
        <v>05</v>
      </c>
      <c r="Z889">
        <f t="shared" ca="1" si="311"/>
        <v>1</v>
      </c>
      <c r="AA889" t="str">
        <f t="shared" ca="1" si="312"/>
        <v>2014-05-01</v>
      </c>
      <c r="AB889" t="str">
        <f t="shared" ca="1" si="313"/>
        <v>16</v>
      </c>
      <c r="AC889">
        <f t="shared" ca="1" si="314"/>
        <v>38</v>
      </c>
      <c r="AD889" t="str">
        <f t="shared" ca="1" si="315"/>
        <v>T16:38:00</v>
      </c>
      <c r="AE889" s="1" t="str">
        <f t="shared" ca="1" si="316"/>
        <v>2014-05-01T16:38:00</v>
      </c>
    </row>
    <row r="890" spans="10:31">
      <c r="J890" t="str">
        <f t="shared" ca="1" si="295"/>
        <v>USA-England</v>
      </c>
      <c r="K890" t="str">
        <f t="shared" ca="1" si="296"/>
        <v>USA</v>
      </c>
      <c r="L890">
        <f t="shared" ca="1" si="297"/>
        <v>121</v>
      </c>
      <c r="M890">
        <f t="shared" ca="1" si="298"/>
        <v>7</v>
      </c>
      <c r="N890" t="str">
        <f t="shared" ca="1" si="299"/>
        <v>007</v>
      </c>
      <c r="O890" t="str">
        <f t="shared" ca="1" si="300"/>
        <v>England</v>
      </c>
      <c r="P890" t="str">
        <f t="shared" ca="1" si="301"/>
        <v>Las Vegas-Bristol</v>
      </c>
      <c r="Q890">
        <f t="shared" ca="1" si="302"/>
        <v>121</v>
      </c>
      <c r="R890">
        <f t="shared" ca="1" si="303"/>
        <v>104</v>
      </c>
      <c r="S890">
        <f t="shared" ca="1" si="304"/>
        <v>104</v>
      </c>
      <c r="T890" t="str">
        <f t="shared" ca="1" si="305"/>
        <v>Las Vegas</v>
      </c>
      <c r="U890">
        <f t="shared" ca="1" si="306"/>
        <v>105</v>
      </c>
      <c r="V890">
        <f t="shared" ca="1" si="307"/>
        <v>31</v>
      </c>
      <c r="W890" t="str">
        <f t="shared" ca="1" si="308"/>
        <v>031</v>
      </c>
      <c r="X890" t="str">
        <f t="shared" ca="1" si="309"/>
        <v>Bristol</v>
      </c>
      <c r="Y890" s="7" t="str">
        <f t="shared" ca="1" si="310"/>
        <v>04</v>
      </c>
      <c r="Z890">
        <f t="shared" ca="1" si="311"/>
        <v>15</v>
      </c>
      <c r="AA890" t="str">
        <f t="shared" ca="1" si="312"/>
        <v>2014-04-15</v>
      </c>
      <c r="AB890" t="str">
        <f t="shared" ca="1" si="313"/>
        <v>11</v>
      </c>
      <c r="AC890">
        <f t="shared" ca="1" si="314"/>
        <v>24</v>
      </c>
      <c r="AD890" t="str">
        <f t="shared" ca="1" si="315"/>
        <v>T11:24:00</v>
      </c>
      <c r="AE890" s="1" t="str">
        <f t="shared" ca="1" si="316"/>
        <v>2014-04-15T11:24:00</v>
      </c>
    </row>
    <row r="891" spans="10:31">
      <c r="J891" t="str">
        <f t="shared" ca="1" si="295"/>
        <v>Australia-England</v>
      </c>
      <c r="K891" t="str">
        <f t="shared" ca="1" si="296"/>
        <v>Australia</v>
      </c>
      <c r="L891">
        <f t="shared" ca="1" si="297"/>
        <v>101</v>
      </c>
      <c r="M891">
        <f t="shared" ca="1" si="298"/>
        <v>5</v>
      </c>
      <c r="N891" t="str">
        <f t="shared" ca="1" si="299"/>
        <v>005</v>
      </c>
      <c r="O891" t="str">
        <f t="shared" ca="1" si="300"/>
        <v>England</v>
      </c>
      <c r="P891" t="str">
        <f t="shared" ca="1" si="301"/>
        <v>Melbourne-Glasgow</v>
      </c>
      <c r="Q891">
        <f t="shared" ca="1" si="302"/>
        <v>101</v>
      </c>
      <c r="R891">
        <f t="shared" ca="1" si="303"/>
        <v>11</v>
      </c>
      <c r="S891" t="str">
        <f t="shared" ca="1" si="304"/>
        <v>011</v>
      </c>
      <c r="T891" t="str">
        <f t="shared" ca="1" si="305"/>
        <v>Melbourne</v>
      </c>
      <c r="U891">
        <f t="shared" ca="1" si="306"/>
        <v>105</v>
      </c>
      <c r="V891">
        <f t="shared" ca="1" si="307"/>
        <v>56</v>
      </c>
      <c r="W891" t="str">
        <f t="shared" ca="1" si="308"/>
        <v>056</v>
      </c>
      <c r="X891" t="str">
        <f t="shared" ca="1" si="309"/>
        <v>Glasgow</v>
      </c>
      <c r="Y891" s="7" t="str">
        <f t="shared" ca="1" si="310"/>
        <v>04</v>
      </c>
      <c r="Z891">
        <f t="shared" ca="1" si="311"/>
        <v>27</v>
      </c>
      <c r="AA891" t="str">
        <f t="shared" ca="1" si="312"/>
        <v>2014-04-27</v>
      </c>
      <c r="AB891" t="str">
        <f t="shared" ca="1" si="313"/>
        <v>16</v>
      </c>
      <c r="AC891">
        <f t="shared" ca="1" si="314"/>
        <v>4</v>
      </c>
      <c r="AD891" t="str">
        <f t="shared" ca="1" si="315"/>
        <v>T16:04:00</v>
      </c>
      <c r="AE891" s="1" t="str">
        <f t="shared" ca="1" si="316"/>
        <v>2014-04-27T16:04:00</v>
      </c>
    </row>
    <row r="892" spans="10:31">
      <c r="J892" t="str">
        <f t="shared" ca="1" si="295"/>
        <v>Canada-England</v>
      </c>
      <c r="K892" t="str">
        <f t="shared" ca="1" si="296"/>
        <v>Canada</v>
      </c>
      <c r="L892">
        <f t="shared" ca="1" si="297"/>
        <v>103</v>
      </c>
      <c r="M892">
        <f t="shared" ca="1" si="298"/>
        <v>5</v>
      </c>
      <c r="N892" t="str">
        <f t="shared" ca="1" si="299"/>
        <v>005</v>
      </c>
      <c r="O892" t="str">
        <f t="shared" ca="1" si="300"/>
        <v>England</v>
      </c>
      <c r="P892" t="str">
        <f t="shared" ca="1" si="301"/>
        <v>Montreal-Edinburgh</v>
      </c>
      <c r="Q892">
        <f t="shared" ca="1" si="302"/>
        <v>103</v>
      </c>
      <c r="R892">
        <f t="shared" ca="1" si="303"/>
        <v>30</v>
      </c>
      <c r="S892" t="str">
        <f t="shared" ca="1" si="304"/>
        <v>030</v>
      </c>
      <c r="T892" t="str">
        <f t="shared" ca="1" si="305"/>
        <v>Montreal</v>
      </c>
      <c r="U892">
        <f t="shared" ca="1" si="306"/>
        <v>105</v>
      </c>
      <c r="V892">
        <f t="shared" ca="1" si="307"/>
        <v>65</v>
      </c>
      <c r="W892" t="str">
        <f t="shared" ca="1" si="308"/>
        <v>065</v>
      </c>
      <c r="X892" t="str">
        <f t="shared" ca="1" si="309"/>
        <v>Edinburgh</v>
      </c>
      <c r="Y892" s="7" t="str">
        <f t="shared" ca="1" si="310"/>
        <v>05</v>
      </c>
      <c r="Z892">
        <f t="shared" ca="1" si="311"/>
        <v>1</v>
      </c>
      <c r="AA892" t="str">
        <f t="shared" ca="1" si="312"/>
        <v>2014-05-01</v>
      </c>
      <c r="AB892" t="str">
        <f t="shared" ca="1" si="313"/>
        <v>14</v>
      </c>
      <c r="AC892">
        <f t="shared" ca="1" si="314"/>
        <v>37</v>
      </c>
      <c r="AD892" t="str">
        <f t="shared" ca="1" si="315"/>
        <v>T14:37:00</v>
      </c>
      <c r="AE892" s="1" t="str">
        <f t="shared" ca="1" si="316"/>
        <v>2014-05-01T14:37:00</v>
      </c>
    </row>
    <row r="893" spans="10:31">
      <c r="J893" t="str">
        <f t="shared" ca="1" si="295"/>
        <v>USA-Germany</v>
      </c>
      <c r="K893" t="str">
        <f t="shared" ca="1" si="296"/>
        <v>USA</v>
      </c>
      <c r="L893">
        <f t="shared" ca="1" si="297"/>
        <v>121</v>
      </c>
      <c r="M893">
        <f t="shared" ca="1" si="298"/>
        <v>13</v>
      </c>
      <c r="N893" t="str">
        <f t="shared" ca="1" si="299"/>
        <v>013</v>
      </c>
      <c r="O893" t="str">
        <f t="shared" ca="1" si="300"/>
        <v>Germany</v>
      </c>
      <c r="P893" t="str">
        <f t="shared" ca="1" si="301"/>
        <v>New York-Frankfurt</v>
      </c>
      <c r="Q893">
        <f t="shared" ca="1" si="302"/>
        <v>121</v>
      </c>
      <c r="R893">
        <f t="shared" ca="1" si="303"/>
        <v>18</v>
      </c>
      <c r="S893" t="str">
        <f t="shared" ca="1" si="304"/>
        <v>018</v>
      </c>
      <c r="T893" t="str">
        <f t="shared" ca="1" si="305"/>
        <v>New York</v>
      </c>
      <c r="U893">
        <f t="shared" ca="1" si="306"/>
        <v>107</v>
      </c>
      <c r="V893">
        <f t="shared" ca="1" si="307"/>
        <v>20</v>
      </c>
      <c r="W893" t="str">
        <f t="shared" ca="1" si="308"/>
        <v>020</v>
      </c>
      <c r="X893" t="str">
        <f t="shared" ca="1" si="309"/>
        <v>Frankfurt</v>
      </c>
      <c r="Y893" s="7" t="str">
        <f t="shared" ca="1" si="310"/>
        <v>04</v>
      </c>
      <c r="Z893">
        <f t="shared" ca="1" si="311"/>
        <v>25</v>
      </c>
      <c r="AA893" t="str">
        <f t="shared" ca="1" si="312"/>
        <v>2014-04-25</v>
      </c>
      <c r="AB893" t="str">
        <f t="shared" ca="1" si="313"/>
        <v>08</v>
      </c>
      <c r="AC893">
        <f t="shared" ca="1" si="314"/>
        <v>12</v>
      </c>
      <c r="AD893" t="str">
        <f t="shared" ca="1" si="315"/>
        <v>T08:12:00</v>
      </c>
      <c r="AE893" s="1" t="str">
        <f t="shared" ca="1" si="316"/>
        <v>2014-04-25T08:12:00</v>
      </c>
    </row>
    <row r="894" spans="10:31">
      <c r="J894" t="str">
        <f t="shared" ca="1" si="295"/>
        <v>USA-Australia</v>
      </c>
      <c r="K894" t="str">
        <f t="shared" ca="1" si="296"/>
        <v>USA</v>
      </c>
      <c r="L894">
        <f t="shared" ca="1" si="297"/>
        <v>121</v>
      </c>
      <c r="M894">
        <f t="shared" ca="1" si="298"/>
        <v>3</v>
      </c>
      <c r="N894" t="str">
        <f t="shared" ca="1" si="299"/>
        <v>003</v>
      </c>
      <c r="O894" t="str">
        <f t="shared" ca="1" si="300"/>
        <v>Australia</v>
      </c>
      <c r="P894" t="str">
        <f t="shared" ca="1" si="301"/>
        <v>Dallas-Sydney</v>
      </c>
      <c r="Q894">
        <f t="shared" ca="1" si="302"/>
        <v>121</v>
      </c>
      <c r="R894">
        <f t="shared" ca="1" si="303"/>
        <v>50</v>
      </c>
      <c r="S894" t="str">
        <f t="shared" ca="1" si="304"/>
        <v>050</v>
      </c>
      <c r="T894" t="str">
        <f t="shared" ca="1" si="305"/>
        <v>Dallas</v>
      </c>
      <c r="U894">
        <f t="shared" ca="1" si="306"/>
        <v>101</v>
      </c>
      <c r="V894">
        <f t="shared" ca="1" si="307"/>
        <v>6</v>
      </c>
      <c r="W894" t="str">
        <f t="shared" ca="1" si="308"/>
        <v>006</v>
      </c>
      <c r="X894" t="str">
        <f t="shared" ca="1" si="309"/>
        <v>Sydney</v>
      </c>
      <c r="Y894" s="7" t="str">
        <f t="shared" ca="1" si="310"/>
        <v>04</v>
      </c>
      <c r="Z894">
        <f t="shared" ca="1" si="311"/>
        <v>17</v>
      </c>
      <c r="AA894" t="str">
        <f t="shared" ca="1" si="312"/>
        <v>2014-04-17</v>
      </c>
      <c r="AB894" t="str">
        <f t="shared" ca="1" si="313"/>
        <v>20</v>
      </c>
      <c r="AC894">
        <f t="shared" ca="1" si="314"/>
        <v>36</v>
      </c>
      <c r="AD894" t="str">
        <f t="shared" ca="1" si="315"/>
        <v>T20:36:00</v>
      </c>
      <c r="AE894" s="1" t="str">
        <f t="shared" ca="1" si="316"/>
        <v>2014-04-17T20:36:00</v>
      </c>
    </row>
    <row r="895" spans="10:31">
      <c r="J895" t="str">
        <f t="shared" ca="1" si="295"/>
        <v>Germany-Australia</v>
      </c>
      <c r="K895" t="str">
        <f t="shared" ca="1" si="296"/>
        <v>Germany</v>
      </c>
      <c r="L895">
        <f t="shared" ca="1" si="297"/>
        <v>107</v>
      </c>
      <c r="M895">
        <f t="shared" ca="1" si="298"/>
        <v>10</v>
      </c>
      <c r="N895" t="str">
        <f t="shared" ca="1" si="299"/>
        <v>010</v>
      </c>
      <c r="O895" t="str">
        <f t="shared" ca="1" si="300"/>
        <v>Australia</v>
      </c>
      <c r="P895" t="str">
        <f t="shared" ca="1" si="301"/>
        <v>Frankfurt-Melbourne</v>
      </c>
      <c r="Q895">
        <f t="shared" ca="1" si="302"/>
        <v>107</v>
      </c>
      <c r="R895">
        <f t="shared" ca="1" si="303"/>
        <v>7</v>
      </c>
      <c r="S895" t="str">
        <f t="shared" ca="1" si="304"/>
        <v>007</v>
      </c>
      <c r="T895" t="str">
        <f t="shared" ca="1" si="305"/>
        <v>Frankfurt</v>
      </c>
      <c r="U895">
        <f t="shared" ca="1" si="306"/>
        <v>101</v>
      </c>
      <c r="V895">
        <f t="shared" ca="1" si="307"/>
        <v>10</v>
      </c>
      <c r="W895" t="str">
        <f t="shared" ca="1" si="308"/>
        <v>010</v>
      </c>
      <c r="X895" t="str">
        <f t="shared" ca="1" si="309"/>
        <v>Melbourne</v>
      </c>
      <c r="Y895" s="7" t="str">
        <f t="shared" ca="1" si="310"/>
        <v>04</v>
      </c>
      <c r="Z895">
        <f t="shared" ca="1" si="311"/>
        <v>27</v>
      </c>
      <c r="AA895" t="str">
        <f t="shared" ca="1" si="312"/>
        <v>2014-04-27</v>
      </c>
      <c r="AB895" t="str">
        <f t="shared" ca="1" si="313"/>
        <v>18</v>
      </c>
      <c r="AC895">
        <f t="shared" ca="1" si="314"/>
        <v>32</v>
      </c>
      <c r="AD895" t="str">
        <f t="shared" ca="1" si="315"/>
        <v>T18:32:00</v>
      </c>
      <c r="AE895" s="1" t="str">
        <f t="shared" ca="1" si="316"/>
        <v>2014-04-27T18:32:00</v>
      </c>
    </row>
    <row r="896" spans="10:31">
      <c r="J896" t="str">
        <f t="shared" ca="1" si="295"/>
        <v>Australia-Canada</v>
      </c>
      <c r="K896" t="str">
        <f t="shared" ca="1" si="296"/>
        <v>Australia</v>
      </c>
      <c r="L896">
        <f t="shared" ca="1" si="297"/>
        <v>101</v>
      </c>
      <c r="M896">
        <f t="shared" ca="1" si="298"/>
        <v>3</v>
      </c>
      <c r="N896" t="str">
        <f t="shared" ca="1" si="299"/>
        <v>003</v>
      </c>
      <c r="O896" t="str">
        <f t="shared" ca="1" si="300"/>
        <v>Canada</v>
      </c>
      <c r="P896" t="str">
        <f t="shared" ca="1" si="301"/>
        <v>Brisbane-Montreal</v>
      </c>
      <c r="Q896">
        <f t="shared" ca="1" si="302"/>
        <v>101</v>
      </c>
      <c r="R896">
        <f t="shared" ca="1" si="303"/>
        <v>1</v>
      </c>
      <c r="S896" t="str">
        <f t="shared" ca="1" si="304"/>
        <v>001</v>
      </c>
      <c r="T896" t="str">
        <f t="shared" ca="1" si="305"/>
        <v>Brisbane</v>
      </c>
      <c r="U896">
        <f t="shared" ca="1" si="306"/>
        <v>103</v>
      </c>
      <c r="V896">
        <f t="shared" ca="1" si="307"/>
        <v>19</v>
      </c>
      <c r="W896" t="str">
        <f t="shared" ca="1" si="308"/>
        <v>019</v>
      </c>
      <c r="X896" t="str">
        <f t="shared" ca="1" si="309"/>
        <v>Montreal</v>
      </c>
      <c r="Y896" s="7" t="str">
        <f t="shared" ca="1" si="310"/>
        <v>04</v>
      </c>
      <c r="Z896">
        <f t="shared" ca="1" si="311"/>
        <v>17</v>
      </c>
      <c r="AA896" t="str">
        <f t="shared" ca="1" si="312"/>
        <v>2014-04-17</v>
      </c>
      <c r="AB896" t="str">
        <f t="shared" ca="1" si="313"/>
        <v>11</v>
      </c>
      <c r="AC896">
        <f t="shared" ca="1" si="314"/>
        <v>57</v>
      </c>
      <c r="AD896" t="str">
        <f t="shared" ca="1" si="315"/>
        <v>T11:57:00</v>
      </c>
      <c r="AE896" s="1" t="str">
        <f t="shared" ca="1" si="316"/>
        <v>2014-04-17T11:57:00</v>
      </c>
    </row>
    <row r="897" spans="10:31">
      <c r="J897" t="str">
        <f t="shared" ca="1" si="295"/>
        <v>Germany-Canada</v>
      </c>
      <c r="K897" t="str">
        <f t="shared" ca="1" si="296"/>
        <v>Germany</v>
      </c>
      <c r="L897">
        <f t="shared" ca="1" si="297"/>
        <v>107</v>
      </c>
      <c r="M897">
        <f t="shared" ca="1" si="298"/>
        <v>28</v>
      </c>
      <c r="N897" t="str">
        <f t="shared" ca="1" si="299"/>
        <v>028</v>
      </c>
      <c r="O897" t="str">
        <f t="shared" ca="1" si="300"/>
        <v>Canada</v>
      </c>
      <c r="P897" t="str">
        <f t="shared" ca="1" si="301"/>
        <v>München-Vancouver</v>
      </c>
      <c r="Q897">
        <f t="shared" ca="1" si="302"/>
        <v>107</v>
      </c>
      <c r="R897">
        <f t="shared" ca="1" si="303"/>
        <v>35</v>
      </c>
      <c r="S897" t="str">
        <f t="shared" ca="1" si="304"/>
        <v>035</v>
      </c>
      <c r="T897" t="str">
        <f t="shared" ca="1" si="305"/>
        <v>München</v>
      </c>
      <c r="U897">
        <f t="shared" ca="1" si="306"/>
        <v>103</v>
      </c>
      <c r="V897">
        <f t="shared" ca="1" si="307"/>
        <v>158</v>
      </c>
      <c r="W897">
        <f t="shared" ca="1" si="308"/>
        <v>158</v>
      </c>
      <c r="X897" t="str">
        <f t="shared" ca="1" si="309"/>
        <v>Vancouver</v>
      </c>
      <c r="Y897" s="7" t="str">
        <f t="shared" ca="1" si="310"/>
        <v>04</v>
      </c>
      <c r="Z897">
        <f t="shared" ca="1" si="311"/>
        <v>20</v>
      </c>
      <c r="AA897" t="str">
        <f t="shared" ca="1" si="312"/>
        <v>2014-04-20</v>
      </c>
      <c r="AB897" t="str">
        <f t="shared" ca="1" si="313"/>
        <v>07</v>
      </c>
      <c r="AC897">
        <f t="shared" ca="1" si="314"/>
        <v>24</v>
      </c>
      <c r="AD897" t="str">
        <f t="shared" ca="1" si="315"/>
        <v>T07:24:00</v>
      </c>
      <c r="AE897" s="1" t="str">
        <f t="shared" ca="1" si="316"/>
        <v>2014-04-20T07:24:00</v>
      </c>
    </row>
    <row r="898" spans="10:31">
      <c r="J898" t="str">
        <f t="shared" ca="1" si="295"/>
        <v>Australia-USA</v>
      </c>
      <c r="K898" t="str">
        <f t="shared" ca="1" si="296"/>
        <v>Australia</v>
      </c>
      <c r="L898">
        <f t="shared" ca="1" si="297"/>
        <v>101</v>
      </c>
      <c r="M898">
        <f t="shared" ca="1" si="298"/>
        <v>14</v>
      </c>
      <c r="N898" t="str">
        <f t="shared" ca="1" si="299"/>
        <v>014</v>
      </c>
      <c r="O898" t="str">
        <f t="shared" ca="1" si="300"/>
        <v>USA</v>
      </c>
      <c r="P898" t="str">
        <f t="shared" ca="1" si="301"/>
        <v>Melbourne-New York</v>
      </c>
      <c r="Q898">
        <f t="shared" ca="1" si="302"/>
        <v>101</v>
      </c>
      <c r="R898">
        <f t="shared" ca="1" si="303"/>
        <v>9</v>
      </c>
      <c r="S898" t="str">
        <f t="shared" ca="1" si="304"/>
        <v>009</v>
      </c>
      <c r="T898" t="str">
        <f t="shared" ca="1" si="305"/>
        <v>Melbourne</v>
      </c>
      <c r="U898">
        <f t="shared" ca="1" si="306"/>
        <v>121</v>
      </c>
      <c r="V898">
        <f t="shared" ca="1" si="307"/>
        <v>16</v>
      </c>
      <c r="W898" t="str">
        <f t="shared" ca="1" si="308"/>
        <v>016</v>
      </c>
      <c r="X898" t="str">
        <f t="shared" ca="1" si="309"/>
        <v>New York</v>
      </c>
      <c r="Y898" s="7" t="str">
        <f t="shared" ca="1" si="310"/>
        <v>04</v>
      </c>
      <c r="Z898">
        <f t="shared" ca="1" si="311"/>
        <v>25</v>
      </c>
      <c r="AA898" t="str">
        <f t="shared" ca="1" si="312"/>
        <v>2014-04-25</v>
      </c>
      <c r="AB898" t="str">
        <f t="shared" ca="1" si="313"/>
        <v>07</v>
      </c>
      <c r="AC898">
        <f t="shared" ca="1" si="314"/>
        <v>6</v>
      </c>
      <c r="AD898" t="str">
        <f t="shared" ca="1" si="315"/>
        <v>T07:06:00</v>
      </c>
      <c r="AE898" s="1" t="str">
        <f t="shared" ca="1" si="316"/>
        <v>2014-04-25T07:06:00</v>
      </c>
    </row>
    <row r="899" spans="10:31">
      <c r="J899" t="str">
        <f t="shared" ref="J899:J962" ca="1" si="317">K899&amp;"-"&amp;O899</f>
        <v>Germany-Canada</v>
      </c>
      <c r="K899" t="str">
        <f t="shared" ref="K899:K962" ca="1" si="318">VLOOKUP(RANDBETWEEN($A$2,$A$8-1),$A$2:$B$8,2,TRUE)</f>
        <v>Germany</v>
      </c>
      <c r="L899">
        <f t="shared" ref="L899:L962" ca="1" si="319">VLOOKUP(K899,$B$2:$C$8,2,FALSE)</f>
        <v>107</v>
      </c>
      <c r="M899">
        <f t="shared" ref="M899:M962" ca="1" si="320">RANDBETWEEN(1,VLOOKUP(K899,$B$2:$G$7,6,FALSE))</f>
        <v>23</v>
      </c>
      <c r="N899" t="str">
        <f t="shared" ref="N899:N962" ca="1" si="321">IF(LEN(M899)=1,"00"&amp;M899,IF(LEN(M899)=2,"0"&amp;M899,M899))</f>
        <v>023</v>
      </c>
      <c r="O899" t="str">
        <f t="shared" ref="O899:O962" ca="1" si="322">VLOOKUP(L899*1000+N899,$C$91:$D$126,2,TRUE)</f>
        <v>Canada</v>
      </c>
      <c r="P899" t="str">
        <f t="shared" ref="P899:P962" ca="1" si="323">T899&amp;"-"&amp;X899</f>
        <v>Frankfurt-Whitehorse</v>
      </c>
      <c r="Q899">
        <f t="shared" ref="Q899:Q962" ca="1" si="324">VLOOKUP(K899,$B$2:$C$8,2,FALSE)</f>
        <v>107</v>
      </c>
      <c r="R899">
        <f t="shared" ref="R899:R962" ca="1" si="325">RANDBETWEEN(1,VLOOKUP(K899,$B$2:$F$8,5,FALSE))</f>
        <v>8</v>
      </c>
      <c r="S899" t="str">
        <f t="shared" ref="S899:S962" ca="1" si="326">IF(LEN(R899)=1,"00"&amp;R899,IF(LEN(R899)=2,"0"&amp;R899,R899))</f>
        <v>008</v>
      </c>
      <c r="T899" t="str">
        <f t="shared" ref="T899:T962" ca="1" si="327">VLOOKUP(Q899*1000+S899,$C$10:$D$55,2,TRUE)</f>
        <v>Frankfurt</v>
      </c>
      <c r="U899">
        <f t="shared" ref="U899:U962" ca="1" si="328">VLOOKUP(O899,$B$2:$C$8,2,FALSE)</f>
        <v>103</v>
      </c>
      <c r="V899">
        <f t="shared" ref="V899:V962" ca="1" si="329">RANDBETWEEN(1,VLOOKUP(O899,$B$2:$F$8,5,FALSE))</f>
        <v>196</v>
      </c>
      <c r="W899">
        <f t="shared" ref="W899:W962" ca="1" si="330">IF(LEN(V899)=1,"00"&amp;V899,IF(LEN(V899)=2,"0"&amp;V899,V899))</f>
        <v>196</v>
      </c>
      <c r="X899" t="str">
        <f t="shared" ref="X899:X962" ca="1" si="331">VLOOKUP(U899*1000+W899,$C$10:$D$55,2,TRUE)</f>
        <v>Whitehorse</v>
      </c>
      <c r="Y899" s="7" t="str">
        <f t="shared" ref="Y899:Y962" ca="1" si="332">VLOOKUP(RANDBETWEEN($A$58,$A$59),$A$58:$B$59,2,TRUE)</f>
        <v>04</v>
      </c>
      <c r="Z899">
        <f t="shared" ref="Z899:Z962" ca="1" si="333">VLOOKUP(RANDBETWEEN(VLOOKUP(Y899,$B$58:$E$59,3,FALSE),VLOOKUP(Y899,$B$58:$E$59,4,FALSE)),$D$64:$E$85,2,TRUE)</f>
        <v>21</v>
      </c>
      <c r="AA899" t="str">
        <f t="shared" ref="AA899:AA962" ca="1" si="334">"2014"&amp;"-"&amp;Y899&amp;"-"&amp;IF(LEN(Z899)=1,"0"&amp;Z899,Z899)</f>
        <v>2014-04-21</v>
      </c>
      <c r="AB899" t="str">
        <f t="shared" ref="AB899:AB962" ca="1" si="335">VLOOKUP(RANDBETWEEN($A$64,$A$88-1),$A$64:$B$88,2,TRUE)</f>
        <v>08</v>
      </c>
      <c r="AC899">
        <f t="shared" ref="AC899:AC962" ca="1" si="336">RANDBETWEEN(0,59)</f>
        <v>14</v>
      </c>
      <c r="AD899" t="str">
        <f t="shared" ref="AD899:AD962" ca="1" si="337">"T"&amp;AB899&amp;":"&amp;IF(LEN(AC899)=1,"0"&amp;AC899,AC899)&amp;":00"</f>
        <v>T08:14:00</v>
      </c>
      <c r="AE899" s="1" t="str">
        <f t="shared" ref="AE899:AE962" ca="1" si="338">AA899&amp;AD899</f>
        <v>2014-04-21T08:14:00</v>
      </c>
    </row>
    <row r="900" spans="10:31">
      <c r="J900" t="str">
        <f t="shared" ca="1" si="317"/>
        <v>Canada-Australia</v>
      </c>
      <c r="K900" t="str">
        <f t="shared" ca="1" si="318"/>
        <v>Canada</v>
      </c>
      <c r="L900">
        <f t="shared" ca="1" si="319"/>
        <v>103</v>
      </c>
      <c r="M900">
        <f t="shared" ca="1" si="320"/>
        <v>3</v>
      </c>
      <c r="N900" t="str">
        <f t="shared" ca="1" si="321"/>
        <v>003</v>
      </c>
      <c r="O900" t="str">
        <f t="shared" ca="1" si="322"/>
        <v>Australia</v>
      </c>
      <c r="P900" t="str">
        <f t="shared" ca="1" si="323"/>
        <v>Toronto-Brisbane</v>
      </c>
      <c r="Q900">
        <f t="shared" ca="1" si="324"/>
        <v>103</v>
      </c>
      <c r="R900">
        <f t="shared" ca="1" si="325"/>
        <v>95</v>
      </c>
      <c r="S900" t="str">
        <f t="shared" ca="1" si="326"/>
        <v>095</v>
      </c>
      <c r="T900" t="str">
        <f t="shared" ca="1" si="327"/>
        <v>Toronto</v>
      </c>
      <c r="U900">
        <f t="shared" ca="1" si="328"/>
        <v>101</v>
      </c>
      <c r="V900">
        <f t="shared" ca="1" si="329"/>
        <v>2</v>
      </c>
      <c r="W900" t="str">
        <f t="shared" ca="1" si="330"/>
        <v>002</v>
      </c>
      <c r="X900" t="str">
        <f t="shared" ca="1" si="331"/>
        <v>Brisbane</v>
      </c>
      <c r="Y900" s="7" t="str">
        <f t="shared" ca="1" si="332"/>
        <v>04</v>
      </c>
      <c r="Z900">
        <f t="shared" ca="1" si="333"/>
        <v>30</v>
      </c>
      <c r="AA900" t="str">
        <f t="shared" ca="1" si="334"/>
        <v>2014-04-30</v>
      </c>
      <c r="AB900" t="str">
        <f t="shared" ca="1" si="335"/>
        <v>18</v>
      </c>
      <c r="AC900">
        <f t="shared" ca="1" si="336"/>
        <v>59</v>
      </c>
      <c r="AD900" t="str">
        <f t="shared" ca="1" si="337"/>
        <v>T18:59:00</v>
      </c>
      <c r="AE900" s="1" t="str">
        <f t="shared" ca="1" si="338"/>
        <v>2014-04-30T18:59:00</v>
      </c>
    </row>
    <row r="901" spans="10:31">
      <c r="J901" t="str">
        <f t="shared" ca="1" si="317"/>
        <v>Germany-USA</v>
      </c>
      <c r="K901" t="str">
        <f t="shared" ca="1" si="318"/>
        <v>Germany</v>
      </c>
      <c r="L901">
        <f t="shared" ca="1" si="319"/>
        <v>107</v>
      </c>
      <c r="M901">
        <f t="shared" ca="1" si="320"/>
        <v>49</v>
      </c>
      <c r="N901" t="str">
        <f t="shared" ca="1" si="321"/>
        <v>049</v>
      </c>
      <c r="O901" t="str">
        <f t="shared" ca="1" si="322"/>
        <v>USA</v>
      </c>
      <c r="P901" t="str">
        <f t="shared" ca="1" si="323"/>
        <v>München-Los Angeles</v>
      </c>
      <c r="Q901">
        <f t="shared" ca="1" si="324"/>
        <v>107</v>
      </c>
      <c r="R901">
        <f t="shared" ca="1" si="325"/>
        <v>53</v>
      </c>
      <c r="S901" t="str">
        <f t="shared" ca="1" si="326"/>
        <v>053</v>
      </c>
      <c r="T901" t="str">
        <f t="shared" ca="1" si="327"/>
        <v>München</v>
      </c>
      <c r="U901">
        <f t="shared" ca="1" si="328"/>
        <v>121</v>
      </c>
      <c r="V901">
        <f t="shared" ca="1" si="329"/>
        <v>84</v>
      </c>
      <c r="W901" t="str">
        <f t="shared" ca="1" si="330"/>
        <v>084</v>
      </c>
      <c r="X901" t="str">
        <f t="shared" ca="1" si="331"/>
        <v>Los Angeles</v>
      </c>
      <c r="Y901" s="7" t="str">
        <f t="shared" ca="1" si="332"/>
        <v>05</v>
      </c>
      <c r="Z901">
        <f t="shared" ca="1" si="333"/>
        <v>3</v>
      </c>
      <c r="AA901" t="str">
        <f t="shared" ca="1" si="334"/>
        <v>2014-05-03</v>
      </c>
      <c r="AB901" t="str">
        <f t="shared" ca="1" si="335"/>
        <v>17</v>
      </c>
      <c r="AC901">
        <f t="shared" ca="1" si="336"/>
        <v>11</v>
      </c>
      <c r="AD901" t="str">
        <f t="shared" ca="1" si="337"/>
        <v>T17:11:00</v>
      </c>
      <c r="AE901" s="1" t="str">
        <f t="shared" ca="1" si="338"/>
        <v>2014-05-03T17:11:00</v>
      </c>
    </row>
    <row r="902" spans="10:31">
      <c r="J902" t="str">
        <f t="shared" ca="1" si="317"/>
        <v>Canada-Australia</v>
      </c>
      <c r="K902" t="str">
        <f t="shared" ca="1" si="318"/>
        <v>Canada</v>
      </c>
      <c r="L902">
        <f t="shared" ca="1" si="319"/>
        <v>103</v>
      </c>
      <c r="M902">
        <f t="shared" ca="1" si="320"/>
        <v>1</v>
      </c>
      <c r="N902" t="str">
        <f t="shared" ca="1" si="321"/>
        <v>001</v>
      </c>
      <c r="O902" t="str">
        <f t="shared" ca="1" si="322"/>
        <v>Australia</v>
      </c>
      <c r="P902" t="str">
        <f t="shared" ca="1" si="323"/>
        <v>Toronto-Melbourne</v>
      </c>
      <c r="Q902">
        <f t="shared" ca="1" si="324"/>
        <v>103</v>
      </c>
      <c r="R902">
        <f t="shared" ca="1" si="325"/>
        <v>63</v>
      </c>
      <c r="S902" t="str">
        <f t="shared" ca="1" si="326"/>
        <v>063</v>
      </c>
      <c r="T902" t="str">
        <f t="shared" ca="1" si="327"/>
        <v>Toronto</v>
      </c>
      <c r="U902">
        <f t="shared" ca="1" si="328"/>
        <v>101</v>
      </c>
      <c r="V902">
        <f t="shared" ca="1" si="329"/>
        <v>12</v>
      </c>
      <c r="W902" t="str">
        <f t="shared" ca="1" si="330"/>
        <v>012</v>
      </c>
      <c r="X902" t="str">
        <f t="shared" ca="1" si="331"/>
        <v>Melbourne</v>
      </c>
      <c r="Y902" s="7" t="str">
        <f t="shared" ca="1" si="332"/>
        <v>04</v>
      </c>
      <c r="Z902">
        <f t="shared" ca="1" si="333"/>
        <v>17</v>
      </c>
      <c r="AA902" t="str">
        <f t="shared" ca="1" si="334"/>
        <v>2014-04-17</v>
      </c>
      <c r="AB902" t="str">
        <f t="shared" ca="1" si="335"/>
        <v>21</v>
      </c>
      <c r="AC902">
        <f t="shared" ca="1" si="336"/>
        <v>29</v>
      </c>
      <c r="AD902" t="str">
        <f t="shared" ca="1" si="337"/>
        <v>T21:29:00</v>
      </c>
      <c r="AE902" s="1" t="str">
        <f t="shared" ca="1" si="338"/>
        <v>2014-04-17T21:29:00</v>
      </c>
    </row>
    <row r="903" spans="10:31">
      <c r="J903" t="str">
        <f t="shared" ca="1" si="317"/>
        <v>France-Australia</v>
      </c>
      <c r="K903" t="str">
        <f t="shared" ca="1" si="318"/>
        <v>France</v>
      </c>
      <c r="L903">
        <f t="shared" ca="1" si="319"/>
        <v>106</v>
      </c>
      <c r="M903">
        <f t="shared" ca="1" si="320"/>
        <v>1</v>
      </c>
      <c r="N903" t="str">
        <f t="shared" ca="1" si="321"/>
        <v>001</v>
      </c>
      <c r="O903" t="str">
        <f t="shared" ca="1" si="322"/>
        <v>Australia</v>
      </c>
      <c r="P903" t="str">
        <f t="shared" ca="1" si="323"/>
        <v>Nizza-Perth</v>
      </c>
      <c r="Q903">
        <f t="shared" ca="1" si="324"/>
        <v>106</v>
      </c>
      <c r="R903">
        <f t="shared" ca="1" si="325"/>
        <v>63</v>
      </c>
      <c r="S903" t="str">
        <f t="shared" ca="1" si="326"/>
        <v>063</v>
      </c>
      <c r="T903" t="str">
        <f t="shared" ca="1" si="327"/>
        <v>Nizza</v>
      </c>
      <c r="U903">
        <f t="shared" ca="1" si="328"/>
        <v>101</v>
      </c>
      <c r="V903">
        <f t="shared" ca="1" si="329"/>
        <v>13</v>
      </c>
      <c r="W903" t="str">
        <f t="shared" ca="1" si="330"/>
        <v>013</v>
      </c>
      <c r="X903" t="str">
        <f t="shared" ca="1" si="331"/>
        <v>Perth</v>
      </c>
      <c r="Y903" s="7" t="str">
        <f t="shared" ca="1" si="332"/>
        <v>04</v>
      </c>
      <c r="Z903">
        <f t="shared" ca="1" si="333"/>
        <v>17</v>
      </c>
      <c r="AA903" t="str">
        <f t="shared" ca="1" si="334"/>
        <v>2014-04-17</v>
      </c>
      <c r="AB903" t="str">
        <f t="shared" ca="1" si="335"/>
        <v>17</v>
      </c>
      <c r="AC903">
        <f t="shared" ca="1" si="336"/>
        <v>41</v>
      </c>
      <c r="AD903" t="str">
        <f t="shared" ca="1" si="337"/>
        <v>T17:41:00</v>
      </c>
      <c r="AE903" s="1" t="str">
        <f t="shared" ca="1" si="338"/>
        <v>2014-04-17T17:41:00</v>
      </c>
    </row>
    <row r="904" spans="10:31">
      <c r="J904" t="str">
        <f t="shared" ca="1" si="317"/>
        <v>Australia-France</v>
      </c>
      <c r="K904" t="str">
        <f t="shared" ca="1" si="318"/>
        <v>Australia</v>
      </c>
      <c r="L904">
        <f t="shared" ca="1" si="319"/>
        <v>101</v>
      </c>
      <c r="M904">
        <f t="shared" ca="1" si="320"/>
        <v>6</v>
      </c>
      <c r="N904" t="str">
        <f t="shared" ca="1" si="321"/>
        <v>006</v>
      </c>
      <c r="O904" t="str">
        <f t="shared" ca="1" si="322"/>
        <v>France</v>
      </c>
      <c r="P904" t="str">
        <f t="shared" ca="1" si="323"/>
        <v>Perth-Marseille</v>
      </c>
      <c r="Q904">
        <f t="shared" ca="1" si="324"/>
        <v>101</v>
      </c>
      <c r="R904">
        <f t="shared" ca="1" si="325"/>
        <v>14</v>
      </c>
      <c r="S904" t="str">
        <f t="shared" ca="1" si="326"/>
        <v>014</v>
      </c>
      <c r="T904" t="str">
        <f t="shared" ca="1" si="327"/>
        <v>Perth</v>
      </c>
      <c r="U904">
        <f t="shared" ca="1" si="328"/>
        <v>106</v>
      </c>
      <c r="V904">
        <f t="shared" ca="1" si="329"/>
        <v>77</v>
      </c>
      <c r="W904" t="str">
        <f t="shared" ca="1" si="330"/>
        <v>077</v>
      </c>
      <c r="X904" t="str">
        <f t="shared" ca="1" si="331"/>
        <v>Marseille</v>
      </c>
      <c r="Y904" s="7" t="str">
        <f t="shared" ca="1" si="332"/>
        <v>04</v>
      </c>
      <c r="Z904">
        <f t="shared" ca="1" si="333"/>
        <v>19</v>
      </c>
      <c r="AA904" t="str">
        <f t="shared" ca="1" si="334"/>
        <v>2014-04-19</v>
      </c>
      <c r="AB904" t="str">
        <f t="shared" ca="1" si="335"/>
        <v>18</v>
      </c>
      <c r="AC904">
        <f t="shared" ca="1" si="336"/>
        <v>21</v>
      </c>
      <c r="AD904" t="str">
        <f t="shared" ca="1" si="337"/>
        <v>T18:21:00</v>
      </c>
      <c r="AE904" s="1" t="str">
        <f t="shared" ca="1" si="338"/>
        <v>2014-04-19T18:21:00</v>
      </c>
    </row>
    <row r="905" spans="10:31">
      <c r="J905" t="str">
        <f t="shared" ca="1" si="317"/>
        <v>Germany-Canada</v>
      </c>
      <c r="K905" t="str">
        <f t="shared" ca="1" si="318"/>
        <v>Germany</v>
      </c>
      <c r="L905">
        <f t="shared" ca="1" si="319"/>
        <v>107</v>
      </c>
      <c r="M905">
        <f t="shared" ca="1" si="320"/>
        <v>28</v>
      </c>
      <c r="N905" t="str">
        <f t="shared" ca="1" si="321"/>
        <v>028</v>
      </c>
      <c r="O905" t="str">
        <f t="shared" ca="1" si="322"/>
        <v>Canada</v>
      </c>
      <c r="P905" t="str">
        <f t="shared" ca="1" si="323"/>
        <v>Köln-Ottawa</v>
      </c>
      <c r="Q905">
        <f t="shared" ca="1" si="324"/>
        <v>107</v>
      </c>
      <c r="R905">
        <f t="shared" ca="1" si="325"/>
        <v>79</v>
      </c>
      <c r="S905" t="str">
        <f t="shared" ca="1" si="326"/>
        <v>079</v>
      </c>
      <c r="T905" t="str">
        <f t="shared" ca="1" si="327"/>
        <v>Köln</v>
      </c>
      <c r="U905">
        <f t="shared" ca="1" si="328"/>
        <v>103</v>
      </c>
      <c r="V905">
        <f t="shared" ca="1" si="329"/>
        <v>55</v>
      </c>
      <c r="W905" t="str">
        <f t="shared" ca="1" si="330"/>
        <v>055</v>
      </c>
      <c r="X905" t="str">
        <f t="shared" ca="1" si="331"/>
        <v>Ottawa</v>
      </c>
      <c r="Y905" s="7" t="str">
        <f t="shared" ca="1" si="332"/>
        <v>04</v>
      </c>
      <c r="Z905">
        <f t="shared" ca="1" si="333"/>
        <v>17</v>
      </c>
      <c r="AA905" t="str">
        <f t="shared" ca="1" si="334"/>
        <v>2014-04-17</v>
      </c>
      <c r="AB905" t="str">
        <f t="shared" ca="1" si="335"/>
        <v>08</v>
      </c>
      <c r="AC905">
        <f t="shared" ca="1" si="336"/>
        <v>11</v>
      </c>
      <c r="AD905" t="str">
        <f t="shared" ca="1" si="337"/>
        <v>T08:11:00</v>
      </c>
      <c r="AE905" s="1" t="str">
        <f t="shared" ca="1" si="338"/>
        <v>2014-04-17T08:11:00</v>
      </c>
    </row>
    <row r="906" spans="10:31">
      <c r="J906" t="str">
        <f t="shared" ca="1" si="317"/>
        <v>USA-Australia</v>
      </c>
      <c r="K906" t="str">
        <f t="shared" ca="1" si="318"/>
        <v>USA</v>
      </c>
      <c r="L906">
        <f t="shared" ca="1" si="319"/>
        <v>121</v>
      </c>
      <c r="M906">
        <f t="shared" ca="1" si="320"/>
        <v>1</v>
      </c>
      <c r="N906" t="str">
        <f t="shared" ca="1" si="321"/>
        <v>001</v>
      </c>
      <c r="O906" t="str">
        <f t="shared" ca="1" si="322"/>
        <v>Australia</v>
      </c>
      <c r="P906" t="str">
        <f t="shared" ca="1" si="323"/>
        <v>Los Angeles-Perth</v>
      </c>
      <c r="Q906">
        <f t="shared" ca="1" si="324"/>
        <v>121</v>
      </c>
      <c r="R906">
        <f t="shared" ca="1" si="325"/>
        <v>89</v>
      </c>
      <c r="S906" t="str">
        <f t="shared" ca="1" si="326"/>
        <v>089</v>
      </c>
      <c r="T906" t="str">
        <f t="shared" ca="1" si="327"/>
        <v>Los Angeles</v>
      </c>
      <c r="U906">
        <f t="shared" ca="1" si="328"/>
        <v>101</v>
      </c>
      <c r="V906">
        <f t="shared" ca="1" si="329"/>
        <v>13</v>
      </c>
      <c r="W906" t="str">
        <f t="shared" ca="1" si="330"/>
        <v>013</v>
      </c>
      <c r="X906" t="str">
        <f t="shared" ca="1" si="331"/>
        <v>Perth</v>
      </c>
      <c r="Y906" s="7" t="str">
        <f t="shared" ca="1" si="332"/>
        <v>04</v>
      </c>
      <c r="Z906">
        <f t="shared" ca="1" si="333"/>
        <v>20</v>
      </c>
      <c r="AA906" t="str">
        <f t="shared" ca="1" si="334"/>
        <v>2014-04-20</v>
      </c>
      <c r="AB906" t="str">
        <f t="shared" ca="1" si="335"/>
        <v>18</v>
      </c>
      <c r="AC906">
        <f t="shared" ca="1" si="336"/>
        <v>41</v>
      </c>
      <c r="AD906" t="str">
        <f t="shared" ca="1" si="337"/>
        <v>T18:41:00</v>
      </c>
      <c r="AE906" s="1" t="str">
        <f t="shared" ca="1" si="338"/>
        <v>2014-04-20T18:41:00</v>
      </c>
    </row>
    <row r="907" spans="10:31">
      <c r="J907" t="str">
        <f t="shared" ca="1" si="317"/>
        <v>Australia-Germany</v>
      </c>
      <c r="K907" t="str">
        <f t="shared" ca="1" si="318"/>
        <v>Australia</v>
      </c>
      <c r="L907">
        <f t="shared" ca="1" si="319"/>
        <v>101</v>
      </c>
      <c r="M907">
        <f t="shared" ca="1" si="320"/>
        <v>10</v>
      </c>
      <c r="N907" t="str">
        <f t="shared" ca="1" si="321"/>
        <v>010</v>
      </c>
      <c r="O907" t="str">
        <f t="shared" ca="1" si="322"/>
        <v>Germany</v>
      </c>
      <c r="P907" t="str">
        <f t="shared" ca="1" si="323"/>
        <v>Sydney-München</v>
      </c>
      <c r="Q907">
        <f t="shared" ca="1" si="324"/>
        <v>101</v>
      </c>
      <c r="R907">
        <f t="shared" ca="1" si="325"/>
        <v>7</v>
      </c>
      <c r="S907" t="str">
        <f t="shared" ca="1" si="326"/>
        <v>007</v>
      </c>
      <c r="T907" t="str">
        <f t="shared" ca="1" si="327"/>
        <v>Sydney</v>
      </c>
      <c r="U907">
        <f t="shared" ca="1" si="328"/>
        <v>107</v>
      </c>
      <c r="V907">
        <f t="shared" ca="1" si="329"/>
        <v>47</v>
      </c>
      <c r="W907" t="str">
        <f t="shared" ca="1" si="330"/>
        <v>047</v>
      </c>
      <c r="X907" t="str">
        <f t="shared" ca="1" si="331"/>
        <v>München</v>
      </c>
      <c r="Y907" s="7" t="str">
        <f t="shared" ca="1" si="332"/>
        <v>04</v>
      </c>
      <c r="Z907">
        <f t="shared" ca="1" si="333"/>
        <v>19</v>
      </c>
      <c r="AA907" t="str">
        <f t="shared" ca="1" si="334"/>
        <v>2014-04-19</v>
      </c>
      <c r="AB907" t="str">
        <f t="shared" ca="1" si="335"/>
        <v>18</v>
      </c>
      <c r="AC907">
        <f t="shared" ca="1" si="336"/>
        <v>10</v>
      </c>
      <c r="AD907" t="str">
        <f t="shared" ca="1" si="337"/>
        <v>T18:10:00</v>
      </c>
      <c r="AE907" s="1" t="str">
        <f t="shared" ca="1" si="338"/>
        <v>2014-04-19T18:10:00</v>
      </c>
    </row>
    <row r="908" spans="10:31">
      <c r="J908" t="str">
        <f t="shared" ca="1" si="317"/>
        <v>Canada-England</v>
      </c>
      <c r="K908" t="str">
        <f t="shared" ca="1" si="318"/>
        <v>Canada</v>
      </c>
      <c r="L908">
        <f t="shared" ca="1" si="319"/>
        <v>103</v>
      </c>
      <c r="M908">
        <f t="shared" ca="1" si="320"/>
        <v>4</v>
      </c>
      <c r="N908" t="str">
        <f t="shared" ca="1" si="321"/>
        <v>004</v>
      </c>
      <c r="O908" t="str">
        <f t="shared" ca="1" si="322"/>
        <v>England</v>
      </c>
      <c r="P908" t="str">
        <f t="shared" ca="1" si="323"/>
        <v>Calagary-Glasgow</v>
      </c>
      <c r="Q908">
        <f t="shared" ca="1" si="324"/>
        <v>103</v>
      </c>
      <c r="R908">
        <f t="shared" ca="1" si="325"/>
        <v>186</v>
      </c>
      <c r="S908">
        <f t="shared" ca="1" si="326"/>
        <v>186</v>
      </c>
      <c r="T908" t="str">
        <f t="shared" ca="1" si="327"/>
        <v>Calagary</v>
      </c>
      <c r="U908">
        <f t="shared" ca="1" si="328"/>
        <v>105</v>
      </c>
      <c r="V908">
        <f t="shared" ca="1" si="329"/>
        <v>52</v>
      </c>
      <c r="W908" t="str">
        <f t="shared" ca="1" si="330"/>
        <v>052</v>
      </c>
      <c r="X908" t="str">
        <f t="shared" ca="1" si="331"/>
        <v>Glasgow</v>
      </c>
      <c r="Y908" s="7" t="str">
        <f t="shared" ca="1" si="332"/>
        <v>05</v>
      </c>
      <c r="Z908">
        <f t="shared" ca="1" si="333"/>
        <v>1</v>
      </c>
      <c r="AA908" t="str">
        <f t="shared" ca="1" si="334"/>
        <v>2014-05-01</v>
      </c>
      <c r="AB908" t="str">
        <f t="shared" ca="1" si="335"/>
        <v>15</v>
      </c>
      <c r="AC908">
        <f t="shared" ca="1" si="336"/>
        <v>18</v>
      </c>
      <c r="AD908" t="str">
        <f t="shared" ca="1" si="337"/>
        <v>T15:18:00</v>
      </c>
      <c r="AE908" s="1" t="str">
        <f t="shared" ca="1" si="338"/>
        <v>2014-05-01T15:18:00</v>
      </c>
    </row>
    <row r="909" spans="10:31">
      <c r="J909" t="str">
        <f t="shared" ca="1" si="317"/>
        <v>Canada-USA</v>
      </c>
      <c r="K909" t="str">
        <f t="shared" ca="1" si="318"/>
        <v>Canada</v>
      </c>
      <c r="L909">
        <f t="shared" ca="1" si="319"/>
        <v>103</v>
      </c>
      <c r="M909">
        <f t="shared" ca="1" si="320"/>
        <v>12</v>
      </c>
      <c r="N909" t="str">
        <f t="shared" ca="1" si="321"/>
        <v>012</v>
      </c>
      <c r="O909" t="str">
        <f t="shared" ca="1" si="322"/>
        <v>USA</v>
      </c>
      <c r="P909" t="str">
        <f t="shared" ca="1" si="323"/>
        <v>Vancouver-Washington</v>
      </c>
      <c r="Q909">
        <f t="shared" ca="1" si="324"/>
        <v>103</v>
      </c>
      <c r="R909">
        <f t="shared" ca="1" si="325"/>
        <v>125</v>
      </c>
      <c r="S909">
        <f t="shared" ca="1" si="326"/>
        <v>125</v>
      </c>
      <c r="T909" t="str">
        <f t="shared" ca="1" si="327"/>
        <v>Vancouver</v>
      </c>
      <c r="U909">
        <f t="shared" ca="1" si="328"/>
        <v>121</v>
      </c>
      <c r="V909">
        <f t="shared" ca="1" si="329"/>
        <v>14</v>
      </c>
      <c r="W909" t="str">
        <f t="shared" ca="1" si="330"/>
        <v>014</v>
      </c>
      <c r="X909" t="str">
        <f t="shared" ca="1" si="331"/>
        <v>Washington</v>
      </c>
      <c r="Y909" s="7" t="str">
        <f t="shared" ca="1" si="332"/>
        <v>04</v>
      </c>
      <c r="Z909">
        <f t="shared" ca="1" si="333"/>
        <v>18</v>
      </c>
      <c r="AA909" t="str">
        <f t="shared" ca="1" si="334"/>
        <v>2014-04-18</v>
      </c>
      <c r="AB909" t="str">
        <f t="shared" ca="1" si="335"/>
        <v>10</v>
      </c>
      <c r="AC909">
        <f t="shared" ca="1" si="336"/>
        <v>54</v>
      </c>
      <c r="AD909" t="str">
        <f t="shared" ca="1" si="337"/>
        <v>T10:54:00</v>
      </c>
      <c r="AE909" s="1" t="str">
        <f t="shared" ca="1" si="338"/>
        <v>2014-04-18T10:54:00</v>
      </c>
    </row>
    <row r="910" spans="10:31">
      <c r="J910" t="str">
        <f t="shared" ca="1" si="317"/>
        <v>Canada-Germany</v>
      </c>
      <c r="K910" t="str">
        <f t="shared" ca="1" si="318"/>
        <v>Canada</v>
      </c>
      <c r="L910">
        <f t="shared" ca="1" si="319"/>
        <v>103</v>
      </c>
      <c r="M910">
        <f t="shared" ca="1" si="320"/>
        <v>8</v>
      </c>
      <c r="N910" t="str">
        <f t="shared" ca="1" si="321"/>
        <v>008</v>
      </c>
      <c r="O910" t="str">
        <f t="shared" ca="1" si="322"/>
        <v>Germany</v>
      </c>
      <c r="P910" t="str">
        <f t="shared" ca="1" si="323"/>
        <v>Montreal-Berlin</v>
      </c>
      <c r="Q910">
        <f t="shared" ca="1" si="324"/>
        <v>103</v>
      </c>
      <c r="R910">
        <f t="shared" ca="1" si="325"/>
        <v>27</v>
      </c>
      <c r="S910" t="str">
        <f t="shared" ca="1" si="326"/>
        <v>027</v>
      </c>
      <c r="T910" t="str">
        <f t="shared" ca="1" si="327"/>
        <v>Montreal</v>
      </c>
      <c r="U910">
        <f t="shared" ca="1" si="328"/>
        <v>107</v>
      </c>
      <c r="V910">
        <f t="shared" ca="1" si="329"/>
        <v>63</v>
      </c>
      <c r="W910" t="str">
        <f t="shared" ca="1" si="330"/>
        <v>063</v>
      </c>
      <c r="X910" t="str">
        <f t="shared" ca="1" si="331"/>
        <v>Berlin</v>
      </c>
      <c r="Y910" s="7" t="str">
        <f t="shared" ca="1" si="332"/>
        <v>05</v>
      </c>
      <c r="Z910">
        <f t="shared" ca="1" si="333"/>
        <v>3</v>
      </c>
      <c r="AA910" t="str">
        <f t="shared" ca="1" si="334"/>
        <v>2014-05-03</v>
      </c>
      <c r="AB910" t="str">
        <f t="shared" ca="1" si="335"/>
        <v>16</v>
      </c>
      <c r="AC910">
        <f t="shared" ca="1" si="336"/>
        <v>3</v>
      </c>
      <c r="AD910" t="str">
        <f t="shared" ca="1" si="337"/>
        <v>T16:03:00</v>
      </c>
      <c r="AE910" s="1" t="str">
        <f t="shared" ca="1" si="338"/>
        <v>2014-05-03T16:03:00</v>
      </c>
    </row>
    <row r="911" spans="10:31">
      <c r="J911" t="str">
        <f t="shared" ca="1" si="317"/>
        <v>Germany-USA</v>
      </c>
      <c r="K911" t="str">
        <f t="shared" ca="1" si="318"/>
        <v>Germany</v>
      </c>
      <c r="L911">
        <f t="shared" ca="1" si="319"/>
        <v>107</v>
      </c>
      <c r="M911">
        <f t="shared" ca="1" si="320"/>
        <v>47</v>
      </c>
      <c r="N911" t="str">
        <f t="shared" ca="1" si="321"/>
        <v>047</v>
      </c>
      <c r="O911" t="str">
        <f t="shared" ca="1" si="322"/>
        <v>USA</v>
      </c>
      <c r="P911" t="str">
        <f t="shared" ca="1" si="323"/>
        <v>Frankfurt-New York</v>
      </c>
      <c r="Q911">
        <f t="shared" ca="1" si="324"/>
        <v>107</v>
      </c>
      <c r="R911">
        <f t="shared" ca="1" si="325"/>
        <v>4</v>
      </c>
      <c r="S911" t="str">
        <f t="shared" ca="1" si="326"/>
        <v>004</v>
      </c>
      <c r="T911" t="str">
        <f t="shared" ca="1" si="327"/>
        <v>Frankfurt</v>
      </c>
      <c r="U911">
        <f t="shared" ca="1" si="328"/>
        <v>121</v>
      </c>
      <c r="V911">
        <f t="shared" ca="1" si="329"/>
        <v>43</v>
      </c>
      <c r="W911" t="str">
        <f t="shared" ca="1" si="330"/>
        <v>043</v>
      </c>
      <c r="X911" t="str">
        <f t="shared" ca="1" si="331"/>
        <v>New York</v>
      </c>
      <c r="Y911" s="7" t="str">
        <f t="shared" ca="1" si="332"/>
        <v>05</v>
      </c>
      <c r="Z911">
        <f t="shared" ca="1" si="333"/>
        <v>3</v>
      </c>
      <c r="AA911" t="str">
        <f t="shared" ca="1" si="334"/>
        <v>2014-05-03</v>
      </c>
      <c r="AB911" t="str">
        <f t="shared" ca="1" si="335"/>
        <v>21</v>
      </c>
      <c r="AC911">
        <f t="shared" ca="1" si="336"/>
        <v>21</v>
      </c>
      <c r="AD911" t="str">
        <f t="shared" ca="1" si="337"/>
        <v>T21:21:00</v>
      </c>
      <c r="AE911" s="1" t="str">
        <f t="shared" ca="1" si="338"/>
        <v>2014-05-03T21:21:00</v>
      </c>
    </row>
    <row r="912" spans="10:31">
      <c r="J912" t="str">
        <f t="shared" ca="1" si="317"/>
        <v>France-Canada</v>
      </c>
      <c r="K912" t="str">
        <f t="shared" ca="1" si="318"/>
        <v>France</v>
      </c>
      <c r="L912">
        <f t="shared" ca="1" si="319"/>
        <v>106</v>
      </c>
      <c r="M912">
        <f t="shared" ca="1" si="320"/>
        <v>19</v>
      </c>
      <c r="N912" t="str">
        <f t="shared" ca="1" si="321"/>
        <v>019</v>
      </c>
      <c r="O912" t="str">
        <f t="shared" ca="1" si="322"/>
        <v>Canada</v>
      </c>
      <c r="P912" t="str">
        <f t="shared" ca="1" si="323"/>
        <v>Paris-Edmonton</v>
      </c>
      <c r="Q912">
        <f t="shared" ca="1" si="324"/>
        <v>106</v>
      </c>
      <c r="R912">
        <f t="shared" ca="1" si="325"/>
        <v>14</v>
      </c>
      <c r="S912" t="str">
        <f t="shared" ca="1" si="326"/>
        <v>014</v>
      </c>
      <c r="T912" t="str">
        <f t="shared" ca="1" si="327"/>
        <v>Paris</v>
      </c>
      <c r="U912">
        <f t="shared" ca="1" si="328"/>
        <v>103</v>
      </c>
      <c r="V912">
        <f t="shared" ca="1" si="329"/>
        <v>184</v>
      </c>
      <c r="W912">
        <f t="shared" ca="1" si="330"/>
        <v>184</v>
      </c>
      <c r="X912" t="str">
        <f t="shared" ca="1" si="331"/>
        <v>Edmonton</v>
      </c>
      <c r="Y912" s="7" t="str">
        <f t="shared" ca="1" si="332"/>
        <v>05</v>
      </c>
      <c r="Z912">
        <f t="shared" ca="1" si="333"/>
        <v>2</v>
      </c>
      <c r="AA912" t="str">
        <f t="shared" ca="1" si="334"/>
        <v>2014-05-02</v>
      </c>
      <c r="AB912" t="str">
        <f t="shared" ca="1" si="335"/>
        <v>19</v>
      </c>
      <c r="AC912">
        <f t="shared" ca="1" si="336"/>
        <v>21</v>
      </c>
      <c r="AD912" t="str">
        <f t="shared" ca="1" si="337"/>
        <v>T19:21:00</v>
      </c>
      <c r="AE912" s="1" t="str">
        <f t="shared" ca="1" si="338"/>
        <v>2014-05-02T19:21:00</v>
      </c>
    </row>
    <row r="913" spans="10:31">
      <c r="J913" t="str">
        <f t="shared" ca="1" si="317"/>
        <v>Germany-Canada</v>
      </c>
      <c r="K913" t="str">
        <f t="shared" ca="1" si="318"/>
        <v>Germany</v>
      </c>
      <c r="L913">
        <f t="shared" ca="1" si="319"/>
        <v>107</v>
      </c>
      <c r="M913">
        <f t="shared" ca="1" si="320"/>
        <v>34</v>
      </c>
      <c r="N913" t="str">
        <f t="shared" ca="1" si="321"/>
        <v>034</v>
      </c>
      <c r="O913" t="str">
        <f t="shared" ca="1" si="322"/>
        <v>Canada</v>
      </c>
      <c r="P913" t="str">
        <f t="shared" ca="1" si="323"/>
        <v>Frankfurt-Ottawa</v>
      </c>
      <c r="Q913">
        <f t="shared" ca="1" si="324"/>
        <v>107</v>
      </c>
      <c r="R913">
        <f t="shared" ca="1" si="325"/>
        <v>2</v>
      </c>
      <c r="S913" t="str">
        <f t="shared" ca="1" si="326"/>
        <v>002</v>
      </c>
      <c r="T913" t="str">
        <f t="shared" ca="1" si="327"/>
        <v>Frankfurt</v>
      </c>
      <c r="U913">
        <f t="shared" ca="1" si="328"/>
        <v>103</v>
      </c>
      <c r="V913">
        <f t="shared" ca="1" si="329"/>
        <v>57</v>
      </c>
      <c r="W913" t="str">
        <f t="shared" ca="1" si="330"/>
        <v>057</v>
      </c>
      <c r="X913" t="str">
        <f t="shared" ca="1" si="331"/>
        <v>Ottawa</v>
      </c>
      <c r="Y913" s="7" t="str">
        <f t="shared" ca="1" si="332"/>
        <v>04</v>
      </c>
      <c r="Z913">
        <f t="shared" ca="1" si="333"/>
        <v>19</v>
      </c>
      <c r="AA913" t="str">
        <f t="shared" ca="1" si="334"/>
        <v>2014-04-19</v>
      </c>
      <c r="AB913" t="str">
        <f t="shared" ca="1" si="335"/>
        <v>12</v>
      </c>
      <c r="AC913">
        <f t="shared" ca="1" si="336"/>
        <v>39</v>
      </c>
      <c r="AD913" t="str">
        <f t="shared" ca="1" si="337"/>
        <v>T12:39:00</v>
      </c>
      <c r="AE913" s="1" t="str">
        <f t="shared" ca="1" si="338"/>
        <v>2014-04-19T12:39:00</v>
      </c>
    </row>
    <row r="914" spans="10:31">
      <c r="J914" t="str">
        <f t="shared" ca="1" si="317"/>
        <v>Australia-Canada</v>
      </c>
      <c r="K914" t="str">
        <f t="shared" ca="1" si="318"/>
        <v>Australia</v>
      </c>
      <c r="L914">
        <f t="shared" ca="1" si="319"/>
        <v>101</v>
      </c>
      <c r="M914">
        <f t="shared" ca="1" si="320"/>
        <v>1</v>
      </c>
      <c r="N914" t="str">
        <f t="shared" ca="1" si="321"/>
        <v>001</v>
      </c>
      <c r="O914" t="str">
        <f t="shared" ca="1" si="322"/>
        <v>Canada</v>
      </c>
      <c r="P914" t="str">
        <f t="shared" ca="1" si="323"/>
        <v>Sydney-Vancouver</v>
      </c>
      <c r="Q914">
        <f t="shared" ca="1" si="324"/>
        <v>101</v>
      </c>
      <c r="R914">
        <f t="shared" ca="1" si="325"/>
        <v>6</v>
      </c>
      <c r="S914" t="str">
        <f t="shared" ca="1" si="326"/>
        <v>006</v>
      </c>
      <c r="T914" t="str">
        <f t="shared" ca="1" si="327"/>
        <v>Sydney</v>
      </c>
      <c r="U914">
        <f t="shared" ca="1" si="328"/>
        <v>103</v>
      </c>
      <c r="V914">
        <f t="shared" ca="1" si="329"/>
        <v>120</v>
      </c>
      <c r="W914">
        <f t="shared" ca="1" si="330"/>
        <v>120</v>
      </c>
      <c r="X914" t="str">
        <f t="shared" ca="1" si="331"/>
        <v>Vancouver</v>
      </c>
      <c r="Y914" s="7" t="str">
        <f t="shared" ca="1" si="332"/>
        <v>05</v>
      </c>
      <c r="Z914">
        <f t="shared" ca="1" si="333"/>
        <v>4</v>
      </c>
      <c r="AA914" t="str">
        <f t="shared" ca="1" si="334"/>
        <v>2014-05-04</v>
      </c>
      <c r="AB914" t="str">
        <f t="shared" ca="1" si="335"/>
        <v>10</v>
      </c>
      <c r="AC914">
        <f t="shared" ca="1" si="336"/>
        <v>51</v>
      </c>
      <c r="AD914" t="str">
        <f t="shared" ca="1" si="337"/>
        <v>T10:51:00</v>
      </c>
      <c r="AE914" s="1" t="str">
        <f t="shared" ca="1" si="338"/>
        <v>2014-05-04T10:51:00</v>
      </c>
    </row>
    <row r="915" spans="10:31">
      <c r="J915" t="str">
        <f t="shared" ca="1" si="317"/>
        <v>USA-Canada</v>
      </c>
      <c r="K915" t="str">
        <f t="shared" ca="1" si="318"/>
        <v>USA</v>
      </c>
      <c r="L915">
        <f t="shared" ca="1" si="319"/>
        <v>121</v>
      </c>
      <c r="M915">
        <f t="shared" ca="1" si="320"/>
        <v>6</v>
      </c>
      <c r="N915" t="str">
        <f t="shared" ca="1" si="321"/>
        <v>006</v>
      </c>
      <c r="O915" t="str">
        <f t="shared" ca="1" si="322"/>
        <v>Canada</v>
      </c>
      <c r="P915" t="str">
        <f t="shared" ca="1" si="323"/>
        <v>Las Vegas-Toronto</v>
      </c>
      <c r="Q915">
        <f t="shared" ca="1" si="324"/>
        <v>121</v>
      </c>
      <c r="R915">
        <f t="shared" ca="1" si="325"/>
        <v>105</v>
      </c>
      <c r="S915">
        <f t="shared" ca="1" si="326"/>
        <v>105</v>
      </c>
      <c r="T915" t="str">
        <f t="shared" ca="1" si="327"/>
        <v>Las Vegas</v>
      </c>
      <c r="U915">
        <f t="shared" ca="1" si="328"/>
        <v>103</v>
      </c>
      <c r="V915">
        <f t="shared" ca="1" si="329"/>
        <v>86</v>
      </c>
      <c r="W915" t="str">
        <f t="shared" ca="1" si="330"/>
        <v>086</v>
      </c>
      <c r="X915" t="str">
        <f t="shared" ca="1" si="331"/>
        <v>Toronto</v>
      </c>
      <c r="Y915" s="7" t="str">
        <f t="shared" ca="1" si="332"/>
        <v>04</v>
      </c>
      <c r="Z915">
        <f t="shared" ca="1" si="333"/>
        <v>19</v>
      </c>
      <c r="AA915" t="str">
        <f t="shared" ca="1" si="334"/>
        <v>2014-04-19</v>
      </c>
      <c r="AB915" t="str">
        <f t="shared" ca="1" si="335"/>
        <v>04</v>
      </c>
      <c r="AC915">
        <f t="shared" ca="1" si="336"/>
        <v>8</v>
      </c>
      <c r="AD915" t="str">
        <f t="shared" ca="1" si="337"/>
        <v>T04:08:00</v>
      </c>
      <c r="AE915" s="1" t="str">
        <f t="shared" ca="1" si="338"/>
        <v>2014-04-19T04:08:00</v>
      </c>
    </row>
    <row r="916" spans="10:31">
      <c r="J916" t="str">
        <f t="shared" ca="1" si="317"/>
        <v>Canada-Australia</v>
      </c>
      <c r="K916" t="str">
        <f t="shared" ca="1" si="318"/>
        <v>Canada</v>
      </c>
      <c r="L916">
        <f t="shared" ca="1" si="319"/>
        <v>103</v>
      </c>
      <c r="M916">
        <f t="shared" ca="1" si="320"/>
        <v>3</v>
      </c>
      <c r="N916" t="str">
        <f t="shared" ca="1" si="321"/>
        <v>003</v>
      </c>
      <c r="O916" t="str">
        <f t="shared" ca="1" si="322"/>
        <v>Australia</v>
      </c>
      <c r="P916" t="str">
        <f t="shared" ca="1" si="323"/>
        <v>Toronto-Sydney</v>
      </c>
      <c r="Q916">
        <f t="shared" ca="1" si="324"/>
        <v>103</v>
      </c>
      <c r="R916">
        <f t="shared" ca="1" si="325"/>
        <v>91</v>
      </c>
      <c r="S916" t="str">
        <f t="shared" ca="1" si="326"/>
        <v>091</v>
      </c>
      <c r="T916" t="str">
        <f t="shared" ca="1" si="327"/>
        <v>Toronto</v>
      </c>
      <c r="U916">
        <f t="shared" ca="1" si="328"/>
        <v>101</v>
      </c>
      <c r="V916">
        <f t="shared" ca="1" si="329"/>
        <v>7</v>
      </c>
      <c r="W916" t="str">
        <f t="shared" ca="1" si="330"/>
        <v>007</v>
      </c>
      <c r="X916" t="str">
        <f t="shared" ca="1" si="331"/>
        <v>Sydney</v>
      </c>
      <c r="Y916" s="7" t="str">
        <f t="shared" ca="1" si="332"/>
        <v>04</v>
      </c>
      <c r="Z916">
        <f t="shared" ca="1" si="333"/>
        <v>20</v>
      </c>
      <c r="AA916" t="str">
        <f t="shared" ca="1" si="334"/>
        <v>2014-04-20</v>
      </c>
      <c r="AB916" t="str">
        <f t="shared" ca="1" si="335"/>
        <v>20</v>
      </c>
      <c r="AC916">
        <f t="shared" ca="1" si="336"/>
        <v>36</v>
      </c>
      <c r="AD916" t="str">
        <f t="shared" ca="1" si="337"/>
        <v>T20:36:00</v>
      </c>
      <c r="AE916" s="1" t="str">
        <f t="shared" ca="1" si="338"/>
        <v>2014-04-20T20:36:00</v>
      </c>
    </row>
    <row r="917" spans="10:31">
      <c r="J917" t="str">
        <f t="shared" ca="1" si="317"/>
        <v>Canada-England</v>
      </c>
      <c r="K917" t="str">
        <f t="shared" ca="1" si="318"/>
        <v>Canada</v>
      </c>
      <c r="L917">
        <f t="shared" ca="1" si="319"/>
        <v>103</v>
      </c>
      <c r="M917">
        <f t="shared" ca="1" si="320"/>
        <v>4</v>
      </c>
      <c r="N917" t="str">
        <f t="shared" ca="1" si="321"/>
        <v>004</v>
      </c>
      <c r="O917" t="str">
        <f t="shared" ca="1" si="322"/>
        <v>England</v>
      </c>
      <c r="P917" t="str">
        <f t="shared" ca="1" si="323"/>
        <v>Vancouver-London</v>
      </c>
      <c r="Q917">
        <f t="shared" ca="1" si="324"/>
        <v>103</v>
      </c>
      <c r="R917">
        <f t="shared" ca="1" si="325"/>
        <v>175</v>
      </c>
      <c r="S917">
        <f t="shared" ca="1" si="326"/>
        <v>175</v>
      </c>
      <c r="T917" t="str">
        <f t="shared" ca="1" si="327"/>
        <v>Vancouver</v>
      </c>
      <c r="U917">
        <f t="shared" ca="1" si="328"/>
        <v>105</v>
      </c>
      <c r="V917">
        <f t="shared" ca="1" si="329"/>
        <v>17</v>
      </c>
      <c r="W917" t="str">
        <f t="shared" ca="1" si="330"/>
        <v>017</v>
      </c>
      <c r="X917" t="str">
        <f t="shared" ca="1" si="331"/>
        <v>London</v>
      </c>
      <c r="Y917" s="7" t="str">
        <f t="shared" ca="1" si="332"/>
        <v>05</v>
      </c>
      <c r="Z917">
        <f t="shared" ca="1" si="333"/>
        <v>4</v>
      </c>
      <c r="AA917" t="str">
        <f t="shared" ca="1" si="334"/>
        <v>2014-05-04</v>
      </c>
      <c r="AB917" t="str">
        <f t="shared" ca="1" si="335"/>
        <v>10</v>
      </c>
      <c r="AC917">
        <f t="shared" ca="1" si="336"/>
        <v>25</v>
      </c>
      <c r="AD917" t="str">
        <f t="shared" ca="1" si="337"/>
        <v>T10:25:00</v>
      </c>
      <c r="AE917" s="1" t="str">
        <f t="shared" ca="1" si="338"/>
        <v>2014-05-04T10:25:00</v>
      </c>
    </row>
    <row r="918" spans="10:31">
      <c r="J918" t="str">
        <f t="shared" ca="1" si="317"/>
        <v>USA-France</v>
      </c>
      <c r="K918" t="str">
        <f t="shared" ca="1" si="318"/>
        <v>USA</v>
      </c>
      <c r="L918">
        <f t="shared" ca="1" si="319"/>
        <v>121</v>
      </c>
      <c r="M918">
        <f t="shared" ca="1" si="320"/>
        <v>9</v>
      </c>
      <c r="N918" t="str">
        <f t="shared" ca="1" si="321"/>
        <v>009</v>
      </c>
      <c r="O918" t="str">
        <f t="shared" ca="1" si="322"/>
        <v>France</v>
      </c>
      <c r="P918" t="str">
        <f t="shared" ca="1" si="323"/>
        <v>Los Angeles-Paris</v>
      </c>
      <c r="Q918">
        <f t="shared" ca="1" si="324"/>
        <v>121</v>
      </c>
      <c r="R918">
        <f t="shared" ca="1" si="325"/>
        <v>95</v>
      </c>
      <c r="S918" t="str">
        <f t="shared" ca="1" si="326"/>
        <v>095</v>
      </c>
      <c r="T918" t="str">
        <f t="shared" ca="1" si="327"/>
        <v>Los Angeles</v>
      </c>
      <c r="U918">
        <f t="shared" ca="1" si="328"/>
        <v>106</v>
      </c>
      <c r="V918">
        <f t="shared" ca="1" si="329"/>
        <v>11</v>
      </c>
      <c r="W918" t="str">
        <f t="shared" ca="1" si="330"/>
        <v>011</v>
      </c>
      <c r="X918" t="str">
        <f t="shared" ca="1" si="331"/>
        <v>Paris</v>
      </c>
      <c r="Y918" s="7" t="str">
        <f t="shared" ca="1" si="332"/>
        <v>04</v>
      </c>
      <c r="Z918">
        <f t="shared" ca="1" si="333"/>
        <v>14</v>
      </c>
      <c r="AA918" t="str">
        <f t="shared" ca="1" si="334"/>
        <v>2014-04-14</v>
      </c>
      <c r="AB918" t="str">
        <f t="shared" ca="1" si="335"/>
        <v>23</v>
      </c>
      <c r="AC918">
        <f t="shared" ca="1" si="336"/>
        <v>55</v>
      </c>
      <c r="AD918" t="str">
        <f t="shared" ca="1" si="337"/>
        <v>T23:55:00</v>
      </c>
      <c r="AE918" s="1" t="str">
        <f t="shared" ca="1" si="338"/>
        <v>2014-04-14T23:55:00</v>
      </c>
    </row>
    <row r="919" spans="10:31">
      <c r="J919" t="str">
        <f t="shared" ca="1" si="317"/>
        <v>Canada-England</v>
      </c>
      <c r="K919" t="str">
        <f t="shared" ca="1" si="318"/>
        <v>Canada</v>
      </c>
      <c r="L919">
        <f t="shared" ca="1" si="319"/>
        <v>103</v>
      </c>
      <c r="M919">
        <f t="shared" ca="1" si="320"/>
        <v>4</v>
      </c>
      <c r="N919" t="str">
        <f t="shared" ca="1" si="321"/>
        <v>004</v>
      </c>
      <c r="O919" t="str">
        <f t="shared" ca="1" si="322"/>
        <v>England</v>
      </c>
      <c r="P919" t="str">
        <f t="shared" ca="1" si="323"/>
        <v>Ottawa-Belfast</v>
      </c>
      <c r="Q919">
        <f t="shared" ca="1" si="324"/>
        <v>103</v>
      </c>
      <c r="R919">
        <f t="shared" ca="1" si="325"/>
        <v>41</v>
      </c>
      <c r="S919" t="str">
        <f t="shared" ca="1" si="326"/>
        <v>041</v>
      </c>
      <c r="T919" t="str">
        <f t="shared" ca="1" si="327"/>
        <v>Ottawa</v>
      </c>
      <c r="U919">
        <f t="shared" ca="1" si="328"/>
        <v>105</v>
      </c>
      <c r="V919">
        <f t="shared" ca="1" si="329"/>
        <v>44</v>
      </c>
      <c r="W919" t="str">
        <f t="shared" ca="1" si="330"/>
        <v>044</v>
      </c>
      <c r="X919" t="str">
        <f t="shared" ca="1" si="331"/>
        <v>Belfast</v>
      </c>
      <c r="Y919" s="7" t="str">
        <f t="shared" ca="1" si="332"/>
        <v>04</v>
      </c>
      <c r="Z919">
        <f t="shared" ca="1" si="333"/>
        <v>16</v>
      </c>
      <c r="AA919" t="str">
        <f t="shared" ca="1" si="334"/>
        <v>2014-04-16</v>
      </c>
      <c r="AB919" t="str">
        <f t="shared" ca="1" si="335"/>
        <v>15</v>
      </c>
      <c r="AC919">
        <f t="shared" ca="1" si="336"/>
        <v>3</v>
      </c>
      <c r="AD919" t="str">
        <f t="shared" ca="1" si="337"/>
        <v>T15:03:00</v>
      </c>
      <c r="AE919" s="1" t="str">
        <f t="shared" ca="1" si="338"/>
        <v>2014-04-16T15:03:00</v>
      </c>
    </row>
    <row r="920" spans="10:31">
      <c r="J920" t="str">
        <f t="shared" ca="1" si="317"/>
        <v>Australia-USA</v>
      </c>
      <c r="K920" t="str">
        <f t="shared" ca="1" si="318"/>
        <v>Australia</v>
      </c>
      <c r="L920">
        <f t="shared" ca="1" si="319"/>
        <v>101</v>
      </c>
      <c r="M920">
        <f t="shared" ca="1" si="320"/>
        <v>14</v>
      </c>
      <c r="N920" t="str">
        <f t="shared" ca="1" si="321"/>
        <v>014</v>
      </c>
      <c r="O920" t="str">
        <f t="shared" ca="1" si="322"/>
        <v>USA</v>
      </c>
      <c r="P920" t="str">
        <f t="shared" ca="1" si="323"/>
        <v>Perth-New York</v>
      </c>
      <c r="Q920">
        <f t="shared" ca="1" si="324"/>
        <v>101</v>
      </c>
      <c r="R920">
        <f t="shared" ca="1" si="325"/>
        <v>13</v>
      </c>
      <c r="S920" t="str">
        <f t="shared" ca="1" si="326"/>
        <v>013</v>
      </c>
      <c r="T920" t="str">
        <f t="shared" ca="1" si="327"/>
        <v>Perth</v>
      </c>
      <c r="U920">
        <f t="shared" ca="1" si="328"/>
        <v>121</v>
      </c>
      <c r="V920">
        <f t="shared" ca="1" si="329"/>
        <v>37</v>
      </c>
      <c r="W920" t="str">
        <f t="shared" ca="1" si="330"/>
        <v>037</v>
      </c>
      <c r="X920" t="str">
        <f t="shared" ca="1" si="331"/>
        <v>New York</v>
      </c>
      <c r="Y920" s="7" t="str">
        <f t="shared" ca="1" si="332"/>
        <v>04</v>
      </c>
      <c r="Z920">
        <f t="shared" ca="1" si="333"/>
        <v>15</v>
      </c>
      <c r="AA920" t="str">
        <f t="shared" ca="1" si="334"/>
        <v>2014-04-15</v>
      </c>
      <c r="AB920" t="str">
        <f t="shared" ca="1" si="335"/>
        <v>15</v>
      </c>
      <c r="AC920">
        <f t="shared" ca="1" si="336"/>
        <v>23</v>
      </c>
      <c r="AD920" t="str">
        <f t="shared" ca="1" si="337"/>
        <v>T15:23:00</v>
      </c>
      <c r="AE920" s="1" t="str">
        <f t="shared" ca="1" si="338"/>
        <v>2014-04-15T15:23:00</v>
      </c>
    </row>
    <row r="921" spans="10:31">
      <c r="J921" t="str">
        <f t="shared" ca="1" si="317"/>
        <v>USA-England</v>
      </c>
      <c r="K921" t="str">
        <f t="shared" ca="1" si="318"/>
        <v>USA</v>
      </c>
      <c r="L921">
        <f t="shared" ca="1" si="319"/>
        <v>121</v>
      </c>
      <c r="M921">
        <f t="shared" ca="1" si="320"/>
        <v>8</v>
      </c>
      <c r="N921" t="str">
        <f t="shared" ca="1" si="321"/>
        <v>008</v>
      </c>
      <c r="O921" t="str">
        <f t="shared" ca="1" si="322"/>
        <v>England</v>
      </c>
      <c r="P921" t="str">
        <f t="shared" ca="1" si="323"/>
        <v>Seattle-London</v>
      </c>
      <c r="Q921">
        <f t="shared" ca="1" si="324"/>
        <v>121</v>
      </c>
      <c r="R921">
        <f t="shared" ca="1" si="325"/>
        <v>115</v>
      </c>
      <c r="S921">
        <f t="shared" ca="1" si="326"/>
        <v>115</v>
      </c>
      <c r="T921" t="str">
        <f t="shared" ca="1" si="327"/>
        <v>Seattle</v>
      </c>
      <c r="U921">
        <f t="shared" ca="1" si="328"/>
        <v>105</v>
      </c>
      <c r="V921">
        <f t="shared" ca="1" si="329"/>
        <v>14</v>
      </c>
      <c r="W921" t="str">
        <f t="shared" ca="1" si="330"/>
        <v>014</v>
      </c>
      <c r="X921" t="str">
        <f t="shared" ca="1" si="331"/>
        <v>London</v>
      </c>
      <c r="Y921" s="7" t="str">
        <f t="shared" ca="1" si="332"/>
        <v>05</v>
      </c>
      <c r="Z921">
        <f t="shared" ca="1" si="333"/>
        <v>4</v>
      </c>
      <c r="AA921" t="str">
        <f t="shared" ca="1" si="334"/>
        <v>2014-05-04</v>
      </c>
      <c r="AB921" t="str">
        <f t="shared" ca="1" si="335"/>
        <v>20</v>
      </c>
      <c r="AC921">
        <f t="shared" ca="1" si="336"/>
        <v>29</v>
      </c>
      <c r="AD921" t="str">
        <f t="shared" ca="1" si="337"/>
        <v>T20:29:00</v>
      </c>
      <c r="AE921" s="1" t="str">
        <f t="shared" ca="1" si="338"/>
        <v>2014-05-04T20:29:00</v>
      </c>
    </row>
    <row r="922" spans="10:31">
      <c r="J922" t="str">
        <f t="shared" ca="1" si="317"/>
        <v>England-Canada</v>
      </c>
      <c r="K922" t="str">
        <f t="shared" ca="1" si="318"/>
        <v>England</v>
      </c>
      <c r="L922">
        <f t="shared" ca="1" si="319"/>
        <v>105</v>
      </c>
      <c r="M922">
        <f t="shared" ca="1" si="320"/>
        <v>19</v>
      </c>
      <c r="N922" t="str">
        <f t="shared" ca="1" si="321"/>
        <v>019</v>
      </c>
      <c r="O922" t="str">
        <f t="shared" ca="1" si="322"/>
        <v>Canada</v>
      </c>
      <c r="P922" t="str">
        <f t="shared" ca="1" si="323"/>
        <v>Dublin-Montreal</v>
      </c>
      <c r="Q922">
        <f t="shared" ca="1" si="324"/>
        <v>105</v>
      </c>
      <c r="R922">
        <f t="shared" ca="1" si="325"/>
        <v>69</v>
      </c>
      <c r="S922" t="str">
        <f t="shared" ca="1" si="326"/>
        <v>069</v>
      </c>
      <c r="T922" t="str">
        <f t="shared" ca="1" si="327"/>
        <v>Dublin</v>
      </c>
      <c r="U922">
        <f t="shared" ca="1" si="328"/>
        <v>103</v>
      </c>
      <c r="V922">
        <f t="shared" ca="1" si="329"/>
        <v>9</v>
      </c>
      <c r="W922" t="str">
        <f t="shared" ca="1" si="330"/>
        <v>009</v>
      </c>
      <c r="X922" t="str">
        <f t="shared" ca="1" si="331"/>
        <v>Montreal</v>
      </c>
      <c r="Y922" s="7" t="str">
        <f t="shared" ca="1" si="332"/>
        <v>04</v>
      </c>
      <c r="Z922">
        <f t="shared" ca="1" si="333"/>
        <v>27</v>
      </c>
      <c r="AA922" t="str">
        <f t="shared" ca="1" si="334"/>
        <v>2014-04-27</v>
      </c>
      <c r="AB922" t="str">
        <f t="shared" ca="1" si="335"/>
        <v>17</v>
      </c>
      <c r="AC922">
        <f t="shared" ca="1" si="336"/>
        <v>36</v>
      </c>
      <c r="AD922" t="str">
        <f t="shared" ca="1" si="337"/>
        <v>T17:36:00</v>
      </c>
      <c r="AE922" s="1" t="str">
        <f t="shared" ca="1" si="338"/>
        <v>2014-04-27T17:36:00</v>
      </c>
    </row>
    <row r="923" spans="10:31">
      <c r="J923" t="str">
        <f t="shared" ca="1" si="317"/>
        <v>USA-Canada</v>
      </c>
      <c r="K923" t="str">
        <f t="shared" ca="1" si="318"/>
        <v>USA</v>
      </c>
      <c r="L923">
        <f t="shared" ca="1" si="319"/>
        <v>121</v>
      </c>
      <c r="M923">
        <f t="shared" ca="1" si="320"/>
        <v>5</v>
      </c>
      <c r="N923" t="str">
        <f t="shared" ca="1" si="321"/>
        <v>005</v>
      </c>
      <c r="O923" t="str">
        <f t="shared" ca="1" si="322"/>
        <v>Canada</v>
      </c>
      <c r="P923" t="str">
        <f t="shared" ca="1" si="323"/>
        <v>Denver-Vancouver</v>
      </c>
      <c r="Q923">
        <f t="shared" ca="1" si="324"/>
        <v>121</v>
      </c>
      <c r="R923">
        <f t="shared" ca="1" si="325"/>
        <v>58</v>
      </c>
      <c r="S923" t="str">
        <f t="shared" ca="1" si="326"/>
        <v>058</v>
      </c>
      <c r="T923" t="str">
        <f t="shared" ca="1" si="327"/>
        <v>Denver</v>
      </c>
      <c r="U923">
        <f t="shared" ca="1" si="328"/>
        <v>103</v>
      </c>
      <c r="V923">
        <f t="shared" ca="1" si="329"/>
        <v>160</v>
      </c>
      <c r="W923">
        <f t="shared" ca="1" si="330"/>
        <v>160</v>
      </c>
      <c r="X923" t="str">
        <f t="shared" ca="1" si="331"/>
        <v>Vancouver</v>
      </c>
      <c r="Y923" s="7" t="str">
        <f t="shared" ca="1" si="332"/>
        <v>04</v>
      </c>
      <c r="Z923">
        <f t="shared" ca="1" si="333"/>
        <v>19</v>
      </c>
      <c r="AA923" t="str">
        <f t="shared" ca="1" si="334"/>
        <v>2014-04-19</v>
      </c>
      <c r="AB923" t="str">
        <f t="shared" ca="1" si="335"/>
        <v>14</v>
      </c>
      <c r="AC923">
        <f t="shared" ca="1" si="336"/>
        <v>47</v>
      </c>
      <c r="AD923" t="str">
        <f t="shared" ca="1" si="337"/>
        <v>T14:47:00</v>
      </c>
      <c r="AE923" s="1" t="str">
        <f t="shared" ca="1" si="338"/>
        <v>2014-04-19T14:47:00</v>
      </c>
    </row>
    <row r="924" spans="10:31">
      <c r="J924" t="str">
        <f t="shared" ca="1" si="317"/>
        <v>Australia-Australia</v>
      </c>
      <c r="K924" t="str">
        <f t="shared" ca="1" si="318"/>
        <v>Australia</v>
      </c>
      <c r="L924">
        <f t="shared" ca="1" si="319"/>
        <v>101</v>
      </c>
      <c r="M924">
        <f t="shared" ca="1" si="320"/>
        <v>15</v>
      </c>
      <c r="N924" t="str">
        <f t="shared" ca="1" si="321"/>
        <v>015</v>
      </c>
      <c r="O924" t="str">
        <f t="shared" ca="1" si="322"/>
        <v>Australia</v>
      </c>
      <c r="P924" t="str">
        <f t="shared" ca="1" si="323"/>
        <v>Brisbane-Sydney</v>
      </c>
      <c r="Q924">
        <f t="shared" ca="1" si="324"/>
        <v>101</v>
      </c>
      <c r="R924">
        <f t="shared" ca="1" si="325"/>
        <v>2</v>
      </c>
      <c r="S924" t="str">
        <f t="shared" ca="1" si="326"/>
        <v>002</v>
      </c>
      <c r="T924" t="str">
        <f t="shared" ca="1" si="327"/>
        <v>Brisbane</v>
      </c>
      <c r="U924">
        <f t="shared" ca="1" si="328"/>
        <v>101</v>
      </c>
      <c r="V924">
        <f t="shared" ca="1" si="329"/>
        <v>4</v>
      </c>
      <c r="W924" t="str">
        <f t="shared" ca="1" si="330"/>
        <v>004</v>
      </c>
      <c r="X924" t="str">
        <f t="shared" ca="1" si="331"/>
        <v>Sydney</v>
      </c>
      <c r="Y924" s="7" t="str">
        <f t="shared" ca="1" si="332"/>
        <v>04</v>
      </c>
      <c r="Z924">
        <f t="shared" ca="1" si="333"/>
        <v>18</v>
      </c>
      <c r="AA924" t="str">
        <f t="shared" ca="1" si="334"/>
        <v>2014-04-18</v>
      </c>
      <c r="AB924" t="str">
        <f t="shared" ca="1" si="335"/>
        <v>14</v>
      </c>
      <c r="AC924">
        <f t="shared" ca="1" si="336"/>
        <v>16</v>
      </c>
      <c r="AD924" t="str">
        <f t="shared" ca="1" si="337"/>
        <v>T14:16:00</v>
      </c>
      <c r="AE924" s="1" t="str">
        <f t="shared" ca="1" si="338"/>
        <v>2014-04-18T14:16:00</v>
      </c>
    </row>
    <row r="925" spans="10:31">
      <c r="J925" t="str">
        <f t="shared" ca="1" si="317"/>
        <v>USA-Germany</v>
      </c>
      <c r="K925" t="str">
        <f t="shared" ca="1" si="318"/>
        <v>USA</v>
      </c>
      <c r="L925">
        <f t="shared" ca="1" si="319"/>
        <v>121</v>
      </c>
      <c r="M925">
        <f t="shared" ca="1" si="320"/>
        <v>13</v>
      </c>
      <c r="N925" t="str">
        <f t="shared" ca="1" si="321"/>
        <v>013</v>
      </c>
      <c r="O925" t="str">
        <f t="shared" ca="1" si="322"/>
        <v>Germany</v>
      </c>
      <c r="P925" t="str">
        <f t="shared" ca="1" si="323"/>
        <v>Denver-Frankfurt</v>
      </c>
      <c r="Q925">
        <f t="shared" ca="1" si="324"/>
        <v>121</v>
      </c>
      <c r="R925">
        <f t="shared" ca="1" si="325"/>
        <v>61</v>
      </c>
      <c r="S925" t="str">
        <f t="shared" ca="1" si="326"/>
        <v>061</v>
      </c>
      <c r="T925" t="str">
        <f t="shared" ca="1" si="327"/>
        <v>Denver</v>
      </c>
      <c r="U925">
        <f t="shared" ca="1" si="328"/>
        <v>107</v>
      </c>
      <c r="V925">
        <f t="shared" ca="1" si="329"/>
        <v>30</v>
      </c>
      <c r="W925" t="str">
        <f t="shared" ca="1" si="330"/>
        <v>030</v>
      </c>
      <c r="X925" t="str">
        <f t="shared" ca="1" si="331"/>
        <v>Frankfurt</v>
      </c>
      <c r="Y925" s="7" t="str">
        <f t="shared" ca="1" si="332"/>
        <v>04</v>
      </c>
      <c r="Z925">
        <f t="shared" ca="1" si="333"/>
        <v>26</v>
      </c>
      <c r="AA925" t="str">
        <f t="shared" ca="1" si="334"/>
        <v>2014-04-26</v>
      </c>
      <c r="AB925" t="str">
        <f t="shared" ca="1" si="335"/>
        <v>22</v>
      </c>
      <c r="AC925">
        <f t="shared" ca="1" si="336"/>
        <v>24</v>
      </c>
      <c r="AD925" t="str">
        <f t="shared" ca="1" si="337"/>
        <v>T22:24:00</v>
      </c>
      <c r="AE925" s="1" t="str">
        <f t="shared" ca="1" si="338"/>
        <v>2014-04-26T22:24:00</v>
      </c>
    </row>
    <row r="926" spans="10:31">
      <c r="J926" t="str">
        <f t="shared" ca="1" si="317"/>
        <v>Germany-Canada</v>
      </c>
      <c r="K926" t="str">
        <f t="shared" ca="1" si="318"/>
        <v>Germany</v>
      </c>
      <c r="L926">
        <f t="shared" ca="1" si="319"/>
        <v>107</v>
      </c>
      <c r="M926">
        <f t="shared" ca="1" si="320"/>
        <v>31</v>
      </c>
      <c r="N926" t="str">
        <f t="shared" ca="1" si="321"/>
        <v>031</v>
      </c>
      <c r="O926" t="str">
        <f t="shared" ca="1" si="322"/>
        <v>Canada</v>
      </c>
      <c r="P926" t="str">
        <f t="shared" ca="1" si="323"/>
        <v>Bonn-Montreal</v>
      </c>
      <c r="Q926">
        <f t="shared" ca="1" si="324"/>
        <v>107</v>
      </c>
      <c r="R926">
        <f t="shared" ca="1" si="325"/>
        <v>73</v>
      </c>
      <c r="S926" t="str">
        <f t="shared" ca="1" si="326"/>
        <v>073</v>
      </c>
      <c r="T926" t="str">
        <f t="shared" ca="1" si="327"/>
        <v>Bonn</v>
      </c>
      <c r="U926">
        <f t="shared" ca="1" si="328"/>
        <v>103</v>
      </c>
      <c r="V926">
        <f t="shared" ca="1" si="329"/>
        <v>3</v>
      </c>
      <c r="W926" t="str">
        <f t="shared" ca="1" si="330"/>
        <v>003</v>
      </c>
      <c r="X926" t="str">
        <f t="shared" ca="1" si="331"/>
        <v>Montreal</v>
      </c>
      <c r="Y926" s="7" t="str">
        <f t="shared" ca="1" si="332"/>
        <v>04</v>
      </c>
      <c r="Z926">
        <f t="shared" ca="1" si="333"/>
        <v>19</v>
      </c>
      <c r="AA926" t="str">
        <f t="shared" ca="1" si="334"/>
        <v>2014-04-19</v>
      </c>
      <c r="AB926" t="str">
        <f t="shared" ca="1" si="335"/>
        <v>18</v>
      </c>
      <c r="AC926">
        <f t="shared" ca="1" si="336"/>
        <v>36</v>
      </c>
      <c r="AD926" t="str">
        <f t="shared" ca="1" si="337"/>
        <v>T18:36:00</v>
      </c>
      <c r="AE926" s="1" t="str">
        <f t="shared" ca="1" si="338"/>
        <v>2014-04-19T18:36:00</v>
      </c>
    </row>
    <row r="927" spans="10:31">
      <c r="J927" t="str">
        <f t="shared" ca="1" si="317"/>
        <v>USA-England</v>
      </c>
      <c r="K927" t="str">
        <f t="shared" ca="1" si="318"/>
        <v>USA</v>
      </c>
      <c r="L927">
        <f t="shared" ca="1" si="319"/>
        <v>121</v>
      </c>
      <c r="M927">
        <f t="shared" ca="1" si="320"/>
        <v>7</v>
      </c>
      <c r="N927" t="str">
        <f t="shared" ca="1" si="321"/>
        <v>007</v>
      </c>
      <c r="O927" t="str">
        <f t="shared" ca="1" si="322"/>
        <v>England</v>
      </c>
      <c r="P927" t="str">
        <f t="shared" ca="1" si="323"/>
        <v>San Francisco-London</v>
      </c>
      <c r="Q927">
        <f t="shared" ca="1" si="324"/>
        <v>121</v>
      </c>
      <c r="R927">
        <f t="shared" ca="1" si="325"/>
        <v>62</v>
      </c>
      <c r="S927" t="str">
        <f t="shared" ca="1" si="326"/>
        <v>062</v>
      </c>
      <c r="T927" t="str">
        <f t="shared" ca="1" si="327"/>
        <v>San Francisco</v>
      </c>
      <c r="U927">
        <f t="shared" ca="1" si="328"/>
        <v>105</v>
      </c>
      <c r="V927">
        <f t="shared" ca="1" si="329"/>
        <v>17</v>
      </c>
      <c r="W927" t="str">
        <f t="shared" ca="1" si="330"/>
        <v>017</v>
      </c>
      <c r="X927" t="str">
        <f t="shared" ca="1" si="331"/>
        <v>London</v>
      </c>
      <c r="Y927" s="7" t="str">
        <f t="shared" ca="1" si="332"/>
        <v>04</v>
      </c>
      <c r="Z927">
        <f t="shared" ca="1" si="333"/>
        <v>18</v>
      </c>
      <c r="AA927" t="str">
        <f t="shared" ca="1" si="334"/>
        <v>2014-04-18</v>
      </c>
      <c r="AB927" t="str">
        <f t="shared" ca="1" si="335"/>
        <v>13</v>
      </c>
      <c r="AC927">
        <f t="shared" ca="1" si="336"/>
        <v>56</v>
      </c>
      <c r="AD927" t="str">
        <f t="shared" ca="1" si="337"/>
        <v>T13:56:00</v>
      </c>
      <c r="AE927" s="1" t="str">
        <f t="shared" ca="1" si="338"/>
        <v>2014-04-18T13:56:00</v>
      </c>
    </row>
    <row r="928" spans="10:31">
      <c r="J928" t="str">
        <f t="shared" ca="1" si="317"/>
        <v>Germany-Canada</v>
      </c>
      <c r="K928" t="str">
        <f t="shared" ca="1" si="318"/>
        <v>Germany</v>
      </c>
      <c r="L928">
        <f t="shared" ca="1" si="319"/>
        <v>107</v>
      </c>
      <c r="M928">
        <f t="shared" ca="1" si="320"/>
        <v>32</v>
      </c>
      <c r="N928" t="str">
        <f t="shared" ca="1" si="321"/>
        <v>032</v>
      </c>
      <c r="O928" t="str">
        <f t="shared" ca="1" si="322"/>
        <v>Canada</v>
      </c>
      <c r="P928" t="str">
        <f t="shared" ca="1" si="323"/>
        <v>München-Montreal</v>
      </c>
      <c r="Q928">
        <f t="shared" ca="1" si="324"/>
        <v>107</v>
      </c>
      <c r="R928">
        <f t="shared" ca="1" si="325"/>
        <v>44</v>
      </c>
      <c r="S928" t="str">
        <f t="shared" ca="1" si="326"/>
        <v>044</v>
      </c>
      <c r="T928" t="str">
        <f t="shared" ca="1" si="327"/>
        <v>München</v>
      </c>
      <c r="U928">
        <f t="shared" ca="1" si="328"/>
        <v>103</v>
      </c>
      <c r="V928">
        <f t="shared" ca="1" si="329"/>
        <v>24</v>
      </c>
      <c r="W928" t="str">
        <f t="shared" ca="1" si="330"/>
        <v>024</v>
      </c>
      <c r="X928" t="str">
        <f t="shared" ca="1" si="331"/>
        <v>Montreal</v>
      </c>
      <c r="Y928" s="7" t="str">
        <f t="shared" ca="1" si="332"/>
        <v>04</v>
      </c>
      <c r="Z928">
        <f t="shared" ca="1" si="333"/>
        <v>17</v>
      </c>
      <c r="AA928" t="str">
        <f t="shared" ca="1" si="334"/>
        <v>2014-04-17</v>
      </c>
      <c r="AB928" t="str">
        <f t="shared" ca="1" si="335"/>
        <v>23</v>
      </c>
      <c r="AC928">
        <f t="shared" ca="1" si="336"/>
        <v>8</v>
      </c>
      <c r="AD928" t="str">
        <f t="shared" ca="1" si="337"/>
        <v>T23:08:00</v>
      </c>
      <c r="AE928" s="1" t="str">
        <f t="shared" ca="1" si="338"/>
        <v>2014-04-17T23:08:00</v>
      </c>
    </row>
    <row r="929" spans="10:31">
      <c r="J929" t="str">
        <f t="shared" ca="1" si="317"/>
        <v>Canada-Australia</v>
      </c>
      <c r="K929" t="str">
        <f t="shared" ca="1" si="318"/>
        <v>Canada</v>
      </c>
      <c r="L929">
        <f t="shared" ca="1" si="319"/>
        <v>103</v>
      </c>
      <c r="M929">
        <f t="shared" ca="1" si="320"/>
        <v>1</v>
      </c>
      <c r="N929" t="str">
        <f t="shared" ca="1" si="321"/>
        <v>001</v>
      </c>
      <c r="O929" t="str">
        <f t="shared" ca="1" si="322"/>
        <v>Australia</v>
      </c>
      <c r="P929" t="str">
        <f t="shared" ca="1" si="323"/>
        <v>Vancouver-Melbourne</v>
      </c>
      <c r="Q929">
        <f t="shared" ca="1" si="324"/>
        <v>103</v>
      </c>
      <c r="R929">
        <f t="shared" ca="1" si="325"/>
        <v>157</v>
      </c>
      <c r="S929">
        <f t="shared" ca="1" si="326"/>
        <v>157</v>
      </c>
      <c r="T929" t="str">
        <f t="shared" ca="1" si="327"/>
        <v>Vancouver</v>
      </c>
      <c r="U929">
        <f t="shared" ca="1" si="328"/>
        <v>101</v>
      </c>
      <c r="V929">
        <f t="shared" ca="1" si="329"/>
        <v>12</v>
      </c>
      <c r="W929" t="str">
        <f t="shared" ca="1" si="330"/>
        <v>012</v>
      </c>
      <c r="X929" t="str">
        <f t="shared" ca="1" si="331"/>
        <v>Melbourne</v>
      </c>
      <c r="Y929" s="7" t="str">
        <f t="shared" ca="1" si="332"/>
        <v>04</v>
      </c>
      <c r="Z929">
        <f t="shared" ca="1" si="333"/>
        <v>17</v>
      </c>
      <c r="AA929" t="str">
        <f t="shared" ca="1" si="334"/>
        <v>2014-04-17</v>
      </c>
      <c r="AB929" t="str">
        <f t="shared" ca="1" si="335"/>
        <v>20</v>
      </c>
      <c r="AC929">
        <f t="shared" ca="1" si="336"/>
        <v>7</v>
      </c>
      <c r="AD929" t="str">
        <f t="shared" ca="1" si="337"/>
        <v>T20:07:00</v>
      </c>
      <c r="AE929" s="1" t="str">
        <f t="shared" ca="1" si="338"/>
        <v>2014-04-17T20:07:00</v>
      </c>
    </row>
    <row r="930" spans="10:31">
      <c r="J930" t="str">
        <f t="shared" ca="1" si="317"/>
        <v>France-Australia</v>
      </c>
      <c r="K930" t="str">
        <f t="shared" ca="1" si="318"/>
        <v>France</v>
      </c>
      <c r="L930">
        <f t="shared" ca="1" si="319"/>
        <v>106</v>
      </c>
      <c r="M930">
        <f t="shared" ca="1" si="320"/>
        <v>2</v>
      </c>
      <c r="N930" t="str">
        <f t="shared" ca="1" si="321"/>
        <v>002</v>
      </c>
      <c r="O930" t="str">
        <f t="shared" ca="1" si="322"/>
        <v>Australia</v>
      </c>
      <c r="P930" t="str">
        <f t="shared" ca="1" si="323"/>
        <v>Paris-Sydney</v>
      </c>
      <c r="Q930">
        <f t="shared" ca="1" si="324"/>
        <v>106</v>
      </c>
      <c r="R930">
        <f t="shared" ca="1" si="325"/>
        <v>58</v>
      </c>
      <c r="S930" t="str">
        <f t="shared" ca="1" si="326"/>
        <v>058</v>
      </c>
      <c r="T930" t="str">
        <f t="shared" ca="1" si="327"/>
        <v>Paris</v>
      </c>
      <c r="U930">
        <f t="shared" ca="1" si="328"/>
        <v>101</v>
      </c>
      <c r="V930">
        <f t="shared" ca="1" si="329"/>
        <v>8</v>
      </c>
      <c r="W930" t="str">
        <f t="shared" ca="1" si="330"/>
        <v>008</v>
      </c>
      <c r="X930" t="str">
        <f t="shared" ca="1" si="331"/>
        <v>Sydney</v>
      </c>
      <c r="Y930" s="7" t="str">
        <f t="shared" ca="1" si="332"/>
        <v>04</v>
      </c>
      <c r="Z930">
        <f t="shared" ca="1" si="333"/>
        <v>25</v>
      </c>
      <c r="AA930" t="str">
        <f t="shared" ca="1" si="334"/>
        <v>2014-04-25</v>
      </c>
      <c r="AB930" t="str">
        <f t="shared" ca="1" si="335"/>
        <v>18</v>
      </c>
      <c r="AC930">
        <f t="shared" ca="1" si="336"/>
        <v>56</v>
      </c>
      <c r="AD930" t="str">
        <f t="shared" ca="1" si="337"/>
        <v>T18:56:00</v>
      </c>
      <c r="AE930" s="1" t="str">
        <f t="shared" ca="1" si="338"/>
        <v>2014-04-25T18:56:00</v>
      </c>
    </row>
    <row r="931" spans="10:31">
      <c r="J931" t="str">
        <f t="shared" ca="1" si="317"/>
        <v>Australia-USA</v>
      </c>
      <c r="K931" t="str">
        <f t="shared" ca="1" si="318"/>
        <v>Australia</v>
      </c>
      <c r="L931">
        <f t="shared" ca="1" si="319"/>
        <v>101</v>
      </c>
      <c r="M931">
        <f t="shared" ca="1" si="320"/>
        <v>11</v>
      </c>
      <c r="N931" t="str">
        <f t="shared" ca="1" si="321"/>
        <v>011</v>
      </c>
      <c r="O931" t="str">
        <f t="shared" ca="1" si="322"/>
        <v>USA</v>
      </c>
      <c r="P931" t="str">
        <f t="shared" ca="1" si="323"/>
        <v>Melbourne-Los Angeles</v>
      </c>
      <c r="Q931">
        <f t="shared" ca="1" si="324"/>
        <v>101</v>
      </c>
      <c r="R931">
        <f t="shared" ca="1" si="325"/>
        <v>12</v>
      </c>
      <c r="S931" t="str">
        <f t="shared" ca="1" si="326"/>
        <v>012</v>
      </c>
      <c r="T931" t="str">
        <f t="shared" ca="1" si="327"/>
        <v>Melbourne</v>
      </c>
      <c r="U931">
        <f t="shared" ca="1" si="328"/>
        <v>121</v>
      </c>
      <c r="V931">
        <f t="shared" ca="1" si="329"/>
        <v>98</v>
      </c>
      <c r="W931" t="str">
        <f t="shared" ca="1" si="330"/>
        <v>098</v>
      </c>
      <c r="X931" t="str">
        <f t="shared" ca="1" si="331"/>
        <v>Los Angeles</v>
      </c>
      <c r="Y931" s="7" t="str">
        <f t="shared" ca="1" si="332"/>
        <v>04</v>
      </c>
      <c r="Z931">
        <f t="shared" ca="1" si="333"/>
        <v>19</v>
      </c>
      <c r="AA931" t="str">
        <f t="shared" ca="1" si="334"/>
        <v>2014-04-19</v>
      </c>
      <c r="AB931" t="str">
        <f t="shared" ca="1" si="335"/>
        <v>08</v>
      </c>
      <c r="AC931">
        <f t="shared" ca="1" si="336"/>
        <v>55</v>
      </c>
      <c r="AD931" t="str">
        <f t="shared" ca="1" si="337"/>
        <v>T08:55:00</v>
      </c>
      <c r="AE931" s="1" t="str">
        <f t="shared" ca="1" si="338"/>
        <v>2014-04-19T08:55:00</v>
      </c>
    </row>
    <row r="932" spans="10:31">
      <c r="J932" t="str">
        <f t="shared" ca="1" si="317"/>
        <v>USA-Canada</v>
      </c>
      <c r="K932" t="str">
        <f t="shared" ca="1" si="318"/>
        <v>USA</v>
      </c>
      <c r="L932">
        <f t="shared" ca="1" si="319"/>
        <v>121</v>
      </c>
      <c r="M932">
        <f t="shared" ca="1" si="320"/>
        <v>6</v>
      </c>
      <c r="N932" t="str">
        <f t="shared" ca="1" si="321"/>
        <v>006</v>
      </c>
      <c r="O932" t="str">
        <f t="shared" ca="1" si="322"/>
        <v>Canada</v>
      </c>
      <c r="P932" t="str">
        <f t="shared" ca="1" si="323"/>
        <v>New York-Toronto</v>
      </c>
      <c r="Q932">
        <f t="shared" ca="1" si="324"/>
        <v>121</v>
      </c>
      <c r="R932">
        <f t="shared" ca="1" si="325"/>
        <v>41</v>
      </c>
      <c r="S932" t="str">
        <f t="shared" ca="1" si="326"/>
        <v>041</v>
      </c>
      <c r="T932" t="str">
        <f t="shared" ca="1" si="327"/>
        <v>New York</v>
      </c>
      <c r="U932">
        <f t="shared" ca="1" si="328"/>
        <v>103</v>
      </c>
      <c r="V932">
        <f t="shared" ca="1" si="329"/>
        <v>83</v>
      </c>
      <c r="W932" t="str">
        <f t="shared" ca="1" si="330"/>
        <v>083</v>
      </c>
      <c r="X932" t="str">
        <f t="shared" ca="1" si="331"/>
        <v>Toronto</v>
      </c>
      <c r="Y932" s="7" t="str">
        <f t="shared" ca="1" si="332"/>
        <v>04</v>
      </c>
      <c r="Z932">
        <f t="shared" ca="1" si="333"/>
        <v>26</v>
      </c>
      <c r="AA932" t="str">
        <f t="shared" ca="1" si="334"/>
        <v>2014-04-26</v>
      </c>
      <c r="AB932" t="str">
        <f t="shared" ca="1" si="335"/>
        <v>00</v>
      </c>
      <c r="AC932">
        <f t="shared" ca="1" si="336"/>
        <v>10</v>
      </c>
      <c r="AD932" t="str">
        <f t="shared" ca="1" si="337"/>
        <v>T00:10:00</v>
      </c>
      <c r="AE932" s="1" t="str">
        <f t="shared" ca="1" si="338"/>
        <v>2014-04-26T00:10:00</v>
      </c>
    </row>
    <row r="933" spans="10:31">
      <c r="J933" t="str">
        <f t="shared" ca="1" si="317"/>
        <v>USA-Australia</v>
      </c>
      <c r="K933" t="str">
        <f t="shared" ca="1" si="318"/>
        <v>USA</v>
      </c>
      <c r="L933">
        <f t="shared" ca="1" si="319"/>
        <v>121</v>
      </c>
      <c r="M933">
        <f t="shared" ca="1" si="320"/>
        <v>3</v>
      </c>
      <c r="N933" t="str">
        <f t="shared" ca="1" si="321"/>
        <v>003</v>
      </c>
      <c r="O933" t="str">
        <f t="shared" ca="1" si="322"/>
        <v>Australia</v>
      </c>
      <c r="P933" t="str">
        <f t="shared" ca="1" si="323"/>
        <v>Los Angeles-Brisbane</v>
      </c>
      <c r="Q933">
        <f t="shared" ca="1" si="324"/>
        <v>121</v>
      </c>
      <c r="R933">
        <f t="shared" ca="1" si="325"/>
        <v>98</v>
      </c>
      <c r="S933" t="str">
        <f t="shared" ca="1" si="326"/>
        <v>098</v>
      </c>
      <c r="T933" t="str">
        <f t="shared" ca="1" si="327"/>
        <v>Los Angeles</v>
      </c>
      <c r="U933">
        <f t="shared" ca="1" si="328"/>
        <v>101</v>
      </c>
      <c r="V933">
        <f t="shared" ca="1" si="329"/>
        <v>2</v>
      </c>
      <c r="W933" t="str">
        <f t="shared" ca="1" si="330"/>
        <v>002</v>
      </c>
      <c r="X933" t="str">
        <f t="shared" ca="1" si="331"/>
        <v>Brisbane</v>
      </c>
      <c r="Y933" s="7" t="str">
        <f t="shared" ca="1" si="332"/>
        <v>05</v>
      </c>
      <c r="Z933">
        <f t="shared" ca="1" si="333"/>
        <v>1</v>
      </c>
      <c r="AA933" t="str">
        <f t="shared" ca="1" si="334"/>
        <v>2014-05-01</v>
      </c>
      <c r="AB933" t="str">
        <f t="shared" ca="1" si="335"/>
        <v>17</v>
      </c>
      <c r="AC933">
        <f t="shared" ca="1" si="336"/>
        <v>33</v>
      </c>
      <c r="AD933" t="str">
        <f t="shared" ca="1" si="337"/>
        <v>T17:33:00</v>
      </c>
      <c r="AE933" s="1" t="str">
        <f t="shared" ca="1" si="338"/>
        <v>2014-05-01T17:33:00</v>
      </c>
    </row>
    <row r="934" spans="10:31">
      <c r="J934" t="str">
        <f t="shared" ca="1" si="317"/>
        <v>France-Canada</v>
      </c>
      <c r="K934" t="str">
        <f t="shared" ca="1" si="318"/>
        <v>France</v>
      </c>
      <c r="L934">
        <f t="shared" ca="1" si="319"/>
        <v>106</v>
      </c>
      <c r="M934">
        <f t="shared" ca="1" si="320"/>
        <v>11</v>
      </c>
      <c r="N934" t="str">
        <f t="shared" ca="1" si="321"/>
        <v>011</v>
      </c>
      <c r="O934" t="str">
        <f t="shared" ca="1" si="322"/>
        <v>Canada</v>
      </c>
      <c r="P934" t="str">
        <f t="shared" ca="1" si="323"/>
        <v>Paris-Edmonton</v>
      </c>
      <c r="Q934">
        <f t="shared" ca="1" si="324"/>
        <v>106</v>
      </c>
      <c r="R934">
        <f t="shared" ca="1" si="325"/>
        <v>21</v>
      </c>
      <c r="S934" t="str">
        <f t="shared" ca="1" si="326"/>
        <v>021</v>
      </c>
      <c r="T934" t="str">
        <f t="shared" ca="1" si="327"/>
        <v>Paris</v>
      </c>
      <c r="U934">
        <f t="shared" ca="1" si="328"/>
        <v>103</v>
      </c>
      <c r="V934">
        <f t="shared" ca="1" si="329"/>
        <v>177</v>
      </c>
      <c r="W934">
        <f t="shared" ca="1" si="330"/>
        <v>177</v>
      </c>
      <c r="X934" t="str">
        <f t="shared" ca="1" si="331"/>
        <v>Edmonton</v>
      </c>
      <c r="Y934" s="7" t="str">
        <f t="shared" ca="1" si="332"/>
        <v>05</v>
      </c>
      <c r="Z934">
        <f t="shared" ca="1" si="333"/>
        <v>2</v>
      </c>
      <c r="AA934" t="str">
        <f t="shared" ca="1" si="334"/>
        <v>2014-05-02</v>
      </c>
      <c r="AB934" t="str">
        <f t="shared" ca="1" si="335"/>
        <v>15</v>
      </c>
      <c r="AC934">
        <f t="shared" ca="1" si="336"/>
        <v>17</v>
      </c>
      <c r="AD934" t="str">
        <f t="shared" ca="1" si="337"/>
        <v>T15:17:00</v>
      </c>
      <c r="AE934" s="1" t="str">
        <f t="shared" ca="1" si="338"/>
        <v>2014-05-02T15:17:00</v>
      </c>
    </row>
    <row r="935" spans="10:31">
      <c r="J935" t="str">
        <f t="shared" ca="1" si="317"/>
        <v>Australia-Germany</v>
      </c>
      <c r="K935" t="str">
        <f t="shared" ca="1" si="318"/>
        <v>Australia</v>
      </c>
      <c r="L935">
        <f t="shared" ca="1" si="319"/>
        <v>101</v>
      </c>
      <c r="M935">
        <f t="shared" ca="1" si="320"/>
        <v>10</v>
      </c>
      <c r="N935" t="str">
        <f t="shared" ca="1" si="321"/>
        <v>010</v>
      </c>
      <c r="O935" t="str">
        <f t="shared" ca="1" si="322"/>
        <v>Germany</v>
      </c>
      <c r="P935" t="str">
        <f t="shared" ca="1" si="323"/>
        <v>Sydney-München</v>
      </c>
      <c r="Q935">
        <f t="shared" ca="1" si="324"/>
        <v>101</v>
      </c>
      <c r="R935">
        <f t="shared" ca="1" si="325"/>
        <v>8</v>
      </c>
      <c r="S935" t="str">
        <f t="shared" ca="1" si="326"/>
        <v>008</v>
      </c>
      <c r="T935" t="str">
        <f t="shared" ca="1" si="327"/>
        <v>Sydney</v>
      </c>
      <c r="U935">
        <f t="shared" ca="1" si="328"/>
        <v>107</v>
      </c>
      <c r="V935">
        <f t="shared" ca="1" si="329"/>
        <v>38</v>
      </c>
      <c r="W935" t="str">
        <f t="shared" ca="1" si="330"/>
        <v>038</v>
      </c>
      <c r="X935" t="str">
        <f t="shared" ca="1" si="331"/>
        <v>München</v>
      </c>
      <c r="Y935" s="7" t="str">
        <f t="shared" ca="1" si="332"/>
        <v>04</v>
      </c>
      <c r="Z935">
        <f t="shared" ca="1" si="333"/>
        <v>19</v>
      </c>
      <c r="AA935" t="str">
        <f t="shared" ca="1" si="334"/>
        <v>2014-04-19</v>
      </c>
      <c r="AB935" t="str">
        <f t="shared" ca="1" si="335"/>
        <v>09</v>
      </c>
      <c r="AC935">
        <f t="shared" ca="1" si="336"/>
        <v>42</v>
      </c>
      <c r="AD935" t="str">
        <f t="shared" ca="1" si="337"/>
        <v>T09:42:00</v>
      </c>
      <c r="AE935" s="1" t="str">
        <f t="shared" ca="1" si="338"/>
        <v>2014-04-19T09:42:00</v>
      </c>
    </row>
    <row r="936" spans="10:31">
      <c r="J936" t="str">
        <f t="shared" ca="1" si="317"/>
        <v>Australia-USA</v>
      </c>
      <c r="K936" t="str">
        <f t="shared" ca="1" si="318"/>
        <v>Australia</v>
      </c>
      <c r="L936">
        <f t="shared" ca="1" si="319"/>
        <v>101</v>
      </c>
      <c r="M936">
        <f t="shared" ca="1" si="320"/>
        <v>11</v>
      </c>
      <c r="N936" t="str">
        <f t="shared" ca="1" si="321"/>
        <v>011</v>
      </c>
      <c r="O936" t="str">
        <f t="shared" ca="1" si="322"/>
        <v>USA</v>
      </c>
      <c r="P936" t="str">
        <f t="shared" ca="1" si="323"/>
        <v>Melbourne-San Francisco</v>
      </c>
      <c r="Q936">
        <f t="shared" ca="1" si="324"/>
        <v>101</v>
      </c>
      <c r="R936">
        <f t="shared" ca="1" si="325"/>
        <v>9</v>
      </c>
      <c r="S936" t="str">
        <f t="shared" ca="1" si="326"/>
        <v>009</v>
      </c>
      <c r="T936" t="str">
        <f t="shared" ca="1" si="327"/>
        <v>Melbourne</v>
      </c>
      <c r="U936">
        <f t="shared" ca="1" si="328"/>
        <v>121</v>
      </c>
      <c r="V936">
        <f t="shared" ca="1" si="329"/>
        <v>79</v>
      </c>
      <c r="W936" t="str">
        <f t="shared" ca="1" si="330"/>
        <v>079</v>
      </c>
      <c r="X936" t="str">
        <f t="shared" ca="1" si="331"/>
        <v>San Francisco</v>
      </c>
      <c r="Y936" s="7" t="str">
        <f t="shared" ca="1" si="332"/>
        <v>04</v>
      </c>
      <c r="Z936">
        <f t="shared" ca="1" si="333"/>
        <v>27</v>
      </c>
      <c r="AA936" t="str">
        <f t="shared" ca="1" si="334"/>
        <v>2014-04-27</v>
      </c>
      <c r="AB936" t="str">
        <f t="shared" ca="1" si="335"/>
        <v>11</v>
      </c>
      <c r="AC936">
        <f t="shared" ca="1" si="336"/>
        <v>44</v>
      </c>
      <c r="AD936" t="str">
        <f t="shared" ca="1" si="337"/>
        <v>T11:44:00</v>
      </c>
      <c r="AE936" s="1" t="str">
        <f t="shared" ca="1" si="338"/>
        <v>2014-04-27T11:44:00</v>
      </c>
    </row>
    <row r="937" spans="10:31">
      <c r="J937" t="str">
        <f t="shared" ca="1" si="317"/>
        <v>Australia-France</v>
      </c>
      <c r="K937" t="str">
        <f t="shared" ca="1" si="318"/>
        <v>Australia</v>
      </c>
      <c r="L937">
        <f t="shared" ca="1" si="319"/>
        <v>101</v>
      </c>
      <c r="M937">
        <f t="shared" ca="1" si="320"/>
        <v>6</v>
      </c>
      <c r="N937" t="str">
        <f t="shared" ca="1" si="321"/>
        <v>006</v>
      </c>
      <c r="O937" t="str">
        <f t="shared" ca="1" si="322"/>
        <v>France</v>
      </c>
      <c r="P937" t="str">
        <f t="shared" ca="1" si="323"/>
        <v>Melbourne-Paris</v>
      </c>
      <c r="Q937">
        <f t="shared" ca="1" si="324"/>
        <v>101</v>
      </c>
      <c r="R937">
        <f t="shared" ca="1" si="325"/>
        <v>10</v>
      </c>
      <c r="S937" t="str">
        <f t="shared" ca="1" si="326"/>
        <v>010</v>
      </c>
      <c r="T937" t="str">
        <f t="shared" ca="1" si="327"/>
        <v>Melbourne</v>
      </c>
      <c r="U937">
        <f t="shared" ca="1" si="328"/>
        <v>106</v>
      </c>
      <c r="V937">
        <f t="shared" ca="1" si="329"/>
        <v>32</v>
      </c>
      <c r="W937" t="str">
        <f t="shared" ca="1" si="330"/>
        <v>032</v>
      </c>
      <c r="X937" t="str">
        <f t="shared" ca="1" si="331"/>
        <v>Paris</v>
      </c>
      <c r="Y937" s="7" t="str">
        <f t="shared" ca="1" si="332"/>
        <v>05</v>
      </c>
      <c r="Z937">
        <f t="shared" ca="1" si="333"/>
        <v>4</v>
      </c>
      <c r="AA937" t="str">
        <f t="shared" ca="1" si="334"/>
        <v>2014-05-04</v>
      </c>
      <c r="AB937" t="str">
        <f t="shared" ca="1" si="335"/>
        <v>12</v>
      </c>
      <c r="AC937">
        <f t="shared" ca="1" si="336"/>
        <v>22</v>
      </c>
      <c r="AD937" t="str">
        <f t="shared" ca="1" si="337"/>
        <v>T12:22:00</v>
      </c>
      <c r="AE937" s="1" t="str">
        <f t="shared" ca="1" si="338"/>
        <v>2014-05-04T12:22:00</v>
      </c>
    </row>
    <row r="938" spans="10:31">
      <c r="J938" t="str">
        <f t="shared" ca="1" si="317"/>
        <v>Canada-France</v>
      </c>
      <c r="K938" t="str">
        <f t="shared" ca="1" si="318"/>
        <v>Canada</v>
      </c>
      <c r="L938">
        <f t="shared" ca="1" si="319"/>
        <v>103</v>
      </c>
      <c r="M938">
        <f t="shared" ca="1" si="320"/>
        <v>7</v>
      </c>
      <c r="N938" t="str">
        <f t="shared" ca="1" si="321"/>
        <v>007</v>
      </c>
      <c r="O938" t="str">
        <f t="shared" ca="1" si="322"/>
        <v>France</v>
      </c>
      <c r="P938" t="str">
        <f t="shared" ca="1" si="323"/>
        <v>Toronto-Paris</v>
      </c>
      <c r="Q938">
        <f t="shared" ca="1" si="324"/>
        <v>103</v>
      </c>
      <c r="R938">
        <f t="shared" ca="1" si="325"/>
        <v>96</v>
      </c>
      <c r="S938" t="str">
        <f t="shared" ca="1" si="326"/>
        <v>096</v>
      </c>
      <c r="T938" t="str">
        <f t="shared" ca="1" si="327"/>
        <v>Toronto</v>
      </c>
      <c r="U938">
        <f t="shared" ca="1" si="328"/>
        <v>106</v>
      </c>
      <c r="V938">
        <f t="shared" ca="1" si="329"/>
        <v>43</v>
      </c>
      <c r="W938" t="str">
        <f t="shared" ca="1" si="330"/>
        <v>043</v>
      </c>
      <c r="X938" t="str">
        <f t="shared" ca="1" si="331"/>
        <v>Paris</v>
      </c>
      <c r="Y938" s="7" t="str">
        <f t="shared" ca="1" si="332"/>
        <v>04</v>
      </c>
      <c r="Z938">
        <f t="shared" ca="1" si="333"/>
        <v>21</v>
      </c>
      <c r="AA938" t="str">
        <f t="shared" ca="1" si="334"/>
        <v>2014-04-21</v>
      </c>
      <c r="AB938" t="str">
        <f t="shared" ca="1" si="335"/>
        <v>10</v>
      </c>
      <c r="AC938">
        <f t="shared" ca="1" si="336"/>
        <v>15</v>
      </c>
      <c r="AD938" t="str">
        <f t="shared" ca="1" si="337"/>
        <v>T10:15:00</v>
      </c>
      <c r="AE938" s="1" t="str">
        <f t="shared" ca="1" si="338"/>
        <v>2014-04-21T10:15:00</v>
      </c>
    </row>
    <row r="939" spans="10:31">
      <c r="J939" t="str">
        <f t="shared" ca="1" si="317"/>
        <v>USA-France</v>
      </c>
      <c r="K939" t="str">
        <f t="shared" ca="1" si="318"/>
        <v>USA</v>
      </c>
      <c r="L939">
        <f t="shared" ca="1" si="319"/>
        <v>121</v>
      </c>
      <c r="M939">
        <f t="shared" ca="1" si="320"/>
        <v>10</v>
      </c>
      <c r="N939" t="str">
        <f t="shared" ca="1" si="321"/>
        <v>010</v>
      </c>
      <c r="O939" t="str">
        <f t="shared" ca="1" si="322"/>
        <v>France</v>
      </c>
      <c r="P939" t="str">
        <f t="shared" ca="1" si="323"/>
        <v>San Francisco-Caen</v>
      </c>
      <c r="Q939">
        <f t="shared" ca="1" si="324"/>
        <v>121</v>
      </c>
      <c r="R939">
        <f t="shared" ca="1" si="325"/>
        <v>65</v>
      </c>
      <c r="S939" t="str">
        <f t="shared" ca="1" si="326"/>
        <v>065</v>
      </c>
      <c r="T939" t="str">
        <f t="shared" ca="1" si="327"/>
        <v>San Francisco</v>
      </c>
      <c r="U939">
        <f t="shared" ca="1" si="328"/>
        <v>106</v>
      </c>
      <c r="V939">
        <f t="shared" ca="1" si="329"/>
        <v>87</v>
      </c>
      <c r="W939" t="str">
        <f t="shared" ca="1" si="330"/>
        <v>087</v>
      </c>
      <c r="X939" t="str">
        <f t="shared" ca="1" si="331"/>
        <v>Caen</v>
      </c>
      <c r="Y939" s="7" t="str">
        <f t="shared" ca="1" si="332"/>
        <v>04</v>
      </c>
      <c r="Z939">
        <f t="shared" ca="1" si="333"/>
        <v>25</v>
      </c>
      <c r="AA939" t="str">
        <f t="shared" ca="1" si="334"/>
        <v>2014-04-25</v>
      </c>
      <c r="AB939" t="str">
        <f t="shared" ca="1" si="335"/>
        <v>17</v>
      </c>
      <c r="AC939">
        <f t="shared" ca="1" si="336"/>
        <v>17</v>
      </c>
      <c r="AD939" t="str">
        <f t="shared" ca="1" si="337"/>
        <v>T17:17:00</v>
      </c>
      <c r="AE939" s="1" t="str">
        <f t="shared" ca="1" si="338"/>
        <v>2014-04-25T17:17:00</v>
      </c>
    </row>
    <row r="940" spans="10:31">
      <c r="J940" t="str">
        <f t="shared" ca="1" si="317"/>
        <v>Germany-Germany</v>
      </c>
      <c r="K940" t="str">
        <f t="shared" ca="1" si="318"/>
        <v>Germany</v>
      </c>
      <c r="L940">
        <f t="shared" ca="1" si="319"/>
        <v>107</v>
      </c>
      <c r="M940">
        <f t="shared" ca="1" si="320"/>
        <v>60</v>
      </c>
      <c r="N940" t="str">
        <f t="shared" ca="1" si="321"/>
        <v>060</v>
      </c>
      <c r="O940" t="str">
        <f t="shared" ca="1" si="322"/>
        <v>Germany</v>
      </c>
      <c r="P940" t="str">
        <f t="shared" ca="1" si="323"/>
        <v>Berlin-Köln</v>
      </c>
      <c r="Q940">
        <f t="shared" ca="1" si="324"/>
        <v>107</v>
      </c>
      <c r="R940">
        <f t="shared" ca="1" si="325"/>
        <v>66</v>
      </c>
      <c r="S940" t="str">
        <f t="shared" ca="1" si="326"/>
        <v>066</v>
      </c>
      <c r="T940" t="str">
        <f t="shared" ca="1" si="327"/>
        <v>Berlin</v>
      </c>
      <c r="U940">
        <f t="shared" ca="1" si="328"/>
        <v>107</v>
      </c>
      <c r="V940">
        <f t="shared" ca="1" si="329"/>
        <v>79</v>
      </c>
      <c r="W940" t="str">
        <f t="shared" ca="1" si="330"/>
        <v>079</v>
      </c>
      <c r="X940" t="str">
        <f t="shared" ca="1" si="331"/>
        <v>Köln</v>
      </c>
      <c r="Y940" s="7" t="str">
        <f t="shared" ca="1" si="332"/>
        <v>04</v>
      </c>
      <c r="Z940">
        <f t="shared" ca="1" si="333"/>
        <v>18</v>
      </c>
      <c r="AA940" t="str">
        <f t="shared" ca="1" si="334"/>
        <v>2014-04-18</v>
      </c>
      <c r="AB940" t="str">
        <f t="shared" ca="1" si="335"/>
        <v>10</v>
      </c>
      <c r="AC940">
        <f t="shared" ca="1" si="336"/>
        <v>28</v>
      </c>
      <c r="AD940" t="str">
        <f t="shared" ca="1" si="337"/>
        <v>T10:28:00</v>
      </c>
      <c r="AE940" s="1" t="str">
        <f t="shared" ca="1" si="338"/>
        <v>2014-04-18T10:28:00</v>
      </c>
    </row>
    <row r="941" spans="10:31">
      <c r="J941" t="str">
        <f t="shared" ca="1" si="317"/>
        <v>Australia-USA</v>
      </c>
      <c r="K941" t="str">
        <f t="shared" ca="1" si="318"/>
        <v>Australia</v>
      </c>
      <c r="L941">
        <f t="shared" ca="1" si="319"/>
        <v>101</v>
      </c>
      <c r="M941">
        <f t="shared" ca="1" si="320"/>
        <v>14</v>
      </c>
      <c r="N941" t="str">
        <f t="shared" ca="1" si="321"/>
        <v>014</v>
      </c>
      <c r="O941" t="str">
        <f t="shared" ca="1" si="322"/>
        <v>USA</v>
      </c>
      <c r="P941" t="str">
        <f t="shared" ca="1" si="323"/>
        <v>Sydney-Washington</v>
      </c>
      <c r="Q941">
        <f t="shared" ca="1" si="324"/>
        <v>101</v>
      </c>
      <c r="R941">
        <f t="shared" ca="1" si="325"/>
        <v>5</v>
      </c>
      <c r="S941" t="str">
        <f t="shared" ca="1" si="326"/>
        <v>005</v>
      </c>
      <c r="T941" t="str">
        <f t="shared" ca="1" si="327"/>
        <v>Sydney</v>
      </c>
      <c r="U941">
        <f t="shared" ca="1" si="328"/>
        <v>121</v>
      </c>
      <c r="V941">
        <f t="shared" ca="1" si="329"/>
        <v>7</v>
      </c>
      <c r="W941" t="str">
        <f t="shared" ca="1" si="330"/>
        <v>007</v>
      </c>
      <c r="X941" t="str">
        <f t="shared" ca="1" si="331"/>
        <v>Washington</v>
      </c>
      <c r="Y941" s="7" t="str">
        <f t="shared" ca="1" si="332"/>
        <v>04</v>
      </c>
      <c r="Z941">
        <f t="shared" ca="1" si="333"/>
        <v>18</v>
      </c>
      <c r="AA941" t="str">
        <f t="shared" ca="1" si="334"/>
        <v>2014-04-18</v>
      </c>
      <c r="AB941" t="str">
        <f t="shared" ca="1" si="335"/>
        <v>19</v>
      </c>
      <c r="AC941">
        <f t="shared" ca="1" si="336"/>
        <v>35</v>
      </c>
      <c r="AD941" t="str">
        <f t="shared" ca="1" si="337"/>
        <v>T19:35:00</v>
      </c>
      <c r="AE941" s="1" t="str">
        <f t="shared" ca="1" si="338"/>
        <v>2014-04-18T19:35:00</v>
      </c>
    </row>
    <row r="942" spans="10:31">
      <c r="J942" t="str">
        <f t="shared" ca="1" si="317"/>
        <v>Canada-Australia</v>
      </c>
      <c r="K942" t="str">
        <f t="shared" ca="1" si="318"/>
        <v>Canada</v>
      </c>
      <c r="L942">
        <f t="shared" ca="1" si="319"/>
        <v>103</v>
      </c>
      <c r="M942">
        <f t="shared" ca="1" si="320"/>
        <v>3</v>
      </c>
      <c r="N942" t="str">
        <f t="shared" ca="1" si="321"/>
        <v>003</v>
      </c>
      <c r="O942" t="str">
        <f t="shared" ca="1" si="322"/>
        <v>Australia</v>
      </c>
      <c r="P942" t="str">
        <f t="shared" ca="1" si="323"/>
        <v>Vancouver-Sydney</v>
      </c>
      <c r="Q942">
        <f t="shared" ca="1" si="324"/>
        <v>103</v>
      </c>
      <c r="R942">
        <f t="shared" ca="1" si="325"/>
        <v>154</v>
      </c>
      <c r="S942">
        <f t="shared" ca="1" si="326"/>
        <v>154</v>
      </c>
      <c r="T942" t="str">
        <f t="shared" ca="1" si="327"/>
        <v>Vancouver</v>
      </c>
      <c r="U942">
        <f t="shared" ca="1" si="328"/>
        <v>101</v>
      </c>
      <c r="V942">
        <f t="shared" ca="1" si="329"/>
        <v>7</v>
      </c>
      <c r="W942" t="str">
        <f t="shared" ca="1" si="330"/>
        <v>007</v>
      </c>
      <c r="X942" t="str">
        <f t="shared" ca="1" si="331"/>
        <v>Sydney</v>
      </c>
      <c r="Y942" s="7" t="str">
        <f t="shared" ca="1" si="332"/>
        <v>04</v>
      </c>
      <c r="Z942">
        <f t="shared" ca="1" si="333"/>
        <v>20</v>
      </c>
      <c r="AA942" t="str">
        <f t="shared" ca="1" si="334"/>
        <v>2014-04-20</v>
      </c>
      <c r="AB942" t="str">
        <f t="shared" ca="1" si="335"/>
        <v>10</v>
      </c>
      <c r="AC942">
        <f t="shared" ca="1" si="336"/>
        <v>49</v>
      </c>
      <c r="AD942" t="str">
        <f t="shared" ca="1" si="337"/>
        <v>T10:49:00</v>
      </c>
      <c r="AE942" s="1" t="str">
        <f t="shared" ca="1" si="338"/>
        <v>2014-04-20T10:49:00</v>
      </c>
    </row>
    <row r="943" spans="10:31">
      <c r="J943" t="str">
        <f t="shared" ca="1" si="317"/>
        <v>Germany-Germany</v>
      </c>
      <c r="K943" t="str">
        <f t="shared" ca="1" si="318"/>
        <v>Germany</v>
      </c>
      <c r="L943">
        <f t="shared" ca="1" si="319"/>
        <v>107</v>
      </c>
      <c r="M943">
        <f t="shared" ca="1" si="320"/>
        <v>60</v>
      </c>
      <c r="N943" t="str">
        <f t="shared" ca="1" si="321"/>
        <v>060</v>
      </c>
      <c r="O943" t="str">
        <f t="shared" ca="1" si="322"/>
        <v>Germany</v>
      </c>
      <c r="P943" t="str">
        <f t="shared" ca="1" si="323"/>
        <v>Hamburg-München</v>
      </c>
      <c r="Q943">
        <f t="shared" ca="1" si="324"/>
        <v>107</v>
      </c>
      <c r="R943">
        <f t="shared" ca="1" si="325"/>
        <v>77</v>
      </c>
      <c r="S943" t="str">
        <f t="shared" ca="1" si="326"/>
        <v>077</v>
      </c>
      <c r="T943" t="str">
        <f t="shared" ca="1" si="327"/>
        <v>Hamburg</v>
      </c>
      <c r="U943">
        <f t="shared" ca="1" si="328"/>
        <v>107</v>
      </c>
      <c r="V943">
        <f t="shared" ca="1" si="329"/>
        <v>52</v>
      </c>
      <c r="W943" t="str">
        <f t="shared" ca="1" si="330"/>
        <v>052</v>
      </c>
      <c r="X943" t="str">
        <f t="shared" ca="1" si="331"/>
        <v>München</v>
      </c>
      <c r="Y943" s="7" t="str">
        <f t="shared" ca="1" si="332"/>
        <v>04</v>
      </c>
      <c r="Z943">
        <f t="shared" ca="1" si="333"/>
        <v>24</v>
      </c>
      <c r="AA943" t="str">
        <f t="shared" ca="1" si="334"/>
        <v>2014-04-24</v>
      </c>
      <c r="AB943" t="str">
        <f t="shared" ca="1" si="335"/>
        <v>18</v>
      </c>
      <c r="AC943">
        <f t="shared" ca="1" si="336"/>
        <v>34</v>
      </c>
      <c r="AD943" t="str">
        <f t="shared" ca="1" si="337"/>
        <v>T18:34:00</v>
      </c>
      <c r="AE943" s="1" t="str">
        <f t="shared" ca="1" si="338"/>
        <v>2014-04-24T18:34:00</v>
      </c>
    </row>
    <row r="944" spans="10:31">
      <c r="J944" t="str">
        <f t="shared" ca="1" si="317"/>
        <v>Germany-Australia</v>
      </c>
      <c r="K944" t="str">
        <f t="shared" ca="1" si="318"/>
        <v>Germany</v>
      </c>
      <c r="L944">
        <f t="shared" ca="1" si="319"/>
        <v>107</v>
      </c>
      <c r="M944">
        <f t="shared" ca="1" si="320"/>
        <v>5</v>
      </c>
      <c r="N944" t="str">
        <f t="shared" ca="1" si="321"/>
        <v>005</v>
      </c>
      <c r="O944" t="str">
        <f t="shared" ca="1" si="322"/>
        <v>Australia</v>
      </c>
      <c r="P944" t="str">
        <f t="shared" ca="1" si="323"/>
        <v>Frankfurt-Brisbane</v>
      </c>
      <c r="Q944">
        <f t="shared" ca="1" si="324"/>
        <v>107</v>
      </c>
      <c r="R944">
        <f t="shared" ca="1" si="325"/>
        <v>29</v>
      </c>
      <c r="S944" t="str">
        <f t="shared" ca="1" si="326"/>
        <v>029</v>
      </c>
      <c r="T944" t="str">
        <f t="shared" ca="1" si="327"/>
        <v>Frankfurt</v>
      </c>
      <c r="U944">
        <f t="shared" ca="1" si="328"/>
        <v>101</v>
      </c>
      <c r="V944">
        <f t="shared" ca="1" si="329"/>
        <v>2</v>
      </c>
      <c r="W944" t="str">
        <f t="shared" ca="1" si="330"/>
        <v>002</v>
      </c>
      <c r="X944" t="str">
        <f t="shared" ca="1" si="331"/>
        <v>Brisbane</v>
      </c>
      <c r="Y944" s="7" t="str">
        <f t="shared" ca="1" si="332"/>
        <v>04</v>
      </c>
      <c r="Z944">
        <f t="shared" ca="1" si="333"/>
        <v>18</v>
      </c>
      <c r="AA944" t="str">
        <f t="shared" ca="1" si="334"/>
        <v>2014-04-18</v>
      </c>
      <c r="AB944" t="str">
        <f t="shared" ca="1" si="335"/>
        <v>10</v>
      </c>
      <c r="AC944">
        <f t="shared" ca="1" si="336"/>
        <v>30</v>
      </c>
      <c r="AD944" t="str">
        <f t="shared" ca="1" si="337"/>
        <v>T10:30:00</v>
      </c>
      <c r="AE944" s="1" t="str">
        <f t="shared" ca="1" si="338"/>
        <v>2014-04-18T10:30:00</v>
      </c>
    </row>
    <row r="945" spans="10:31">
      <c r="J945" t="str">
        <f t="shared" ca="1" si="317"/>
        <v>England-Canada</v>
      </c>
      <c r="K945" t="str">
        <f t="shared" ca="1" si="318"/>
        <v>England</v>
      </c>
      <c r="L945">
        <f t="shared" ca="1" si="319"/>
        <v>105</v>
      </c>
      <c r="M945">
        <f t="shared" ca="1" si="320"/>
        <v>11</v>
      </c>
      <c r="N945" t="str">
        <f t="shared" ca="1" si="321"/>
        <v>011</v>
      </c>
      <c r="O945" t="str">
        <f t="shared" ca="1" si="322"/>
        <v>Canada</v>
      </c>
      <c r="P945" t="str">
        <f t="shared" ca="1" si="323"/>
        <v>Edinburgh-Vancouver</v>
      </c>
      <c r="Q945">
        <f t="shared" ca="1" si="324"/>
        <v>105</v>
      </c>
      <c r="R945">
        <f t="shared" ca="1" si="325"/>
        <v>65</v>
      </c>
      <c r="S945" t="str">
        <f t="shared" ca="1" si="326"/>
        <v>065</v>
      </c>
      <c r="T945" t="str">
        <f t="shared" ca="1" si="327"/>
        <v>Edinburgh</v>
      </c>
      <c r="U945">
        <f t="shared" ca="1" si="328"/>
        <v>103</v>
      </c>
      <c r="V945">
        <f t="shared" ca="1" si="329"/>
        <v>158</v>
      </c>
      <c r="W945">
        <f t="shared" ca="1" si="330"/>
        <v>158</v>
      </c>
      <c r="X945" t="str">
        <f t="shared" ca="1" si="331"/>
        <v>Vancouver</v>
      </c>
      <c r="Y945" s="7" t="str">
        <f t="shared" ca="1" si="332"/>
        <v>04</v>
      </c>
      <c r="Z945">
        <f t="shared" ca="1" si="333"/>
        <v>19</v>
      </c>
      <c r="AA945" t="str">
        <f t="shared" ca="1" si="334"/>
        <v>2014-04-19</v>
      </c>
      <c r="AB945" t="str">
        <f t="shared" ca="1" si="335"/>
        <v>09</v>
      </c>
      <c r="AC945">
        <f t="shared" ca="1" si="336"/>
        <v>43</v>
      </c>
      <c r="AD945" t="str">
        <f t="shared" ca="1" si="337"/>
        <v>T09:43:00</v>
      </c>
      <c r="AE945" s="1" t="str">
        <f t="shared" ca="1" si="338"/>
        <v>2014-04-19T09:43:00</v>
      </c>
    </row>
    <row r="946" spans="10:31">
      <c r="J946" t="str">
        <f t="shared" ca="1" si="317"/>
        <v>England-Germany</v>
      </c>
      <c r="K946" t="str">
        <f t="shared" ca="1" si="318"/>
        <v>England</v>
      </c>
      <c r="L946">
        <f t="shared" ca="1" si="319"/>
        <v>105</v>
      </c>
      <c r="M946">
        <f t="shared" ca="1" si="320"/>
        <v>24</v>
      </c>
      <c r="N946" t="str">
        <f t="shared" ca="1" si="321"/>
        <v>024</v>
      </c>
      <c r="O946" t="str">
        <f t="shared" ca="1" si="322"/>
        <v>Germany</v>
      </c>
      <c r="P946" t="str">
        <f t="shared" ca="1" si="323"/>
        <v>Glasgow-München</v>
      </c>
      <c r="Q946">
        <f t="shared" ca="1" si="324"/>
        <v>105</v>
      </c>
      <c r="R946">
        <f t="shared" ca="1" si="325"/>
        <v>52</v>
      </c>
      <c r="S946" t="str">
        <f t="shared" ca="1" si="326"/>
        <v>052</v>
      </c>
      <c r="T946" t="str">
        <f t="shared" ca="1" si="327"/>
        <v>Glasgow</v>
      </c>
      <c r="U946">
        <f t="shared" ca="1" si="328"/>
        <v>107</v>
      </c>
      <c r="V946">
        <f t="shared" ca="1" si="329"/>
        <v>54</v>
      </c>
      <c r="W946" t="str">
        <f t="shared" ca="1" si="330"/>
        <v>054</v>
      </c>
      <c r="X946" t="str">
        <f t="shared" ca="1" si="331"/>
        <v>München</v>
      </c>
      <c r="Y946" s="7" t="str">
        <f t="shared" ca="1" si="332"/>
        <v>05</v>
      </c>
      <c r="Z946">
        <f t="shared" ca="1" si="333"/>
        <v>1</v>
      </c>
      <c r="AA946" t="str">
        <f t="shared" ca="1" si="334"/>
        <v>2014-05-01</v>
      </c>
      <c r="AB946" t="str">
        <f t="shared" ca="1" si="335"/>
        <v>21</v>
      </c>
      <c r="AC946">
        <f t="shared" ca="1" si="336"/>
        <v>8</v>
      </c>
      <c r="AD946" t="str">
        <f t="shared" ca="1" si="337"/>
        <v>T21:08:00</v>
      </c>
      <c r="AE946" s="1" t="str">
        <f t="shared" ca="1" si="338"/>
        <v>2014-05-01T21:08:00</v>
      </c>
    </row>
    <row r="947" spans="10:31">
      <c r="J947" t="str">
        <f t="shared" ca="1" si="317"/>
        <v>Germany-Canada</v>
      </c>
      <c r="K947" t="str">
        <f t="shared" ca="1" si="318"/>
        <v>Germany</v>
      </c>
      <c r="L947">
        <f t="shared" ca="1" si="319"/>
        <v>107</v>
      </c>
      <c r="M947">
        <f t="shared" ca="1" si="320"/>
        <v>30</v>
      </c>
      <c r="N947" t="str">
        <f t="shared" ca="1" si="321"/>
        <v>030</v>
      </c>
      <c r="O947" t="str">
        <f t="shared" ca="1" si="322"/>
        <v>Canada</v>
      </c>
      <c r="P947" t="str">
        <f t="shared" ca="1" si="323"/>
        <v>Frankfurt-Ottawa</v>
      </c>
      <c r="Q947">
        <f t="shared" ca="1" si="324"/>
        <v>107</v>
      </c>
      <c r="R947">
        <f t="shared" ca="1" si="325"/>
        <v>2</v>
      </c>
      <c r="S947" t="str">
        <f t="shared" ca="1" si="326"/>
        <v>002</v>
      </c>
      <c r="T947" t="str">
        <f t="shared" ca="1" si="327"/>
        <v>Frankfurt</v>
      </c>
      <c r="U947">
        <f t="shared" ca="1" si="328"/>
        <v>103</v>
      </c>
      <c r="V947">
        <f t="shared" ca="1" si="329"/>
        <v>44</v>
      </c>
      <c r="W947" t="str">
        <f t="shared" ca="1" si="330"/>
        <v>044</v>
      </c>
      <c r="X947" t="str">
        <f t="shared" ca="1" si="331"/>
        <v>Ottawa</v>
      </c>
      <c r="Y947" s="7" t="str">
        <f t="shared" ca="1" si="332"/>
        <v>04</v>
      </c>
      <c r="Z947">
        <f t="shared" ca="1" si="333"/>
        <v>26</v>
      </c>
      <c r="AA947" t="str">
        <f t="shared" ca="1" si="334"/>
        <v>2014-04-26</v>
      </c>
      <c r="AB947" t="str">
        <f t="shared" ca="1" si="335"/>
        <v>18</v>
      </c>
      <c r="AC947">
        <f t="shared" ca="1" si="336"/>
        <v>41</v>
      </c>
      <c r="AD947" t="str">
        <f t="shared" ca="1" si="337"/>
        <v>T18:41:00</v>
      </c>
      <c r="AE947" s="1" t="str">
        <f t="shared" ca="1" si="338"/>
        <v>2014-04-26T18:41:00</v>
      </c>
    </row>
    <row r="948" spans="10:31">
      <c r="J948" t="str">
        <f t="shared" ca="1" si="317"/>
        <v>USA-Germany</v>
      </c>
      <c r="K948" t="str">
        <f t="shared" ca="1" si="318"/>
        <v>USA</v>
      </c>
      <c r="L948">
        <f t="shared" ca="1" si="319"/>
        <v>121</v>
      </c>
      <c r="M948">
        <f t="shared" ca="1" si="320"/>
        <v>12</v>
      </c>
      <c r="N948" t="str">
        <f t="shared" ca="1" si="321"/>
        <v>012</v>
      </c>
      <c r="O948" t="str">
        <f t="shared" ca="1" si="322"/>
        <v>Germany</v>
      </c>
      <c r="P948" t="str">
        <f t="shared" ca="1" si="323"/>
        <v>San Francisco-München</v>
      </c>
      <c r="Q948">
        <f t="shared" ca="1" si="324"/>
        <v>121</v>
      </c>
      <c r="R948">
        <f t="shared" ca="1" si="325"/>
        <v>80</v>
      </c>
      <c r="S948" t="str">
        <f t="shared" ca="1" si="326"/>
        <v>080</v>
      </c>
      <c r="T948" t="str">
        <f t="shared" ca="1" si="327"/>
        <v>San Francisco</v>
      </c>
      <c r="U948">
        <f t="shared" ca="1" si="328"/>
        <v>107</v>
      </c>
      <c r="V948">
        <f t="shared" ca="1" si="329"/>
        <v>58</v>
      </c>
      <c r="W948" t="str">
        <f t="shared" ca="1" si="330"/>
        <v>058</v>
      </c>
      <c r="X948" t="str">
        <f t="shared" ca="1" si="331"/>
        <v>München</v>
      </c>
      <c r="Y948" s="7" t="str">
        <f t="shared" ca="1" si="332"/>
        <v>05</v>
      </c>
      <c r="Z948">
        <f t="shared" ca="1" si="333"/>
        <v>1</v>
      </c>
      <c r="AA948" t="str">
        <f t="shared" ca="1" si="334"/>
        <v>2014-05-01</v>
      </c>
      <c r="AB948" t="str">
        <f t="shared" ca="1" si="335"/>
        <v>14</v>
      </c>
      <c r="AC948">
        <f t="shared" ca="1" si="336"/>
        <v>16</v>
      </c>
      <c r="AD948" t="str">
        <f t="shared" ca="1" si="337"/>
        <v>T14:16:00</v>
      </c>
      <c r="AE948" s="1" t="str">
        <f t="shared" ca="1" si="338"/>
        <v>2014-05-01T14:16:00</v>
      </c>
    </row>
    <row r="949" spans="10:31">
      <c r="J949" t="str">
        <f t="shared" ca="1" si="317"/>
        <v>Australia-USA</v>
      </c>
      <c r="K949" t="str">
        <f t="shared" ca="1" si="318"/>
        <v>Australia</v>
      </c>
      <c r="L949">
        <f t="shared" ca="1" si="319"/>
        <v>101</v>
      </c>
      <c r="M949">
        <f t="shared" ca="1" si="320"/>
        <v>11</v>
      </c>
      <c r="N949" t="str">
        <f t="shared" ca="1" si="321"/>
        <v>011</v>
      </c>
      <c r="O949" t="str">
        <f t="shared" ca="1" si="322"/>
        <v>USA</v>
      </c>
      <c r="P949" t="str">
        <f t="shared" ca="1" si="323"/>
        <v>Sydney-Washington</v>
      </c>
      <c r="Q949">
        <f t="shared" ca="1" si="324"/>
        <v>101</v>
      </c>
      <c r="R949">
        <f t="shared" ca="1" si="325"/>
        <v>6</v>
      </c>
      <c r="S949" t="str">
        <f t="shared" ca="1" si="326"/>
        <v>006</v>
      </c>
      <c r="T949" t="str">
        <f t="shared" ca="1" si="327"/>
        <v>Sydney</v>
      </c>
      <c r="U949">
        <f t="shared" ca="1" si="328"/>
        <v>121</v>
      </c>
      <c r="V949">
        <f t="shared" ca="1" si="329"/>
        <v>11</v>
      </c>
      <c r="W949" t="str">
        <f t="shared" ca="1" si="330"/>
        <v>011</v>
      </c>
      <c r="X949" t="str">
        <f t="shared" ca="1" si="331"/>
        <v>Washington</v>
      </c>
      <c r="Y949" s="7" t="str">
        <f t="shared" ca="1" si="332"/>
        <v>04</v>
      </c>
      <c r="Z949">
        <f t="shared" ca="1" si="333"/>
        <v>19</v>
      </c>
      <c r="AA949" t="str">
        <f t="shared" ca="1" si="334"/>
        <v>2014-04-19</v>
      </c>
      <c r="AB949" t="str">
        <f t="shared" ca="1" si="335"/>
        <v>18</v>
      </c>
      <c r="AC949">
        <f t="shared" ca="1" si="336"/>
        <v>56</v>
      </c>
      <c r="AD949" t="str">
        <f t="shared" ca="1" si="337"/>
        <v>T18:56:00</v>
      </c>
      <c r="AE949" s="1" t="str">
        <f t="shared" ca="1" si="338"/>
        <v>2014-04-19T18:56:00</v>
      </c>
    </row>
    <row r="950" spans="10:31">
      <c r="J950" t="str">
        <f t="shared" ca="1" si="317"/>
        <v>Germany-USA</v>
      </c>
      <c r="K950" t="str">
        <f t="shared" ca="1" si="318"/>
        <v>Germany</v>
      </c>
      <c r="L950">
        <f t="shared" ca="1" si="319"/>
        <v>107</v>
      </c>
      <c r="M950">
        <f t="shared" ca="1" si="320"/>
        <v>41</v>
      </c>
      <c r="N950" t="str">
        <f t="shared" ca="1" si="321"/>
        <v>041</v>
      </c>
      <c r="O950" t="str">
        <f t="shared" ca="1" si="322"/>
        <v>USA</v>
      </c>
      <c r="P950" t="str">
        <f t="shared" ca="1" si="323"/>
        <v>Frankfurt-Dallas</v>
      </c>
      <c r="Q950">
        <f t="shared" ca="1" si="324"/>
        <v>107</v>
      </c>
      <c r="R950">
        <f t="shared" ca="1" si="325"/>
        <v>1</v>
      </c>
      <c r="S950" t="str">
        <f t="shared" ca="1" si="326"/>
        <v>001</v>
      </c>
      <c r="T950" t="str">
        <f t="shared" ca="1" si="327"/>
        <v>Frankfurt</v>
      </c>
      <c r="U950">
        <f t="shared" ca="1" si="328"/>
        <v>121</v>
      </c>
      <c r="V950">
        <f t="shared" ca="1" si="329"/>
        <v>46</v>
      </c>
      <c r="W950" t="str">
        <f t="shared" ca="1" si="330"/>
        <v>046</v>
      </c>
      <c r="X950" t="str">
        <f t="shared" ca="1" si="331"/>
        <v>Dallas</v>
      </c>
      <c r="Y950" s="7" t="str">
        <f t="shared" ca="1" si="332"/>
        <v>05</v>
      </c>
      <c r="Z950">
        <f t="shared" ca="1" si="333"/>
        <v>4</v>
      </c>
      <c r="AA950" t="str">
        <f t="shared" ca="1" si="334"/>
        <v>2014-05-04</v>
      </c>
      <c r="AB950" t="str">
        <f t="shared" ca="1" si="335"/>
        <v>05</v>
      </c>
      <c r="AC950">
        <f t="shared" ca="1" si="336"/>
        <v>5</v>
      </c>
      <c r="AD950" t="str">
        <f t="shared" ca="1" si="337"/>
        <v>T05:05:00</v>
      </c>
      <c r="AE950" s="1" t="str">
        <f t="shared" ca="1" si="338"/>
        <v>2014-05-04T05:05:00</v>
      </c>
    </row>
    <row r="951" spans="10:31">
      <c r="J951" t="str">
        <f t="shared" ca="1" si="317"/>
        <v>Australia-USA</v>
      </c>
      <c r="K951" t="str">
        <f t="shared" ca="1" si="318"/>
        <v>Australia</v>
      </c>
      <c r="L951">
        <f t="shared" ca="1" si="319"/>
        <v>101</v>
      </c>
      <c r="M951">
        <f t="shared" ca="1" si="320"/>
        <v>12</v>
      </c>
      <c r="N951" t="str">
        <f t="shared" ca="1" si="321"/>
        <v>012</v>
      </c>
      <c r="O951" t="str">
        <f t="shared" ca="1" si="322"/>
        <v>USA</v>
      </c>
      <c r="P951" t="str">
        <f t="shared" ca="1" si="323"/>
        <v>Perth-Las Vegas</v>
      </c>
      <c r="Q951">
        <f t="shared" ca="1" si="324"/>
        <v>101</v>
      </c>
      <c r="R951">
        <f t="shared" ca="1" si="325"/>
        <v>13</v>
      </c>
      <c r="S951" t="str">
        <f t="shared" ca="1" si="326"/>
        <v>013</v>
      </c>
      <c r="T951" t="str">
        <f t="shared" ca="1" si="327"/>
        <v>Perth</v>
      </c>
      <c r="U951">
        <f t="shared" ca="1" si="328"/>
        <v>121</v>
      </c>
      <c r="V951">
        <f t="shared" ca="1" si="329"/>
        <v>109</v>
      </c>
      <c r="W951">
        <f t="shared" ca="1" si="330"/>
        <v>109</v>
      </c>
      <c r="X951" t="str">
        <f t="shared" ca="1" si="331"/>
        <v>Las Vegas</v>
      </c>
      <c r="Y951" s="7" t="str">
        <f t="shared" ca="1" si="332"/>
        <v>05</v>
      </c>
      <c r="Z951">
        <f t="shared" ca="1" si="333"/>
        <v>3</v>
      </c>
      <c r="AA951" t="str">
        <f t="shared" ca="1" si="334"/>
        <v>2014-05-03</v>
      </c>
      <c r="AB951" t="str">
        <f t="shared" ca="1" si="335"/>
        <v>18</v>
      </c>
      <c r="AC951">
        <f t="shared" ca="1" si="336"/>
        <v>49</v>
      </c>
      <c r="AD951" t="str">
        <f t="shared" ca="1" si="337"/>
        <v>T18:49:00</v>
      </c>
      <c r="AE951" s="1" t="str">
        <f t="shared" ca="1" si="338"/>
        <v>2014-05-03T18:49:00</v>
      </c>
    </row>
    <row r="952" spans="10:31">
      <c r="J952" t="str">
        <f t="shared" ca="1" si="317"/>
        <v>France-Australia</v>
      </c>
      <c r="K952" t="str">
        <f t="shared" ca="1" si="318"/>
        <v>France</v>
      </c>
      <c r="L952">
        <f t="shared" ca="1" si="319"/>
        <v>106</v>
      </c>
      <c r="M952">
        <f t="shared" ca="1" si="320"/>
        <v>3</v>
      </c>
      <c r="N952" t="str">
        <f t="shared" ca="1" si="321"/>
        <v>003</v>
      </c>
      <c r="O952" t="str">
        <f t="shared" ca="1" si="322"/>
        <v>Australia</v>
      </c>
      <c r="P952" t="str">
        <f t="shared" ca="1" si="323"/>
        <v>Paris-Sydney</v>
      </c>
      <c r="Q952">
        <f t="shared" ca="1" si="324"/>
        <v>106</v>
      </c>
      <c r="R952">
        <f t="shared" ca="1" si="325"/>
        <v>15</v>
      </c>
      <c r="S952" t="str">
        <f t="shared" ca="1" si="326"/>
        <v>015</v>
      </c>
      <c r="T952" t="str">
        <f t="shared" ca="1" si="327"/>
        <v>Paris</v>
      </c>
      <c r="U952">
        <f t="shared" ca="1" si="328"/>
        <v>101</v>
      </c>
      <c r="V952">
        <f t="shared" ca="1" si="329"/>
        <v>4</v>
      </c>
      <c r="W952" t="str">
        <f t="shared" ca="1" si="330"/>
        <v>004</v>
      </c>
      <c r="X952" t="str">
        <f t="shared" ca="1" si="331"/>
        <v>Sydney</v>
      </c>
      <c r="Y952" s="7" t="str">
        <f t="shared" ca="1" si="332"/>
        <v>04</v>
      </c>
      <c r="Z952">
        <f t="shared" ca="1" si="333"/>
        <v>26</v>
      </c>
      <c r="AA952" t="str">
        <f t="shared" ca="1" si="334"/>
        <v>2014-04-26</v>
      </c>
      <c r="AB952" t="str">
        <f t="shared" ca="1" si="335"/>
        <v>21</v>
      </c>
      <c r="AC952">
        <f t="shared" ca="1" si="336"/>
        <v>53</v>
      </c>
      <c r="AD952" t="str">
        <f t="shared" ca="1" si="337"/>
        <v>T21:53:00</v>
      </c>
      <c r="AE952" s="1" t="str">
        <f t="shared" ca="1" si="338"/>
        <v>2014-04-26T21:53:00</v>
      </c>
    </row>
    <row r="953" spans="10:31">
      <c r="J953" t="str">
        <f t="shared" ca="1" si="317"/>
        <v>Canada-USA</v>
      </c>
      <c r="K953" t="str">
        <f t="shared" ca="1" si="318"/>
        <v>Canada</v>
      </c>
      <c r="L953">
        <f t="shared" ca="1" si="319"/>
        <v>103</v>
      </c>
      <c r="M953">
        <f t="shared" ca="1" si="320"/>
        <v>13</v>
      </c>
      <c r="N953" t="str">
        <f t="shared" ca="1" si="321"/>
        <v>013</v>
      </c>
      <c r="O953" t="str">
        <f t="shared" ca="1" si="322"/>
        <v>USA</v>
      </c>
      <c r="P953" t="str">
        <f t="shared" ca="1" si="323"/>
        <v>Ottawa-Las Vegas</v>
      </c>
      <c r="Q953">
        <f t="shared" ca="1" si="324"/>
        <v>103</v>
      </c>
      <c r="R953">
        <f t="shared" ca="1" si="325"/>
        <v>50</v>
      </c>
      <c r="S953" t="str">
        <f t="shared" ca="1" si="326"/>
        <v>050</v>
      </c>
      <c r="T953" t="str">
        <f t="shared" ca="1" si="327"/>
        <v>Ottawa</v>
      </c>
      <c r="U953">
        <f t="shared" ca="1" si="328"/>
        <v>121</v>
      </c>
      <c r="V953">
        <f t="shared" ca="1" si="329"/>
        <v>102</v>
      </c>
      <c r="W953">
        <f t="shared" ca="1" si="330"/>
        <v>102</v>
      </c>
      <c r="X953" t="str">
        <f t="shared" ca="1" si="331"/>
        <v>Las Vegas</v>
      </c>
      <c r="Y953" s="7" t="str">
        <f t="shared" ca="1" si="332"/>
        <v>05</v>
      </c>
      <c r="Z953">
        <f t="shared" ca="1" si="333"/>
        <v>2</v>
      </c>
      <c r="AA953" t="str">
        <f t="shared" ca="1" si="334"/>
        <v>2014-05-02</v>
      </c>
      <c r="AB953" t="str">
        <f t="shared" ca="1" si="335"/>
        <v>13</v>
      </c>
      <c r="AC953">
        <f t="shared" ca="1" si="336"/>
        <v>51</v>
      </c>
      <c r="AD953" t="str">
        <f t="shared" ca="1" si="337"/>
        <v>T13:51:00</v>
      </c>
      <c r="AE953" s="1" t="str">
        <f t="shared" ca="1" si="338"/>
        <v>2014-05-02T13:51:00</v>
      </c>
    </row>
    <row r="954" spans="10:31">
      <c r="J954" t="str">
        <f t="shared" ca="1" si="317"/>
        <v>Canada-Germany</v>
      </c>
      <c r="K954" t="str">
        <f t="shared" ca="1" si="318"/>
        <v>Canada</v>
      </c>
      <c r="L954">
        <f t="shared" ca="1" si="319"/>
        <v>103</v>
      </c>
      <c r="M954">
        <f t="shared" ca="1" si="320"/>
        <v>10</v>
      </c>
      <c r="N954" t="str">
        <f t="shared" ca="1" si="321"/>
        <v>010</v>
      </c>
      <c r="O954" t="str">
        <f t="shared" ca="1" si="322"/>
        <v>Germany</v>
      </c>
      <c r="P954" t="str">
        <f t="shared" ca="1" si="323"/>
        <v>Ottawa-München</v>
      </c>
      <c r="Q954">
        <f t="shared" ca="1" si="324"/>
        <v>103</v>
      </c>
      <c r="R954">
        <f t="shared" ca="1" si="325"/>
        <v>38</v>
      </c>
      <c r="S954" t="str">
        <f t="shared" ca="1" si="326"/>
        <v>038</v>
      </c>
      <c r="T954" t="str">
        <f t="shared" ca="1" si="327"/>
        <v>Ottawa</v>
      </c>
      <c r="U954">
        <f t="shared" ca="1" si="328"/>
        <v>107</v>
      </c>
      <c r="V954">
        <f t="shared" ca="1" si="329"/>
        <v>54</v>
      </c>
      <c r="W954" t="str">
        <f t="shared" ca="1" si="330"/>
        <v>054</v>
      </c>
      <c r="X954" t="str">
        <f t="shared" ca="1" si="331"/>
        <v>München</v>
      </c>
      <c r="Y954" s="7" t="str">
        <f t="shared" ca="1" si="332"/>
        <v>05</v>
      </c>
      <c r="Z954">
        <f t="shared" ca="1" si="333"/>
        <v>3</v>
      </c>
      <c r="AA954" t="str">
        <f t="shared" ca="1" si="334"/>
        <v>2014-05-03</v>
      </c>
      <c r="AB954" t="str">
        <f t="shared" ca="1" si="335"/>
        <v>09</v>
      </c>
      <c r="AC954">
        <f t="shared" ca="1" si="336"/>
        <v>35</v>
      </c>
      <c r="AD954" t="str">
        <f t="shared" ca="1" si="337"/>
        <v>T09:35:00</v>
      </c>
      <c r="AE954" s="1" t="str">
        <f t="shared" ca="1" si="338"/>
        <v>2014-05-03T09:35:00</v>
      </c>
    </row>
    <row r="955" spans="10:31">
      <c r="J955" t="str">
        <f t="shared" ca="1" si="317"/>
        <v>USA-England</v>
      </c>
      <c r="K955" t="str">
        <f t="shared" ca="1" si="318"/>
        <v>USA</v>
      </c>
      <c r="L955">
        <f t="shared" ca="1" si="319"/>
        <v>121</v>
      </c>
      <c r="M955">
        <f t="shared" ca="1" si="320"/>
        <v>7</v>
      </c>
      <c r="N955" t="str">
        <f t="shared" ca="1" si="321"/>
        <v>007</v>
      </c>
      <c r="O955" t="str">
        <f t="shared" ca="1" si="322"/>
        <v>England</v>
      </c>
      <c r="P955" t="str">
        <f t="shared" ca="1" si="323"/>
        <v>Seattle-London</v>
      </c>
      <c r="Q955">
        <f t="shared" ca="1" si="324"/>
        <v>121</v>
      </c>
      <c r="R955">
        <f t="shared" ca="1" si="325"/>
        <v>115</v>
      </c>
      <c r="S955">
        <f t="shared" ca="1" si="326"/>
        <v>115</v>
      </c>
      <c r="T955" t="str">
        <f t="shared" ca="1" si="327"/>
        <v>Seattle</v>
      </c>
      <c r="U955">
        <f t="shared" ca="1" si="328"/>
        <v>105</v>
      </c>
      <c r="V955">
        <f t="shared" ca="1" si="329"/>
        <v>27</v>
      </c>
      <c r="W955" t="str">
        <f t="shared" ca="1" si="330"/>
        <v>027</v>
      </c>
      <c r="X955" t="str">
        <f t="shared" ca="1" si="331"/>
        <v>London</v>
      </c>
      <c r="Y955" s="7" t="str">
        <f t="shared" ca="1" si="332"/>
        <v>05</v>
      </c>
      <c r="Z955">
        <f t="shared" ca="1" si="333"/>
        <v>2</v>
      </c>
      <c r="AA955" t="str">
        <f t="shared" ca="1" si="334"/>
        <v>2014-05-02</v>
      </c>
      <c r="AB955" t="str">
        <f t="shared" ca="1" si="335"/>
        <v>09</v>
      </c>
      <c r="AC955">
        <f t="shared" ca="1" si="336"/>
        <v>36</v>
      </c>
      <c r="AD955" t="str">
        <f t="shared" ca="1" si="337"/>
        <v>T09:36:00</v>
      </c>
      <c r="AE955" s="1" t="str">
        <f t="shared" ca="1" si="338"/>
        <v>2014-05-02T09:36:00</v>
      </c>
    </row>
    <row r="956" spans="10:31">
      <c r="J956" t="str">
        <f t="shared" ca="1" si="317"/>
        <v>Germany-Canada</v>
      </c>
      <c r="K956" t="str">
        <f t="shared" ca="1" si="318"/>
        <v>Germany</v>
      </c>
      <c r="L956">
        <f t="shared" ca="1" si="319"/>
        <v>107</v>
      </c>
      <c r="M956">
        <f t="shared" ca="1" si="320"/>
        <v>19</v>
      </c>
      <c r="N956" t="str">
        <f t="shared" ca="1" si="321"/>
        <v>019</v>
      </c>
      <c r="O956" t="str">
        <f t="shared" ca="1" si="322"/>
        <v>Canada</v>
      </c>
      <c r="P956" t="str">
        <f t="shared" ca="1" si="323"/>
        <v>Frankfurt-Toronto</v>
      </c>
      <c r="Q956">
        <f t="shared" ca="1" si="324"/>
        <v>107</v>
      </c>
      <c r="R956">
        <f t="shared" ca="1" si="325"/>
        <v>14</v>
      </c>
      <c r="S956" t="str">
        <f t="shared" ca="1" si="326"/>
        <v>014</v>
      </c>
      <c r="T956" t="str">
        <f t="shared" ca="1" si="327"/>
        <v>Frankfurt</v>
      </c>
      <c r="U956">
        <f t="shared" ca="1" si="328"/>
        <v>103</v>
      </c>
      <c r="V956">
        <f t="shared" ca="1" si="329"/>
        <v>99</v>
      </c>
      <c r="W956" t="str">
        <f t="shared" ca="1" si="330"/>
        <v>099</v>
      </c>
      <c r="X956" t="str">
        <f t="shared" ca="1" si="331"/>
        <v>Toronto</v>
      </c>
      <c r="Y956" s="7" t="str">
        <f t="shared" ca="1" si="332"/>
        <v>04</v>
      </c>
      <c r="Z956">
        <f t="shared" ca="1" si="333"/>
        <v>14</v>
      </c>
      <c r="AA956" t="str">
        <f t="shared" ca="1" si="334"/>
        <v>2014-04-14</v>
      </c>
      <c r="AB956" t="str">
        <f t="shared" ca="1" si="335"/>
        <v>16</v>
      </c>
      <c r="AC956">
        <f t="shared" ca="1" si="336"/>
        <v>35</v>
      </c>
      <c r="AD956" t="str">
        <f t="shared" ca="1" si="337"/>
        <v>T16:35:00</v>
      </c>
      <c r="AE956" s="1" t="str">
        <f t="shared" ca="1" si="338"/>
        <v>2014-04-14T16:35:00</v>
      </c>
    </row>
    <row r="957" spans="10:31">
      <c r="J957" t="str">
        <f t="shared" ca="1" si="317"/>
        <v>Australia-Canada</v>
      </c>
      <c r="K957" t="str">
        <f t="shared" ca="1" si="318"/>
        <v>Australia</v>
      </c>
      <c r="L957">
        <f t="shared" ca="1" si="319"/>
        <v>101</v>
      </c>
      <c r="M957">
        <f t="shared" ca="1" si="320"/>
        <v>3</v>
      </c>
      <c r="N957" t="str">
        <f t="shared" ca="1" si="321"/>
        <v>003</v>
      </c>
      <c r="O957" t="str">
        <f t="shared" ca="1" si="322"/>
        <v>Canada</v>
      </c>
      <c r="P957" t="str">
        <f t="shared" ca="1" si="323"/>
        <v>Brisbane-Toronto</v>
      </c>
      <c r="Q957">
        <f t="shared" ca="1" si="324"/>
        <v>101</v>
      </c>
      <c r="R957">
        <f t="shared" ca="1" si="325"/>
        <v>1</v>
      </c>
      <c r="S957" t="str">
        <f t="shared" ca="1" si="326"/>
        <v>001</v>
      </c>
      <c r="T957" t="str">
        <f t="shared" ca="1" si="327"/>
        <v>Brisbane</v>
      </c>
      <c r="U957">
        <f t="shared" ca="1" si="328"/>
        <v>103</v>
      </c>
      <c r="V957">
        <f t="shared" ca="1" si="329"/>
        <v>107</v>
      </c>
      <c r="W957">
        <f t="shared" ca="1" si="330"/>
        <v>107</v>
      </c>
      <c r="X957" t="str">
        <f t="shared" ca="1" si="331"/>
        <v>Toronto</v>
      </c>
      <c r="Y957" s="7" t="str">
        <f t="shared" ca="1" si="332"/>
        <v>04</v>
      </c>
      <c r="Z957">
        <f t="shared" ca="1" si="333"/>
        <v>15</v>
      </c>
      <c r="AA957" t="str">
        <f t="shared" ca="1" si="334"/>
        <v>2014-04-15</v>
      </c>
      <c r="AB957" t="str">
        <f t="shared" ca="1" si="335"/>
        <v>00</v>
      </c>
      <c r="AC957">
        <f t="shared" ca="1" si="336"/>
        <v>8</v>
      </c>
      <c r="AD957" t="str">
        <f t="shared" ca="1" si="337"/>
        <v>T00:08:00</v>
      </c>
      <c r="AE957" s="1" t="str">
        <f t="shared" ca="1" si="338"/>
        <v>2014-04-15T00:08:00</v>
      </c>
    </row>
    <row r="958" spans="10:31">
      <c r="J958" t="str">
        <f t="shared" ca="1" si="317"/>
        <v>Canada-France</v>
      </c>
      <c r="K958" t="str">
        <f t="shared" ca="1" si="318"/>
        <v>Canada</v>
      </c>
      <c r="L958">
        <f t="shared" ca="1" si="319"/>
        <v>103</v>
      </c>
      <c r="M958">
        <f t="shared" ca="1" si="320"/>
        <v>7</v>
      </c>
      <c r="N958" t="str">
        <f t="shared" ca="1" si="321"/>
        <v>007</v>
      </c>
      <c r="O958" t="str">
        <f t="shared" ca="1" si="322"/>
        <v>France</v>
      </c>
      <c r="P958" t="str">
        <f t="shared" ca="1" si="323"/>
        <v>Calagary-Paris</v>
      </c>
      <c r="Q958">
        <f t="shared" ca="1" si="324"/>
        <v>103</v>
      </c>
      <c r="R958">
        <f t="shared" ca="1" si="325"/>
        <v>195</v>
      </c>
      <c r="S958">
        <f t="shared" ca="1" si="326"/>
        <v>195</v>
      </c>
      <c r="T958" t="str">
        <f t="shared" ca="1" si="327"/>
        <v>Calagary</v>
      </c>
      <c r="U958">
        <f t="shared" ca="1" si="328"/>
        <v>106</v>
      </c>
      <c r="V958">
        <f t="shared" ca="1" si="329"/>
        <v>25</v>
      </c>
      <c r="W958" t="str">
        <f t="shared" ca="1" si="330"/>
        <v>025</v>
      </c>
      <c r="X958" t="str">
        <f t="shared" ca="1" si="331"/>
        <v>Paris</v>
      </c>
      <c r="Y958" s="7" t="str">
        <f t="shared" ca="1" si="332"/>
        <v>04</v>
      </c>
      <c r="Z958">
        <f t="shared" ca="1" si="333"/>
        <v>25</v>
      </c>
      <c r="AA958" t="str">
        <f t="shared" ca="1" si="334"/>
        <v>2014-04-25</v>
      </c>
      <c r="AB958" t="str">
        <f t="shared" ca="1" si="335"/>
        <v>21</v>
      </c>
      <c r="AC958">
        <f t="shared" ca="1" si="336"/>
        <v>34</v>
      </c>
      <c r="AD958" t="str">
        <f t="shared" ca="1" si="337"/>
        <v>T21:34:00</v>
      </c>
      <c r="AE958" s="1" t="str">
        <f t="shared" ca="1" si="338"/>
        <v>2014-04-25T21:34:00</v>
      </c>
    </row>
    <row r="959" spans="10:31">
      <c r="J959" t="str">
        <f t="shared" ca="1" si="317"/>
        <v>Australia-Germany</v>
      </c>
      <c r="K959" t="str">
        <f t="shared" ca="1" si="318"/>
        <v>Australia</v>
      </c>
      <c r="L959">
        <f t="shared" ca="1" si="319"/>
        <v>101</v>
      </c>
      <c r="M959">
        <f t="shared" ca="1" si="320"/>
        <v>9</v>
      </c>
      <c r="N959" t="str">
        <f t="shared" ca="1" si="321"/>
        <v>009</v>
      </c>
      <c r="O959" t="str">
        <f t="shared" ca="1" si="322"/>
        <v>Germany</v>
      </c>
      <c r="P959" t="str">
        <f t="shared" ca="1" si="323"/>
        <v>Sydney-Frankfurt</v>
      </c>
      <c r="Q959">
        <f t="shared" ca="1" si="324"/>
        <v>101</v>
      </c>
      <c r="R959">
        <f t="shared" ca="1" si="325"/>
        <v>5</v>
      </c>
      <c r="S959" t="str">
        <f t="shared" ca="1" si="326"/>
        <v>005</v>
      </c>
      <c r="T959" t="str">
        <f t="shared" ca="1" si="327"/>
        <v>Sydney</v>
      </c>
      <c r="U959">
        <f t="shared" ca="1" si="328"/>
        <v>107</v>
      </c>
      <c r="V959">
        <f t="shared" ca="1" si="329"/>
        <v>9</v>
      </c>
      <c r="W959" t="str">
        <f t="shared" ca="1" si="330"/>
        <v>009</v>
      </c>
      <c r="X959" t="str">
        <f t="shared" ca="1" si="331"/>
        <v>Frankfurt</v>
      </c>
      <c r="Y959" s="7" t="str">
        <f t="shared" ca="1" si="332"/>
        <v>04</v>
      </c>
      <c r="Z959">
        <f t="shared" ca="1" si="333"/>
        <v>26</v>
      </c>
      <c r="AA959" t="str">
        <f t="shared" ca="1" si="334"/>
        <v>2014-04-26</v>
      </c>
      <c r="AB959" t="str">
        <f t="shared" ca="1" si="335"/>
        <v>21</v>
      </c>
      <c r="AC959">
        <f t="shared" ca="1" si="336"/>
        <v>5</v>
      </c>
      <c r="AD959" t="str">
        <f t="shared" ca="1" si="337"/>
        <v>T21:05:00</v>
      </c>
      <c r="AE959" s="1" t="str">
        <f t="shared" ca="1" si="338"/>
        <v>2014-04-26T21:05:00</v>
      </c>
    </row>
    <row r="960" spans="10:31">
      <c r="J960" t="str">
        <f t="shared" ca="1" si="317"/>
        <v>Germany-USA</v>
      </c>
      <c r="K960" t="str">
        <f t="shared" ca="1" si="318"/>
        <v>Germany</v>
      </c>
      <c r="L960">
        <f t="shared" ca="1" si="319"/>
        <v>107</v>
      </c>
      <c r="M960">
        <f t="shared" ca="1" si="320"/>
        <v>53</v>
      </c>
      <c r="N960" t="str">
        <f t="shared" ca="1" si="321"/>
        <v>053</v>
      </c>
      <c r="O960" t="str">
        <f t="shared" ca="1" si="322"/>
        <v>USA</v>
      </c>
      <c r="P960" t="str">
        <f t="shared" ca="1" si="323"/>
        <v>Berlin-San Francisco</v>
      </c>
      <c r="Q960">
        <f t="shared" ca="1" si="324"/>
        <v>107</v>
      </c>
      <c r="R960">
        <f t="shared" ca="1" si="325"/>
        <v>65</v>
      </c>
      <c r="S960" t="str">
        <f t="shared" ca="1" si="326"/>
        <v>065</v>
      </c>
      <c r="T960" t="str">
        <f t="shared" ca="1" si="327"/>
        <v>Berlin</v>
      </c>
      <c r="U960">
        <f t="shared" ca="1" si="328"/>
        <v>121</v>
      </c>
      <c r="V960">
        <f t="shared" ca="1" si="329"/>
        <v>76</v>
      </c>
      <c r="W960" t="str">
        <f t="shared" ca="1" si="330"/>
        <v>076</v>
      </c>
      <c r="X960" t="str">
        <f t="shared" ca="1" si="331"/>
        <v>San Francisco</v>
      </c>
      <c r="Y960" s="7" t="str">
        <f t="shared" ca="1" si="332"/>
        <v>04</v>
      </c>
      <c r="Z960">
        <f t="shared" ca="1" si="333"/>
        <v>29</v>
      </c>
      <c r="AA960" t="str">
        <f t="shared" ca="1" si="334"/>
        <v>2014-04-29</v>
      </c>
      <c r="AB960" t="str">
        <f t="shared" ca="1" si="335"/>
        <v>16</v>
      </c>
      <c r="AC960">
        <f t="shared" ca="1" si="336"/>
        <v>41</v>
      </c>
      <c r="AD960" t="str">
        <f t="shared" ca="1" si="337"/>
        <v>T16:41:00</v>
      </c>
      <c r="AE960" s="1" t="str">
        <f t="shared" ca="1" si="338"/>
        <v>2014-04-29T16:41:00</v>
      </c>
    </row>
    <row r="961" spans="10:31">
      <c r="J961" t="str">
        <f t="shared" ca="1" si="317"/>
        <v>Canada-England</v>
      </c>
      <c r="K961" t="str">
        <f t="shared" ca="1" si="318"/>
        <v>Canada</v>
      </c>
      <c r="L961">
        <f t="shared" ca="1" si="319"/>
        <v>103</v>
      </c>
      <c r="M961">
        <f t="shared" ca="1" si="320"/>
        <v>5</v>
      </c>
      <c r="N961" t="str">
        <f t="shared" ca="1" si="321"/>
        <v>005</v>
      </c>
      <c r="O961" t="str">
        <f t="shared" ca="1" si="322"/>
        <v>England</v>
      </c>
      <c r="P961" t="str">
        <f t="shared" ca="1" si="323"/>
        <v>Vancouver-Dublin</v>
      </c>
      <c r="Q961">
        <f t="shared" ca="1" si="324"/>
        <v>103</v>
      </c>
      <c r="R961">
        <f t="shared" ca="1" si="325"/>
        <v>145</v>
      </c>
      <c r="S961">
        <f t="shared" ca="1" si="326"/>
        <v>145</v>
      </c>
      <c r="T961" t="str">
        <f t="shared" ca="1" si="327"/>
        <v>Vancouver</v>
      </c>
      <c r="U961">
        <f t="shared" ca="1" si="328"/>
        <v>105</v>
      </c>
      <c r="V961">
        <f t="shared" ca="1" si="329"/>
        <v>79</v>
      </c>
      <c r="W961" t="str">
        <f t="shared" ca="1" si="330"/>
        <v>079</v>
      </c>
      <c r="X961" t="str">
        <f t="shared" ca="1" si="331"/>
        <v>Dublin</v>
      </c>
      <c r="Y961" s="7" t="str">
        <f t="shared" ca="1" si="332"/>
        <v>04</v>
      </c>
      <c r="Z961">
        <f t="shared" ca="1" si="333"/>
        <v>14</v>
      </c>
      <c r="AA961" t="str">
        <f t="shared" ca="1" si="334"/>
        <v>2014-04-14</v>
      </c>
      <c r="AB961" t="str">
        <f t="shared" ca="1" si="335"/>
        <v>21</v>
      </c>
      <c r="AC961">
        <f t="shared" ca="1" si="336"/>
        <v>17</v>
      </c>
      <c r="AD961" t="str">
        <f t="shared" ca="1" si="337"/>
        <v>T21:17:00</v>
      </c>
      <c r="AE961" s="1" t="str">
        <f t="shared" ca="1" si="338"/>
        <v>2014-04-14T21:17:00</v>
      </c>
    </row>
    <row r="962" spans="10:31">
      <c r="J962" t="str">
        <f t="shared" ca="1" si="317"/>
        <v>USA-Canada</v>
      </c>
      <c r="K962" t="str">
        <f t="shared" ca="1" si="318"/>
        <v>USA</v>
      </c>
      <c r="L962">
        <f t="shared" ca="1" si="319"/>
        <v>121</v>
      </c>
      <c r="M962">
        <f t="shared" ca="1" si="320"/>
        <v>6</v>
      </c>
      <c r="N962" t="str">
        <f t="shared" ca="1" si="321"/>
        <v>006</v>
      </c>
      <c r="O962" t="str">
        <f t="shared" ca="1" si="322"/>
        <v>Canada</v>
      </c>
      <c r="P962" t="str">
        <f t="shared" ca="1" si="323"/>
        <v>New York-Montreal</v>
      </c>
      <c r="Q962">
        <f t="shared" ca="1" si="324"/>
        <v>121</v>
      </c>
      <c r="R962">
        <f t="shared" ca="1" si="325"/>
        <v>24</v>
      </c>
      <c r="S962" t="str">
        <f t="shared" ca="1" si="326"/>
        <v>024</v>
      </c>
      <c r="T962" t="str">
        <f t="shared" ca="1" si="327"/>
        <v>New York</v>
      </c>
      <c r="U962">
        <f t="shared" ca="1" si="328"/>
        <v>103</v>
      </c>
      <c r="V962">
        <f t="shared" ca="1" si="329"/>
        <v>25</v>
      </c>
      <c r="W962" t="str">
        <f t="shared" ca="1" si="330"/>
        <v>025</v>
      </c>
      <c r="X962" t="str">
        <f t="shared" ca="1" si="331"/>
        <v>Montreal</v>
      </c>
      <c r="Y962" s="7" t="str">
        <f t="shared" ca="1" si="332"/>
        <v>04</v>
      </c>
      <c r="Z962">
        <f t="shared" ca="1" si="333"/>
        <v>16</v>
      </c>
      <c r="AA962" t="str">
        <f t="shared" ca="1" si="334"/>
        <v>2014-04-16</v>
      </c>
      <c r="AB962" t="str">
        <f t="shared" ca="1" si="335"/>
        <v>21</v>
      </c>
      <c r="AC962">
        <f t="shared" ca="1" si="336"/>
        <v>12</v>
      </c>
      <c r="AD962" t="str">
        <f t="shared" ca="1" si="337"/>
        <v>T21:12:00</v>
      </c>
      <c r="AE962" s="1" t="str">
        <f t="shared" ca="1" si="338"/>
        <v>2014-04-16T21:12:00</v>
      </c>
    </row>
    <row r="963" spans="10:31">
      <c r="J963" t="str">
        <f t="shared" ref="J963:J1026" ca="1" si="339">K963&amp;"-"&amp;O963</f>
        <v>USA-France</v>
      </c>
      <c r="K963" t="str">
        <f t="shared" ref="K963:K1026" ca="1" si="340">VLOOKUP(RANDBETWEEN($A$2,$A$8-1),$A$2:$B$8,2,TRUE)</f>
        <v>USA</v>
      </c>
      <c r="L963">
        <f t="shared" ref="L963:L1026" ca="1" si="341">VLOOKUP(K963,$B$2:$C$8,2,FALSE)</f>
        <v>121</v>
      </c>
      <c r="M963">
        <f t="shared" ref="M963:M1026" ca="1" si="342">RANDBETWEEN(1,VLOOKUP(K963,$B$2:$G$7,6,FALSE))</f>
        <v>9</v>
      </c>
      <c r="N963" t="str">
        <f t="shared" ref="N963:N1026" ca="1" si="343">IF(LEN(M963)=1,"00"&amp;M963,IF(LEN(M963)=2,"0"&amp;M963,M963))</f>
        <v>009</v>
      </c>
      <c r="O963" t="str">
        <f t="shared" ref="O963:O1026" ca="1" si="344">VLOOKUP(L963*1000+N963,$C$91:$D$126,2,TRUE)</f>
        <v>France</v>
      </c>
      <c r="P963" t="str">
        <f t="shared" ref="P963:P1026" ca="1" si="345">T963&amp;"-"&amp;X963</f>
        <v>New York-Nizza</v>
      </c>
      <c r="Q963">
        <f t="shared" ref="Q963:Q1026" ca="1" si="346">VLOOKUP(K963,$B$2:$C$8,2,FALSE)</f>
        <v>121</v>
      </c>
      <c r="R963">
        <f t="shared" ref="R963:R1026" ca="1" si="347">RANDBETWEEN(1,VLOOKUP(K963,$B$2:$F$8,5,FALSE))</f>
        <v>31</v>
      </c>
      <c r="S963" t="str">
        <f t="shared" ref="S963:S1026" ca="1" si="348">IF(LEN(R963)=1,"00"&amp;R963,IF(LEN(R963)=2,"0"&amp;R963,R963))</f>
        <v>031</v>
      </c>
      <c r="T963" t="str">
        <f t="shared" ref="T963:T1026" ca="1" si="349">VLOOKUP(Q963*1000+S963,$C$10:$D$55,2,TRUE)</f>
        <v>New York</v>
      </c>
      <c r="U963">
        <f t="shared" ref="U963:U1026" ca="1" si="350">VLOOKUP(O963,$B$2:$C$8,2,FALSE)</f>
        <v>106</v>
      </c>
      <c r="V963">
        <f t="shared" ref="V963:V1026" ca="1" si="351">RANDBETWEEN(1,VLOOKUP(O963,$B$2:$F$8,5,FALSE))</f>
        <v>61</v>
      </c>
      <c r="W963" t="str">
        <f t="shared" ref="W963:W1026" ca="1" si="352">IF(LEN(V963)=1,"00"&amp;V963,IF(LEN(V963)=2,"0"&amp;V963,V963))</f>
        <v>061</v>
      </c>
      <c r="X963" t="str">
        <f t="shared" ref="X963:X1026" ca="1" si="353">VLOOKUP(U963*1000+W963,$C$10:$D$55,2,TRUE)</f>
        <v>Nizza</v>
      </c>
      <c r="Y963" s="7" t="str">
        <f t="shared" ref="Y963:Y1026" ca="1" si="354">VLOOKUP(RANDBETWEEN($A$58,$A$59),$A$58:$B$59,2,TRUE)</f>
        <v>04</v>
      </c>
      <c r="Z963">
        <f t="shared" ref="Z963:Z1026" ca="1" si="355">VLOOKUP(RANDBETWEEN(VLOOKUP(Y963,$B$58:$E$59,3,FALSE),VLOOKUP(Y963,$B$58:$E$59,4,FALSE)),$D$64:$E$85,2,TRUE)</f>
        <v>19</v>
      </c>
      <c r="AA963" t="str">
        <f t="shared" ref="AA963:AA1026" ca="1" si="356">"2014"&amp;"-"&amp;Y963&amp;"-"&amp;IF(LEN(Z963)=1,"0"&amp;Z963,Z963)</f>
        <v>2014-04-19</v>
      </c>
      <c r="AB963" t="str">
        <f t="shared" ref="AB963:AB1026" ca="1" si="357">VLOOKUP(RANDBETWEEN($A$64,$A$88-1),$A$64:$B$88,2,TRUE)</f>
        <v>09</v>
      </c>
      <c r="AC963">
        <f t="shared" ref="AC963:AC1026" ca="1" si="358">RANDBETWEEN(0,59)</f>
        <v>13</v>
      </c>
      <c r="AD963" t="str">
        <f t="shared" ref="AD963:AD1026" ca="1" si="359">"T"&amp;AB963&amp;":"&amp;IF(LEN(AC963)=1,"0"&amp;AC963,AC963)&amp;":00"</f>
        <v>T09:13:00</v>
      </c>
      <c r="AE963" s="1" t="str">
        <f t="shared" ref="AE963:AE1026" ca="1" si="360">AA963&amp;AD963</f>
        <v>2014-04-19T09:13:00</v>
      </c>
    </row>
    <row r="964" spans="10:31">
      <c r="J964" t="str">
        <f t="shared" ca="1" si="339"/>
        <v>USA-Germany</v>
      </c>
      <c r="K964" t="str">
        <f t="shared" ca="1" si="340"/>
        <v>USA</v>
      </c>
      <c r="L964">
        <f t="shared" ca="1" si="341"/>
        <v>121</v>
      </c>
      <c r="M964">
        <f t="shared" ca="1" si="342"/>
        <v>12</v>
      </c>
      <c r="N964" t="str">
        <f t="shared" ca="1" si="343"/>
        <v>012</v>
      </c>
      <c r="O964" t="str">
        <f t="shared" ca="1" si="344"/>
        <v>Germany</v>
      </c>
      <c r="P964" t="str">
        <f t="shared" ca="1" si="345"/>
        <v>Denver-München</v>
      </c>
      <c r="Q964">
        <f t="shared" ca="1" si="346"/>
        <v>121</v>
      </c>
      <c r="R964">
        <f t="shared" ca="1" si="347"/>
        <v>59</v>
      </c>
      <c r="S964" t="str">
        <f t="shared" ca="1" si="348"/>
        <v>059</v>
      </c>
      <c r="T964" t="str">
        <f t="shared" ca="1" si="349"/>
        <v>Denver</v>
      </c>
      <c r="U964">
        <f t="shared" ca="1" si="350"/>
        <v>107</v>
      </c>
      <c r="V964">
        <f t="shared" ca="1" si="351"/>
        <v>44</v>
      </c>
      <c r="W964" t="str">
        <f t="shared" ca="1" si="352"/>
        <v>044</v>
      </c>
      <c r="X964" t="str">
        <f t="shared" ca="1" si="353"/>
        <v>München</v>
      </c>
      <c r="Y964" s="7" t="str">
        <f t="shared" ca="1" si="354"/>
        <v>04</v>
      </c>
      <c r="Z964">
        <f t="shared" ca="1" si="355"/>
        <v>16</v>
      </c>
      <c r="AA964" t="str">
        <f t="shared" ca="1" si="356"/>
        <v>2014-04-16</v>
      </c>
      <c r="AB964" t="str">
        <f t="shared" ca="1" si="357"/>
        <v>09</v>
      </c>
      <c r="AC964">
        <f t="shared" ca="1" si="358"/>
        <v>28</v>
      </c>
      <c r="AD964" t="str">
        <f t="shared" ca="1" si="359"/>
        <v>T09:28:00</v>
      </c>
      <c r="AE964" s="1" t="str">
        <f t="shared" ca="1" si="360"/>
        <v>2014-04-16T09:28:00</v>
      </c>
    </row>
    <row r="965" spans="10:31">
      <c r="J965" t="str">
        <f t="shared" ca="1" si="339"/>
        <v>USA-Australia</v>
      </c>
      <c r="K965" t="str">
        <f t="shared" ca="1" si="340"/>
        <v>USA</v>
      </c>
      <c r="L965">
        <f t="shared" ca="1" si="341"/>
        <v>121</v>
      </c>
      <c r="M965">
        <f t="shared" ca="1" si="342"/>
        <v>2</v>
      </c>
      <c r="N965" t="str">
        <f t="shared" ca="1" si="343"/>
        <v>002</v>
      </c>
      <c r="O965" t="str">
        <f t="shared" ca="1" si="344"/>
        <v>Australia</v>
      </c>
      <c r="P965" t="str">
        <f t="shared" ca="1" si="345"/>
        <v>Los Angeles-Perth</v>
      </c>
      <c r="Q965">
        <f t="shared" ca="1" si="346"/>
        <v>121</v>
      </c>
      <c r="R965">
        <f t="shared" ca="1" si="347"/>
        <v>95</v>
      </c>
      <c r="S965" t="str">
        <f t="shared" ca="1" si="348"/>
        <v>095</v>
      </c>
      <c r="T965" t="str">
        <f t="shared" ca="1" si="349"/>
        <v>Los Angeles</v>
      </c>
      <c r="U965">
        <f t="shared" ca="1" si="350"/>
        <v>101</v>
      </c>
      <c r="V965">
        <f t="shared" ca="1" si="351"/>
        <v>14</v>
      </c>
      <c r="W965" t="str">
        <f t="shared" ca="1" si="352"/>
        <v>014</v>
      </c>
      <c r="X965" t="str">
        <f t="shared" ca="1" si="353"/>
        <v>Perth</v>
      </c>
      <c r="Y965" s="7" t="str">
        <f t="shared" ca="1" si="354"/>
        <v>04</v>
      </c>
      <c r="Z965">
        <f t="shared" ca="1" si="355"/>
        <v>19</v>
      </c>
      <c r="AA965" t="str">
        <f t="shared" ca="1" si="356"/>
        <v>2014-04-19</v>
      </c>
      <c r="AB965" t="str">
        <f t="shared" ca="1" si="357"/>
        <v>06</v>
      </c>
      <c r="AC965">
        <f t="shared" ca="1" si="358"/>
        <v>37</v>
      </c>
      <c r="AD965" t="str">
        <f t="shared" ca="1" si="359"/>
        <v>T06:37:00</v>
      </c>
      <c r="AE965" s="1" t="str">
        <f t="shared" ca="1" si="360"/>
        <v>2014-04-19T06:37:00</v>
      </c>
    </row>
    <row r="966" spans="10:31">
      <c r="J966" t="str">
        <f t="shared" ca="1" si="339"/>
        <v>USA-England</v>
      </c>
      <c r="K966" t="str">
        <f t="shared" ca="1" si="340"/>
        <v>USA</v>
      </c>
      <c r="L966">
        <f t="shared" ca="1" si="341"/>
        <v>121</v>
      </c>
      <c r="M966">
        <f t="shared" ca="1" si="342"/>
        <v>7</v>
      </c>
      <c r="N966" t="str">
        <f t="shared" ca="1" si="343"/>
        <v>007</v>
      </c>
      <c r="O966" t="str">
        <f t="shared" ca="1" si="344"/>
        <v>England</v>
      </c>
      <c r="P966" t="str">
        <f t="shared" ca="1" si="345"/>
        <v>Seattle-Dublin</v>
      </c>
      <c r="Q966">
        <f t="shared" ca="1" si="346"/>
        <v>121</v>
      </c>
      <c r="R966">
        <f t="shared" ca="1" si="347"/>
        <v>117</v>
      </c>
      <c r="S966">
        <f t="shared" ca="1" si="348"/>
        <v>117</v>
      </c>
      <c r="T966" t="str">
        <f t="shared" ca="1" si="349"/>
        <v>Seattle</v>
      </c>
      <c r="U966">
        <f t="shared" ca="1" si="350"/>
        <v>105</v>
      </c>
      <c r="V966">
        <f t="shared" ca="1" si="351"/>
        <v>73</v>
      </c>
      <c r="W966" t="str">
        <f t="shared" ca="1" si="352"/>
        <v>073</v>
      </c>
      <c r="X966" t="str">
        <f t="shared" ca="1" si="353"/>
        <v>Dublin</v>
      </c>
      <c r="Y966" s="7" t="str">
        <f t="shared" ca="1" si="354"/>
        <v>04</v>
      </c>
      <c r="Z966">
        <f t="shared" ca="1" si="355"/>
        <v>24</v>
      </c>
      <c r="AA966" t="str">
        <f t="shared" ca="1" si="356"/>
        <v>2014-04-24</v>
      </c>
      <c r="AB966" t="str">
        <f t="shared" ca="1" si="357"/>
        <v>23</v>
      </c>
      <c r="AC966">
        <f t="shared" ca="1" si="358"/>
        <v>47</v>
      </c>
      <c r="AD966" t="str">
        <f t="shared" ca="1" si="359"/>
        <v>T23:47:00</v>
      </c>
      <c r="AE966" s="1" t="str">
        <f t="shared" ca="1" si="360"/>
        <v>2014-04-24T23:47:00</v>
      </c>
    </row>
    <row r="967" spans="10:31">
      <c r="J967" t="str">
        <f t="shared" ca="1" si="339"/>
        <v>Australia-USA</v>
      </c>
      <c r="K967" t="str">
        <f t="shared" ca="1" si="340"/>
        <v>Australia</v>
      </c>
      <c r="L967">
        <f t="shared" ca="1" si="341"/>
        <v>101</v>
      </c>
      <c r="M967">
        <f t="shared" ca="1" si="342"/>
        <v>13</v>
      </c>
      <c r="N967" t="str">
        <f t="shared" ca="1" si="343"/>
        <v>013</v>
      </c>
      <c r="O967" t="str">
        <f t="shared" ca="1" si="344"/>
        <v>USA</v>
      </c>
      <c r="P967" t="str">
        <f t="shared" ca="1" si="345"/>
        <v>Melbourne-San Francisco</v>
      </c>
      <c r="Q967">
        <f t="shared" ca="1" si="346"/>
        <v>101</v>
      </c>
      <c r="R967">
        <f t="shared" ca="1" si="347"/>
        <v>11</v>
      </c>
      <c r="S967" t="str">
        <f t="shared" ca="1" si="348"/>
        <v>011</v>
      </c>
      <c r="T967" t="str">
        <f t="shared" ca="1" si="349"/>
        <v>Melbourne</v>
      </c>
      <c r="U967">
        <f t="shared" ca="1" si="350"/>
        <v>121</v>
      </c>
      <c r="V967">
        <f t="shared" ca="1" si="351"/>
        <v>67</v>
      </c>
      <c r="W967" t="str">
        <f t="shared" ca="1" si="352"/>
        <v>067</v>
      </c>
      <c r="X967" t="str">
        <f t="shared" ca="1" si="353"/>
        <v>San Francisco</v>
      </c>
      <c r="Y967" s="7" t="str">
        <f t="shared" ca="1" si="354"/>
        <v>04</v>
      </c>
      <c r="Z967">
        <f t="shared" ca="1" si="355"/>
        <v>14</v>
      </c>
      <c r="AA967" t="str">
        <f t="shared" ca="1" si="356"/>
        <v>2014-04-14</v>
      </c>
      <c r="AB967" t="str">
        <f t="shared" ca="1" si="357"/>
        <v>12</v>
      </c>
      <c r="AC967">
        <f t="shared" ca="1" si="358"/>
        <v>49</v>
      </c>
      <c r="AD967" t="str">
        <f t="shared" ca="1" si="359"/>
        <v>T12:49:00</v>
      </c>
      <c r="AE967" s="1" t="str">
        <f t="shared" ca="1" si="360"/>
        <v>2014-04-14T12:49:00</v>
      </c>
    </row>
    <row r="968" spans="10:31">
      <c r="J968" t="str">
        <f t="shared" ca="1" si="339"/>
        <v>Canada-England</v>
      </c>
      <c r="K968" t="str">
        <f t="shared" ca="1" si="340"/>
        <v>Canada</v>
      </c>
      <c r="L968">
        <f t="shared" ca="1" si="341"/>
        <v>103</v>
      </c>
      <c r="M968">
        <f t="shared" ca="1" si="342"/>
        <v>4</v>
      </c>
      <c r="N968" t="str">
        <f t="shared" ca="1" si="343"/>
        <v>004</v>
      </c>
      <c r="O968" t="str">
        <f t="shared" ca="1" si="344"/>
        <v>England</v>
      </c>
      <c r="P968" t="str">
        <f t="shared" ca="1" si="345"/>
        <v>Ottawa-London</v>
      </c>
      <c r="Q968">
        <f t="shared" ca="1" si="346"/>
        <v>103</v>
      </c>
      <c r="R968">
        <f t="shared" ca="1" si="347"/>
        <v>58</v>
      </c>
      <c r="S968" t="str">
        <f t="shared" ca="1" si="348"/>
        <v>058</v>
      </c>
      <c r="T968" t="str">
        <f t="shared" ca="1" si="349"/>
        <v>Ottawa</v>
      </c>
      <c r="U968">
        <f t="shared" ca="1" si="350"/>
        <v>105</v>
      </c>
      <c r="V968">
        <f t="shared" ca="1" si="351"/>
        <v>10</v>
      </c>
      <c r="W968" t="str">
        <f t="shared" ca="1" si="352"/>
        <v>010</v>
      </c>
      <c r="X968" t="str">
        <f t="shared" ca="1" si="353"/>
        <v>London</v>
      </c>
      <c r="Y968" s="7" t="str">
        <f t="shared" ca="1" si="354"/>
        <v>04</v>
      </c>
      <c r="Z968">
        <f t="shared" ca="1" si="355"/>
        <v>17</v>
      </c>
      <c r="AA968" t="str">
        <f t="shared" ca="1" si="356"/>
        <v>2014-04-17</v>
      </c>
      <c r="AB968" t="str">
        <f t="shared" ca="1" si="357"/>
        <v>20</v>
      </c>
      <c r="AC968">
        <f t="shared" ca="1" si="358"/>
        <v>15</v>
      </c>
      <c r="AD968" t="str">
        <f t="shared" ca="1" si="359"/>
        <v>T20:15:00</v>
      </c>
      <c r="AE968" s="1" t="str">
        <f t="shared" ca="1" si="360"/>
        <v>2014-04-17T20:15:00</v>
      </c>
    </row>
    <row r="969" spans="10:31">
      <c r="J969" t="str">
        <f t="shared" ca="1" si="339"/>
        <v>USA-Australia</v>
      </c>
      <c r="K969" t="str">
        <f t="shared" ca="1" si="340"/>
        <v>USA</v>
      </c>
      <c r="L969">
        <f t="shared" ca="1" si="341"/>
        <v>121</v>
      </c>
      <c r="M969">
        <f t="shared" ca="1" si="342"/>
        <v>2</v>
      </c>
      <c r="N969" t="str">
        <f t="shared" ca="1" si="343"/>
        <v>002</v>
      </c>
      <c r="O969" t="str">
        <f t="shared" ca="1" si="344"/>
        <v>Australia</v>
      </c>
      <c r="P969" t="str">
        <f t="shared" ca="1" si="345"/>
        <v>New York-Sydney</v>
      </c>
      <c r="Q969">
        <f t="shared" ca="1" si="346"/>
        <v>121</v>
      </c>
      <c r="R969">
        <f t="shared" ca="1" si="347"/>
        <v>24</v>
      </c>
      <c r="S969" t="str">
        <f t="shared" ca="1" si="348"/>
        <v>024</v>
      </c>
      <c r="T969" t="str">
        <f t="shared" ca="1" si="349"/>
        <v>New York</v>
      </c>
      <c r="U969">
        <f t="shared" ca="1" si="350"/>
        <v>101</v>
      </c>
      <c r="V969">
        <f t="shared" ca="1" si="351"/>
        <v>6</v>
      </c>
      <c r="W969" t="str">
        <f t="shared" ca="1" si="352"/>
        <v>006</v>
      </c>
      <c r="X969" t="str">
        <f t="shared" ca="1" si="353"/>
        <v>Sydney</v>
      </c>
      <c r="Y969" s="7" t="str">
        <f t="shared" ca="1" si="354"/>
        <v>04</v>
      </c>
      <c r="Z969">
        <f t="shared" ca="1" si="355"/>
        <v>25</v>
      </c>
      <c r="AA969" t="str">
        <f t="shared" ca="1" si="356"/>
        <v>2014-04-25</v>
      </c>
      <c r="AB969" t="str">
        <f t="shared" ca="1" si="357"/>
        <v>19</v>
      </c>
      <c r="AC969">
        <f t="shared" ca="1" si="358"/>
        <v>56</v>
      </c>
      <c r="AD969" t="str">
        <f t="shared" ca="1" si="359"/>
        <v>T19:56:00</v>
      </c>
      <c r="AE969" s="1" t="str">
        <f t="shared" ca="1" si="360"/>
        <v>2014-04-25T19:56:00</v>
      </c>
    </row>
    <row r="970" spans="10:31">
      <c r="J970" t="str">
        <f t="shared" ca="1" si="339"/>
        <v>England-Canada</v>
      </c>
      <c r="K970" t="str">
        <f t="shared" ca="1" si="340"/>
        <v>England</v>
      </c>
      <c r="L970">
        <f t="shared" ca="1" si="341"/>
        <v>105</v>
      </c>
      <c r="M970">
        <f t="shared" ca="1" si="342"/>
        <v>16</v>
      </c>
      <c r="N970" t="str">
        <f t="shared" ca="1" si="343"/>
        <v>016</v>
      </c>
      <c r="O970" t="str">
        <f t="shared" ca="1" si="344"/>
        <v>Canada</v>
      </c>
      <c r="P970" t="str">
        <f t="shared" ca="1" si="345"/>
        <v>London-Montreal</v>
      </c>
      <c r="Q970">
        <f t="shared" ca="1" si="346"/>
        <v>105</v>
      </c>
      <c r="R970">
        <f t="shared" ca="1" si="347"/>
        <v>3</v>
      </c>
      <c r="S970" t="str">
        <f t="shared" ca="1" si="348"/>
        <v>003</v>
      </c>
      <c r="T970" t="str">
        <f t="shared" ca="1" si="349"/>
        <v>London</v>
      </c>
      <c r="U970">
        <f t="shared" ca="1" si="350"/>
        <v>103</v>
      </c>
      <c r="V970">
        <f t="shared" ca="1" si="351"/>
        <v>10</v>
      </c>
      <c r="W970" t="str">
        <f t="shared" ca="1" si="352"/>
        <v>010</v>
      </c>
      <c r="X970" t="str">
        <f t="shared" ca="1" si="353"/>
        <v>Montreal</v>
      </c>
      <c r="Y970" s="7" t="str">
        <f t="shared" ca="1" si="354"/>
        <v>04</v>
      </c>
      <c r="Z970">
        <f t="shared" ca="1" si="355"/>
        <v>19</v>
      </c>
      <c r="AA970" t="str">
        <f t="shared" ca="1" si="356"/>
        <v>2014-04-19</v>
      </c>
      <c r="AB970" t="str">
        <f t="shared" ca="1" si="357"/>
        <v>12</v>
      </c>
      <c r="AC970">
        <f t="shared" ca="1" si="358"/>
        <v>3</v>
      </c>
      <c r="AD970" t="str">
        <f t="shared" ca="1" si="359"/>
        <v>T12:03:00</v>
      </c>
      <c r="AE970" s="1" t="str">
        <f t="shared" ca="1" si="360"/>
        <v>2014-04-19T12:03:00</v>
      </c>
    </row>
    <row r="971" spans="10:31">
      <c r="J971" t="str">
        <f t="shared" ca="1" si="339"/>
        <v>Australia-Australia</v>
      </c>
      <c r="K971" t="str">
        <f t="shared" ca="1" si="340"/>
        <v>Australia</v>
      </c>
      <c r="L971">
        <f t="shared" ca="1" si="341"/>
        <v>101</v>
      </c>
      <c r="M971">
        <f t="shared" ca="1" si="342"/>
        <v>15</v>
      </c>
      <c r="N971" t="str">
        <f t="shared" ca="1" si="343"/>
        <v>015</v>
      </c>
      <c r="O971" t="str">
        <f t="shared" ca="1" si="344"/>
        <v>Australia</v>
      </c>
      <c r="P971" t="str">
        <f t="shared" ca="1" si="345"/>
        <v>Brisbane-Melbourne</v>
      </c>
      <c r="Q971">
        <f t="shared" ca="1" si="346"/>
        <v>101</v>
      </c>
      <c r="R971">
        <f t="shared" ca="1" si="347"/>
        <v>3</v>
      </c>
      <c r="S971" t="str">
        <f t="shared" ca="1" si="348"/>
        <v>003</v>
      </c>
      <c r="T971" t="str">
        <f t="shared" ca="1" si="349"/>
        <v>Brisbane</v>
      </c>
      <c r="U971">
        <f t="shared" ca="1" si="350"/>
        <v>101</v>
      </c>
      <c r="V971">
        <f t="shared" ca="1" si="351"/>
        <v>9</v>
      </c>
      <c r="W971" t="str">
        <f t="shared" ca="1" si="352"/>
        <v>009</v>
      </c>
      <c r="X971" t="str">
        <f t="shared" ca="1" si="353"/>
        <v>Melbourne</v>
      </c>
      <c r="Y971" s="7" t="str">
        <f t="shared" ca="1" si="354"/>
        <v>04</v>
      </c>
      <c r="Z971">
        <f t="shared" ca="1" si="355"/>
        <v>19</v>
      </c>
      <c r="AA971" t="str">
        <f t="shared" ca="1" si="356"/>
        <v>2014-04-19</v>
      </c>
      <c r="AB971" t="str">
        <f t="shared" ca="1" si="357"/>
        <v>12</v>
      </c>
      <c r="AC971">
        <f t="shared" ca="1" si="358"/>
        <v>57</v>
      </c>
      <c r="AD971" t="str">
        <f t="shared" ca="1" si="359"/>
        <v>T12:57:00</v>
      </c>
      <c r="AE971" s="1" t="str">
        <f t="shared" ca="1" si="360"/>
        <v>2014-04-19T12:57:00</v>
      </c>
    </row>
    <row r="972" spans="10:31">
      <c r="J972" t="str">
        <f t="shared" ca="1" si="339"/>
        <v>Canada-France</v>
      </c>
      <c r="K972" t="str">
        <f t="shared" ca="1" si="340"/>
        <v>Canada</v>
      </c>
      <c r="L972">
        <f t="shared" ca="1" si="341"/>
        <v>103</v>
      </c>
      <c r="M972">
        <f t="shared" ca="1" si="342"/>
        <v>7</v>
      </c>
      <c r="N972" t="str">
        <f t="shared" ca="1" si="343"/>
        <v>007</v>
      </c>
      <c r="O972" t="str">
        <f t="shared" ca="1" si="344"/>
        <v>France</v>
      </c>
      <c r="P972" t="str">
        <f t="shared" ca="1" si="345"/>
        <v>Vancouver-Paris</v>
      </c>
      <c r="Q972">
        <f t="shared" ca="1" si="346"/>
        <v>103</v>
      </c>
      <c r="R972">
        <f t="shared" ca="1" si="347"/>
        <v>151</v>
      </c>
      <c r="S972">
        <f t="shared" ca="1" si="348"/>
        <v>151</v>
      </c>
      <c r="T972" t="str">
        <f t="shared" ca="1" si="349"/>
        <v>Vancouver</v>
      </c>
      <c r="U972">
        <f t="shared" ca="1" si="350"/>
        <v>106</v>
      </c>
      <c r="V972">
        <f t="shared" ca="1" si="351"/>
        <v>44</v>
      </c>
      <c r="W972" t="str">
        <f t="shared" ca="1" si="352"/>
        <v>044</v>
      </c>
      <c r="X972" t="str">
        <f t="shared" ca="1" si="353"/>
        <v>Paris</v>
      </c>
      <c r="Y972" s="7" t="str">
        <f t="shared" ca="1" si="354"/>
        <v>04</v>
      </c>
      <c r="Z972">
        <f t="shared" ca="1" si="355"/>
        <v>16</v>
      </c>
      <c r="AA972" t="str">
        <f t="shared" ca="1" si="356"/>
        <v>2014-04-16</v>
      </c>
      <c r="AB972" t="str">
        <f t="shared" ca="1" si="357"/>
        <v>21</v>
      </c>
      <c r="AC972">
        <f t="shared" ca="1" si="358"/>
        <v>54</v>
      </c>
      <c r="AD972" t="str">
        <f t="shared" ca="1" si="359"/>
        <v>T21:54:00</v>
      </c>
      <c r="AE972" s="1" t="str">
        <f t="shared" ca="1" si="360"/>
        <v>2014-04-16T21:54:00</v>
      </c>
    </row>
    <row r="973" spans="10:31">
      <c r="J973" t="str">
        <f t="shared" ca="1" si="339"/>
        <v>France-Canada</v>
      </c>
      <c r="K973" t="str">
        <f t="shared" ca="1" si="340"/>
        <v>France</v>
      </c>
      <c r="L973">
        <f t="shared" ca="1" si="341"/>
        <v>106</v>
      </c>
      <c r="M973">
        <f t="shared" ca="1" si="342"/>
        <v>12</v>
      </c>
      <c r="N973" t="str">
        <f t="shared" ca="1" si="343"/>
        <v>012</v>
      </c>
      <c r="O973" t="str">
        <f t="shared" ca="1" si="344"/>
        <v>Canada</v>
      </c>
      <c r="P973" t="str">
        <f t="shared" ca="1" si="345"/>
        <v>Paris-Montreal</v>
      </c>
      <c r="Q973">
        <f t="shared" ca="1" si="346"/>
        <v>106</v>
      </c>
      <c r="R973">
        <f t="shared" ca="1" si="347"/>
        <v>45</v>
      </c>
      <c r="S973" t="str">
        <f t="shared" ca="1" si="348"/>
        <v>045</v>
      </c>
      <c r="T973" t="str">
        <f t="shared" ca="1" si="349"/>
        <v>Paris</v>
      </c>
      <c r="U973">
        <f t="shared" ca="1" si="350"/>
        <v>103</v>
      </c>
      <c r="V973">
        <f t="shared" ca="1" si="351"/>
        <v>6</v>
      </c>
      <c r="W973" t="str">
        <f t="shared" ca="1" si="352"/>
        <v>006</v>
      </c>
      <c r="X973" t="str">
        <f t="shared" ca="1" si="353"/>
        <v>Montreal</v>
      </c>
      <c r="Y973" s="7" t="str">
        <f t="shared" ca="1" si="354"/>
        <v>04</v>
      </c>
      <c r="Z973">
        <f t="shared" ca="1" si="355"/>
        <v>18</v>
      </c>
      <c r="AA973" t="str">
        <f t="shared" ca="1" si="356"/>
        <v>2014-04-18</v>
      </c>
      <c r="AB973" t="str">
        <f t="shared" ca="1" si="357"/>
        <v>16</v>
      </c>
      <c r="AC973">
        <f t="shared" ca="1" si="358"/>
        <v>50</v>
      </c>
      <c r="AD973" t="str">
        <f t="shared" ca="1" si="359"/>
        <v>T16:50:00</v>
      </c>
      <c r="AE973" s="1" t="str">
        <f t="shared" ca="1" si="360"/>
        <v>2014-04-18T16:50:00</v>
      </c>
    </row>
    <row r="974" spans="10:31">
      <c r="J974" t="str">
        <f t="shared" ca="1" si="339"/>
        <v>Australia-France</v>
      </c>
      <c r="K974" t="str">
        <f t="shared" ca="1" si="340"/>
        <v>Australia</v>
      </c>
      <c r="L974">
        <f t="shared" ca="1" si="341"/>
        <v>101</v>
      </c>
      <c r="M974">
        <f t="shared" ca="1" si="342"/>
        <v>6</v>
      </c>
      <c r="N974" t="str">
        <f t="shared" ca="1" si="343"/>
        <v>006</v>
      </c>
      <c r="O974" t="str">
        <f t="shared" ca="1" si="344"/>
        <v>France</v>
      </c>
      <c r="P974" t="str">
        <f t="shared" ca="1" si="345"/>
        <v>Adelaide-Paris</v>
      </c>
      <c r="Q974">
        <f t="shared" ca="1" si="346"/>
        <v>101</v>
      </c>
      <c r="R974">
        <f t="shared" ca="1" si="347"/>
        <v>15</v>
      </c>
      <c r="S974" t="str">
        <f t="shared" ca="1" si="348"/>
        <v>015</v>
      </c>
      <c r="T974" t="str">
        <f t="shared" ca="1" si="349"/>
        <v>Adelaide</v>
      </c>
      <c r="U974">
        <f t="shared" ca="1" si="350"/>
        <v>106</v>
      </c>
      <c r="V974">
        <f t="shared" ca="1" si="351"/>
        <v>8</v>
      </c>
      <c r="W974" t="str">
        <f t="shared" ca="1" si="352"/>
        <v>008</v>
      </c>
      <c r="X974" t="str">
        <f t="shared" ca="1" si="353"/>
        <v>Paris</v>
      </c>
      <c r="Y974" s="7" t="str">
        <f t="shared" ca="1" si="354"/>
        <v>04</v>
      </c>
      <c r="Z974">
        <f t="shared" ca="1" si="355"/>
        <v>17</v>
      </c>
      <c r="AA974" t="str">
        <f t="shared" ca="1" si="356"/>
        <v>2014-04-17</v>
      </c>
      <c r="AB974" t="str">
        <f t="shared" ca="1" si="357"/>
        <v>05</v>
      </c>
      <c r="AC974">
        <f t="shared" ca="1" si="358"/>
        <v>55</v>
      </c>
      <c r="AD974" t="str">
        <f t="shared" ca="1" si="359"/>
        <v>T05:55:00</v>
      </c>
      <c r="AE974" s="1" t="str">
        <f t="shared" ca="1" si="360"/>
        <v>2014-04-17T05:55:00</v>
      </c>
    </row>
    <row r="975" spans="10:31">
      <c r="J975" t="str">
        <f t="shared" ca="1" si="339"/>
        <v>Australia-Canada</v>
      </c>
      <c r="K975" t="str">
        <f t="shared" ca="1" si="340"/>
        <v>Australia</v>
      </c>
      <c r="L975">
        <f t="shared" ca="1" si="341"/>
        <v>101</v>
      </c>
      <c r="M975">
        <f t="shared" ca="1" si="342"/>
        <v>1</v>
      </c>
      <c r="N975" t="str">
        <f t="shared" ca="1" si="343"/>
        <v>001</v>
      </c>
      <c r="O975" t="str">
        <f t="shared" ca="1" si="344"/>
        <v>Canada</v>
      </c>
      <c r="P975" t="str">
        <f t="shared" ca="1" si="345"/>
        <v>Melbourne-Vancouver</v>
      </c>
      <c r="Q975">
        <f t="shared" ca="1" si="346"/>
        <v>101</v>
      </c>
      <c r="R975">
        <f t="shared" ca="1" si="347"/>
        <v>10</v>
      </c>
      <c r="S975" t="str">
        <f t="shared" ca="1" si="348"/>
        <v>010</v>
      </c>
      <c r="T975" t="str">
        <f t="shared" ca="1" si="349"/>
        <v>Melbourne</v>
      </c>
      <c r="U975">
        <f t="shared" ca="1" si="350"/>
        <v>103</v>
      </c>
      <c r="V975">
        <f t="shared" ca="1" si="351"/>
        <v>122</v>
      </c>
      <c r="W975">
        <f t="shared" ca="1" si="352"/>
        <v>122</v>
      </c>
      <c r="X975" t="str">
        <f t="shared" ca="1" si="353"/>
        <v>Vancouver</v>
      </c>
      <c r="Y975" s="7" t="str">
        <f t="shared" ca="1" si="354"/>
        <v>04</v>
      </c>
      <c r="Z975">
        <f t="shared" ca="1" si="355"/>
        <v>22</v>
      </c>
      <c r="AA975" t="str">
        <f t="shared" ca="1" si="356"/>
        <v>2014-04-22</v>
      </c>
      <c r="AB975" t="str">
        <f t="shared" ca="1" si="357"/>
        <v>11</v>
      </c>
      <c r="AC975">
        <f t="shared" ca="1" si="358"/>
        <v>3</v>
      </c>
      <c r="AD975" t="str">
        <f t="shared" ca="1" si="359"/>
        <v>T11:03:00</v>
      </c>
      <c r="AE975" s="1" t="str">
        <f t="shared" ca="1" si="360"/>
        <v>2014-04-22T11:03:00</v>
      </c>
    </row>
    <row r="976" spans="10:31">
      <c r="J976" t="str">
        <f t="shared" ca="1" si="339"/>
        <v>Australia-France</v>
      </c>
      <c r="K976" t="str">
        <f t="shared" ca="1" si="340"/>
        <v>Australia</v>
      </c>
      <c r="L976">
        <f t="shared" ca="1" si="341"/>
        <v>101</v>
      </c>
      <c r="M976">
        <f t="shared" ca="1" si="342"/>
        <v>7</v>
      </c>
      <c r="N976" t="str">
        <f t="shared" ca="1" si="343"/>
        <v>007</v>
      </c>
      <c r="O976" t="str">
        <f t="shared" ca="1" si="344"/>
        <v>France</v>
      </c>
      <c r="P976" t="str">
        <f t="shared" ca="1" si="345"/>
        <v>Sydney-Nizza</v>
      </c>
      <c r="Q976">
        <f t="shared" ca="1" si="346"/>
        <v>101</v>
      </c>
      <c r="R976">
        <f t="shared" ca="1" si="347"/>
        <v>8</v>
      </c>
      <c r="S976" t="str">
        <f t="shared" ca="1" si="348"/>
        <v>008</v>
      </c>
      <c r="T976" t="str">
        <f t="shared" ca="1" si="349"/>
        <v>Sydney</v>
      </c>
      <c r="U976">
        <f t="shared" ca="1" si="350"/>
        <v>106</v>
      </c>
      <c r="V976">
        <f t="shared" ca="1" si="351"/>
        <v>68</v>
      </c>
      <c r="W976" t="str">
        <f t="shared" ca="1" si="352"/>
        <v>068</v>
      </c>
      <c r="X976" t="str">
        <f t="shared" ca="1" si="353"/>
        <v>Nizza</v>
      </c>
      <c r="Y976" s="7" t="str">
        <f t="shared" ca="1" si="354"/>
        <v>04</v>
      </c>
      <c r="Z976">
        <f t="shared" ca="1" si="355"/>
        <v>18</v>
      </c>
      <c r="AA976" t="str">
        <f t="shared" ca="1" si="356"/>
        <v>2014-04-18</v>
      </c>
      <c r="AB976" t="str">
        <f t="shared" ca="1" si="357"/>
        <v>18</v>
      </c>
      <c r="AC976">
        <f t="shared" ca="1" si="358"/>
        <v>7</v>
      </c>
      <c r="AD976" t="str">
        <f t="shared" ca="1" si="359"/>
        <v>T18:07:00</v>
      </c>
      <c r="AE976" s="1" t="str">
        <f t="shared" ca="1" si="360"/>
        <v>2014-04-18T18:07:00</v>
      </c>
    </row>
    <row r="977" spans="10:31">
      <c r="J977" t="str">
        <f t="shared" ca="1" si="339"/>
        <v>Australia-France</v>
      </c>
      <c r="K977" t="str">
        <f t="shared" ca="1" si="340"/>
        <v>Australia</v>
      </c>
      <c r="L977">
        <f t="shared" ca="1" si="341"/>
        <v>101</v>
      </c>
      <c r="M977">
        <f t="shared" ca="1" si="342"/>
        <v>6</v>
      </c>
      <c r="N977" t="str">
        <f t="shared" ca="1" si="343"/>
        <v>006</v>
      </c>
      <c r="O977" t="str">
        <f t="shared" ca="1" si="344"/>
        <v>France</v>
      </c>
      <c r="P977" t="str">
        <f t="shared" ca="1" si="345"/>
        <v>Adelaide-Toulous</v>
      </c>
      <c r="Q977">
        <f t="shared" ca="1" si="346"/>
        <v>101</v>
      </c>
      <c r="R977">
        <f t="shared" ca="1" si="347"/>
        <v>15</v>
      </c>
      <c r="S977" t="str">
        <f t="shared" ca="1" si="348"/>
        <v>015</v>
      </c>
      <c r="T977" t="str">
        <f t="shared" ca="1" si="349"/>
        <v>Adelaide</v>
      </c>
      <c r="U977">
        <f t="shared" ca="1" si="350"/>
        <v>106</v>
      </c>
      <c r="V977">
        <f t="shared" ca="1" si="351"/>
        <v>78</v>
      </c>
      <c r="W977" t="str">
        <f t="shared" ca="1" si="352"/>
        <v>078</v>
      </c>
      <c r="X977" t="str">
        <f t="shared" ca="1" si="353"/>
        <v>Toulous</v>
      </c>
      <c r="Y977" s="7" t="str">
        <f t="shared" ca="1" si="354"/>
        <v>04</v>
      </c>
      <c r="Z977">
        <f t="shared" ca="1" si="355"/>
        <v>19</v>
      </c>
      <c r="AA977" t="str">
        <f t="shared" ca="1" si="356"/>
        <v>2014-04-19</v>
      </c>
      <c r="AB977" t="str">
        <f t="shared" ca="1" si="357"/>
        <v>08</v>
      </c>
      <c r="AC977">
        <f t="shared" ca="1" si="358"/>
        <v>51</v>
      </c>
      <c r="AD977" t="str">
        <f t="shared" ca="1" si="359"/>
        <v>T08:51:00</v>
      </c>
      <c r="AE977" s="1" t="str">
        <f t="shared" ca="1" si="360"/>
        <v>2014-04-19T08:51:00</v>
      </c>
    </row>
    <row r="978" spans="10:31">
      <c r="J978" t="str">
        <f t="shared" ca="1" si="339"/>
        <v>Australia-USA</v>
      </c>
      <c r="K978" t="str">
        <f t="shared" ca="1" si="340"/>
        <v>Australia</v>
      </c>
      <c r="L978">
        <f t="shared" ca="1" si="341"/>
        <v>101</v>
      </c>
      <c r="M978">
        <f t="shared" ca="1" si="342"/>
        <v>13</v>
      </c>
      <c r="N978" t="str">
        <f t="shared" ca="1" si="343"/>
        <v>013</v>
      </c>
      <c r="O978" t="str">
        <f t="shared" ca="1" si="344"/>
        <v>USA</v>
      </c>
      <c r="P978" t="str">
        <f t="shared" ca="1" si="345"/>
        <v>Perth-Washington</v>
      </c>
      <c r="Q978">
        <f t="shared" ca="1" si="346"/>
        <v>101</v>
      </c>
      <c r="R978">
        <f t="shared" ca="1" si="347"/>
        <v>14</v>
      </c>
      <c r="S978" t="str">
        <f t="shared" ca="1" si="348"/>
        <v>014</v>
      </c>
      <c r="T978" t="str">
        <f t="shared" ca="1" si="349"/>
        <v>Perth</v>
      </c>
      <c r="U978">
        <f t="shared" ca="1" si="350"/>
        <v>121</v>
      </c>
      <c r="V978">
        <f t="shared" ca="1" si="351"/>
        <v>6</v>
      </c>
      <c r="W978" t="str">
        <f t="shared" ca="1" si="352"/>
        <v>006</v>
      </c>
      <c r="X978" t="str">
        <f t="shared" ca="1" si="353"/>
        <v>Washington</v>
      </c>
      <c r="Y978" s="7" t="str">
        <f t="shared" ca="1" si="354"/>
        <v>04</v>
      </c>
      <c r="Z978">
        <f t="shared" ca="1" si="355"/>
        <v>17</v>
      </c>
      <c r="AA978" t="str">
        <f t="shared" ca="1" si="356"/>
        <v>2014-04-17</v>
      </c>
      <c r="AB978" t="str">
        <f t="shared" ca="1" si="357"/>
        <v>17</v>
      </c>
      <c r="AC978">
        <f t="shared" ca="1" si="358"/>
        <v>22</v>
      </c>
      <c r="AD978" t="str">
        <f t="shared" ca="1" si="359"/>
        <v>T17:22:00</v>
      </c>
      <c r="AE978" s="1" t="str">
        <f t="shared" ca="1" si="360"/>
        <v>2014-04-17T17:22:00</v>
      </c>
    </row>
    <row r="979" spans="10:31">
      <c r="J979" t="str">
        <f t="shared" ca="1" si="339"/>
        <v>Australia-USA</v>
      </c>
      <c r="K979" t="str">
        <f t="shared" ca="1" si="340"/>
        <v>Australia</v>
      </c>
      <c r="L979">
        <f t="shared" ca="1" si="341"/>
        <v>101</v>
      </c>
      <c r="M979">
        <f t="shared" ca="1" si="342"/>
        <v>12</v>
      </c>
      <c r="N979" t="str">
        <f t="shared" ca="1" si="343"/>
        <v>012</v>
      </c>
      <c r="O979" t="str">
        <f t="shared" ca="1" si="344"/>
        <v>USA</v>
      </c>
      <c r="P979" t="str">
        <f t="shared" ca="1" si="345"/>
        <v>Adelaide-Los Angeles</v>
      </c>
      <c r="Q979">
        <f t="shared" ca="1" si="346"/>
        <v>101</v>
      </c>
      <c r="R979">
        <f t="shared" ca="1" si="347"/>
        <v>15</v>
      </c>
      <c r="S979" t="str">
        <f t="shared" ca="1" si="348"/>
        <v>015</v>
      </c>
      <c r="T979" t="str">
        <f t="shared" ca="1" si="349"/>
        <v>Adelaide</v>
      </c>
      <c r="U979">
        <f t="shared" ca="1" si="350"/>
        <v>121</v>
      </c>
      <c r="V979">
        <f t="shared" ca="1" si="351"/>
        <v>90</v>
      </c>
      <c r="W979" t="str">
        <f t="shared" ca="1" si="352"/>
        <v>090</v>
      </c>
      <c r="X979" t="str">
        <f t="shared" ca="1" si="353"/>
        <v>Los Angeles</v>
      </c>
      <c r="Y979" s="7" t="str">
        <f t="shared" ca="1" si="354"/>
        <v>05</v>
      </c>
      <c r="Z979">
        <f t="shared" ca="1" si="355"/>
        <v>2</v>
      </c>
      <c r="AA979" t="str">
        <f t="shared" ca="1" si="356"/>
        <v>2014-05-02</v>
      </c>
      <c r="AB979" t="str">
        <f t="shared" ca="1" si="357"/>
        <v>05</v>
      </c>
      <c r="AC979">
        <f t="shared" ca="1" si="358"/>
        <v>41</v>
      </c>
      <c r="AD979" t="str">
        <f t="shared" ca="1" si="359"/>
        <v>T05:41:00</v>
      </c>
      <c r="AE979" s="1" t="str">
        <f t="shared" ca="1" si="360"/>
        <v>2014-05-02T05:41:00</v>
      </c>
    </row>
    <row r="980" spans="10:31">
      <c r="J980" t="str">
        <f t="shared" ca="1" si="339"/>
        <v>Australia-Canada</v>
      </c>
      <c r="K980" t="str">
        <f t="shared" ca="1" si="340"/>
        <v>Australia</v>
      </c>
      <c r="L980">
        <f t="shared" ca="1" si="341"/>
        <v>101</v>
      </c>
      <c r="M980">
        <f t="shared" ca="1" si="342"/>
        <v>2</v>
      </c>
      <c r="N980" t="str">
        <f t="shared" ca="1" si="343"/>
        <v>002</v>
      </c>
      <c r="O980" t="str">
        <f t="shared" ca="1" si="344"/>
        <v>Canada</v>
      </c>
      <c r="P980" t="str">
        <f t="shared" ca="1" si="345"/>
        <v>Melbourne-Montreal</v>
      </c>
      <c r="Q980">
        <f t="shared" ca="1" si="346"/>
        <v>101</v>
      </c>
      <c r="R980">
        <f t="shared" ca="1" si="347"/>
        <v>10</v>
      </c>
      <c r="S980" t="str">
        <f t="shared" ca="1" si="348"/>
        <v>010</v>
      </c>
      <c r="T980" t="str">
        <f t="shared" ca="1" si="349"/>
        <v>Melbourne</v>
      </c>
      <c r="U980">
        <f t="shared" ca="1" si="350"/>
        <v>103</v>
      </c>
      <c r="V980">
        <f t="shared" ca="1" si="351"/>
        <v>28</v>
      </c>
      <c r="W980" t="str">
        <f t="shared" ca="1" si="352"/>
        <v>028</v>
      </c>
      <c r="X980" t="str">
        <f t="shared" ca="1" si="353"/>
        <v>Montreal</v>
      </c>
      <c r="Y980" s="7" t="str">
        <f t="shared" ca="1" si="354"/>
        <v>05</v>
      </c>
      <c r="Z980">
        <f t="shared" ca="1" si="355"/>
        <v>2</v>
      </c>
      <c r="AA980" t="str">
        <f t="shared" ca="1" si="356"/>
        <v>2014-05-02</v>
      </c>
      <c r="AB980" t="str">
        <f t="shared" ca="1" si="357"/>
        <v>19</v>
      </c>
      <c r="AC980">
        <f t="shared" ca="1" si="358"/>
        <v>23</v>
      </c>
      <c r="AD980" t="str">
        <f t="shared" ca="1" si="359"/>
        <v>T19:23:00</v>
      </c>
      <c r="AE980" s="1" t="str">
        <f t="shared" ca="1" si="360"/>
        <v>2014-05-02T19:23:00</v>
      </c>
    </row>
    <row r="981" spans="10:31">
      <c r="J981" t="str">
        <f t="shared" ca="1" si="339"/>
        <v>USA-Canada</v>
      </c>
      <c r="K981" t="str">
        <f t="shared" ca="1" si="340"/>
        <v>USA</v>
      </c>
      <c r="L981">
        <f t="shared" ca="1" si="341"/>
        <v>121</v>
      </c>
      <c r="M981">
        <f t="shared" ca="1" si="342"/>
        <v>5</v>
      </c>
      <c r="N981" t="str">
        <f t="shared" ca="1" si="343"/>
        <v>005</v>
      </c>
      <c r="O981" t="str">
        <f t="shared" ca="1" si="344"/>
        <v>Canada</v>
      </c>
      <c r="P981" t="str">
        <f t="shared" ca="1" si="345"/>
        <v>New York-Ottawa</v>
      </c>
      <c r="Q981">
        <f t="shared" ca="1" si="346"/>
        <v>121</v>
      </c>
      <c r="R981">
        <f t="shared" ca="1" si="347"/>
        <v>29</v>
      </c>
      <c r="S981" t="str">
        <f t="shared" ca="1" si="348"/>
        <v>029</v>
      </c>
      <c r="T981" t="str">
        <f t="shared" ca="1" si="349"/>
        <v>New York</v>
      </c>
      <c r="U981">
        <f t="shared" ca="1" si="350"/>
        <v>103</v>
      </c>
      <c r="V981">
        <f t="shared" ca="1" si="351"/>
        <v>55</v>
      </c>
      <c r="W981" t="str">
        <f t="shared" ca="1" si="352"/>
        <v>055</v>
      </c>
      <c r="X981" t="str">
        <f t="shared" ca="1" si="353"/>
        <v>Ottawa</v>
      </c>
      <c r="Y981" s="7" t="str">
        <f t="shared" ca="1" si="354"/>
        <v>04</v>
      </c>
      <c r="Z981">
        <f t="shared" ca="1" si="355"/>
        <v>19</v>
      </c>
      <c r="AA981" t="str">
        <f t="shared" ca="1" si="356"/>
        <v>2014-04-19</v>
      </c>
      <c r="AB981" t="str">
        <f t="shared" ca="1" si="357"/>
        <v>04</v>
      </c>
      <c r="AC981">
        <f t="shared" ca="1" si="358"/>
        <v>10</v>
      </c>
      <c r="AD981" t="str">
        <f t="shared" ca="1" si="359"/>
        <v>T04:10:00</v>
      </c>
      <c r="AE981" s="1" t="str">
        <f t="shared" ca="1" si="360"/>
        <v>2014-04-19T04:10:00</v>
      </c>
    </row>
    <row r="982" spans="10:31">
      <c r="J982" t="str">
        <f t="shared" ca="1" si="339"/>
        <v>Australia-USA</v>
      </c>
      <c r="K982" t="str">
        <f t="shared" ca="1" si="340"/>
        <v>Australia</v>
      </c>
      <c r="L982">
        <f t="shared" ca="1" si="341"/>
        <v>101</v>
      </c>
      <c r="M982">
        <f t="shared" ca="1" si="342"/>
        <v>14</v>
      </c>
      <c r="N982" t="str">
        <f t="shared" ca="1" si="343"/>
        <v>014</v>
      </c>
      <c r="O982" t="str">
        <f t="shared" ca="1" si="344"/>
        <v>USA</v>
      </c>
      <c r="P982" t="str">
        <f t="shared" ca="1" si="345"/>
        <v>Brisbane-Denver</v>
      </c>
      <c r="Q982">
        <f t="shared" ca="1" si="346"/>
        <v>101</v>
      </c>
      <c r="R982">
        <f t="shared" ca="1" si="347"/>
        <v>2</v>
      </c>
      <c r="S982" t="str">
        <f t="shared" ca="1" si="348"/>
        <v>002</v>
      </c>
      <c r="T982" t="str">
        <f t="shared" ca="1" si="349"/>
        <v>Brisbane</v>
      </c>
      <c r="U982">
        <f t="shared" ca="1" si="350"/>
        <v>121</v>
      </c>
      <c r="V982">
        <f t="shared" ca="1" si="351"/>
        <v>54</v>
      </c>
      <c r="W982" t="str">
        <f t="shared" ca="1" si="352"/>
        <v>054</v>
      </c>
      <c r="X982" t="str">
        <f t="shared" ca="1" si="353"/>
        <v>Denver</v>
      </c>
      <c r="Y982" s="7" t="str">
        <f t="shared" ca="1" si="354"/>
        <v>04</v>
      </c>
      <c r="Z982">
        <f t="shared" ca="1" si="355"/>
        <v>18</v>
      </c>
      <c r="AA982" t="str">
        <f t="shared" ca="1" si="356"/>
        <v>2014-04-18</v>
      </c>
      <c r="AB982" t="str">
        <f t="shared" ca="1" si="357"/>
        <v>05</v>
      </c>
      <c r="AC982">
        <f t="shared" ca="1" si="358"/>
        <v>34</v>
      </c>
      <c r="AD982" t="str">
        <f t="shared" ca="1" si="359"/>
        <v>T05:34:00</v>
      </c>
      <c r="AE982" s="1" t="str">
        <f t="shared" ca="1" si="360"/>
        <v>2014-04-18T05:34:00</v>
      </c>
    </row>
    <row r="983" spans="10:31">
      <c r="J983" t="str">
        <f t="shared" ca="1" si="339"/>
        <v>Canada-France</v>
      </c>
      <c r="K983" t="str">
        <f t="shared" ca="1" si="340"/>
        <v>Canada</v>
      </c>
      <c r="L983">
        <f t="shared" ca="1" si="341"/>
        <v>103</v>
      </c>
      <c r="M983">
        <f t="shared" ca="1" si="342"/>
        <v>7</v>
      </c>
      <c r="N983" t="str">
        <f t="shared" ca="1" si="343"/>
        <v>007</v>
      </c>
      <c r="O983" t="str">
        <f t="shared" ca="1" si="344"/>
        <v>France</v>
      </c>
      <c r="P983" t="str">
        <f t="shared" ca="1" si="345"/>
        <v>Vancouver-Nizza</v>
      </c>
      <c r="Q983">
        <f t="shared" ca="1" si="346"/>
        <v>103</v>
      </c>
      <c r="R983">
        <f t="shared" ca="1" si="347"/>
        <v>167</v>
      </c>
      <c r="S983">
        <f t="shared" ca="1" si="348"/>
        <v>167</v>
      </c>
      <c r="T983" t="str">
        <f t="shared" ca="1" si="349"/>
        <v>Vancouver</v>
      </c>
      <c r="U983">
        <f t="shared" ca="1" si="350"/>
        <v>106</v>
      </c>
      <c r="V983">
        <f t="shared" ca="1" si="351"/>
        <v>66</v>
      </c>
      <c r="W983" t="str">
        <f t="shared" ca="1" si="352"/>
        <v>066</v>
      </c>
      <c r="X983" t="str">
        <f t="shared" ca="1" si="353"/>
        <v>Nizza</v>
      </c>
      <c r="Y983" s="7" t="str">
        <f t="shared" ca="1" si="354"/>
        <v>04</v>
      </c>
      <c r="Z983">
        <f t="shared" ca="1" si="355"/>
        <v>14</v>
      </c>
      <c r="AA983" t="str">
        <f t="shared" ca="1" si="356"/>
        <v>2014-04-14</v>
      </c>
      <c r="AB983" t="str">
        <f t="shared" ca="1" si="357"/>
        <v>21</v>
      </c>
      <c r="AC983">
        <f t="shared" ca="1" si="358"/>
        <v>5</v>
      </c>
      <c r="AD983" t="str">
        <f t="shared" ca="1" si="359"/>
        <v>T21:05:00</v>
      </c>
      <c r="AE983" s="1" t="str">
        <f t="shared" ca="1" si="360"/>
        <v>2014-04-14T21:05:00</v>
      </c>
    </row>
    <row r="984" spans="10:31">
      <c r="J984" t="str">
        <f t="shared" ca="1" si="339"/>
        <v>Australia-Germany</v>
      </c>
      <c r="K984" t="str">
        <f t="shared" ca="1" si="340"/>
        <v>Australia</v>
      </c>
      <c r="L984">
        <f t="shared" ca="1" si="341"/>
        <v>101</v>
      </c>
      <c r="M984">
        <f t="shared" ca="1" si="342"/>
        <v>9</v>
      </c>
      <c r="N984" t="str">
        <f t="shared" ca="1" si="343"/>
        <v>009</v>
      </c>
      <c r="O984" t="str">
        <f t="shared" ca="1" si="344"/>
        <v>Germany</v>
      </c>
      <c r="P984" t="str">
        <f t="shared" ca="1" si="345"/>
        <v>Sydney-München</v>
      </c>
      <c r="Q984">
        <f t="shared" ca="1" si="346"/>
        <v>101</v>
      </c>
      <c r="R984">
        <f t="shared" ca="1" si="347"/>
        <v>7</v>
      </c>
      <c r="S984" t="str">
        <f t="shared" ca="1" si="348"/>
        <v>007</v>
      </c>
      <c r="T984" t="str">
        <f t="shared" ca="1" si="349"/>
        <v>Sydney</v>
      </c>
      <c r="U984">
        <f t="shared" ca="1" si="350"/>
        <v>107</v>
      </c>
      <c r="V984">
        <f t="shared" ca="1" si="351"/>
        <v>52</v>
      </c>
      <c r="W984" t="str">
        <f t="shared" ca="1" si="352"/>
        <v>052</v>
      </c>
      <c r="X984" t="str">
        <f t="shared" ca="1" si="353"/>
        <v>München</v>
      </c>
      <c r="Y984" s="7" t="str">
        <f t="shared" ca="1" si="354"/>
        <v>04</v>
      </c>
      <c r="Z984">
        <f t="shared" ca="1" si="355"/>
        <v>14</v>
      </c>
      <c r="AA984" t="str">
        <f t="shared" ca="1" si="356"/>
        <v>2014-04-14</v>
      </c>
      <c r="AB984" t="str">
        <f t="shared" ca="1" si="357"/>
        <v>10</v>
      </c>
      <c r="AC984">
        <f t="shared" ca="1" si="358"/>
        <v>2</v>
      </c>
      <c r="AD984" t="str">
        <f t="shared" ca="1" si="359"/>
        <v>T10:02:00</v>
      </c>
      <c r="AE984" s="1" t="str">
        <f t="shared" ca="1" si="360"/>
        <v>2014-04-14T10:02:00</v>
      </c>
    </row>
    <row r="985" spans="10:31">
      <c r="J985" t="str">
        <f t="shared" ca="1" si="339"/>
        <v>Canada-Australia</v>
      </c>
      <c r="K985" t="str">
        <f t="shared" ca="1" si="340"/>
        <v>Canada</v>
      </c>
      <c r="L985">
        <f t="shared" ca="1" si="341"/>
        <v>103</v>
      </c>
      <c r="M985">
        <f t="shared" ca="1" si="342"/>
        <v>1</v>
      </c>
      <c r="N985" t="str">
        <f t="shared" ca="1" si="343"/>
        <v>001</v>
      </c>
      <c r="O985" t="str">
        <f t="shared" ca="1" si="344"/>
        <v>Australia</v>
      </c>
      <c r="P985" t="str">
        <f t="shared" ca="1" si="345"/>
        <v>Toronto-Melbourne</v>
      </c>
      <c r="Q985">
        <f t="shared" ca="1" si="346"/>
        <v>103</v>
      </c>
      <c r="R985">
        <f t="shared" ca="1" si="347"/>
        <v>85</v>
      </c>
      <c r="S985" t="str">
        <f t="shared" ca="1" si="348"/>
        <v>085</v>
      </c>
      <c r="T985" t="str">
        <f t="shared" ca="1" si="349"/>
        <v>Toronto</v>
      </c>
      <c r="U985">
        <f t="shared" ca="1" si="350"/>
        <v>101</v>
      </c>
      <c r="V985">
        <f t="shared" ca="1" si="351"/>
        <v>10</v>
      </c>
      <c r="W985" t="str">
        <f t="shared" ca="1" si="352"/>
        <v>010</v>
      </c>
      <c r="X985" t="str">
        <f t="shared" ca="1" si="353"/>
        <v>Melbourne</v>
      </c>
      <c r="Y985" s="7" t="str">
        <f t="shared" ca="1" si="354"/>
        <v>04</v>
      </c>
      <c r="Z985">
        <f t="shared" ca="1" si="355"/>
        <v>21</v>
      </c>
      <c r="AA985" t="str">
        <f t="shared" ca="1" si="356"/>
        <v>2014-04-21</v>
      </c>
      <c r="AB985" t="str">
        <f t="shared" ca="1" si="357"/>
        <v>21</v>
      </c>
      <c r="AC985">
        <f t="shared" ca="1" si="358"/>
        <v>25</v>
      </c>
      <c r="AD985" t="str">
        <f t="shared" ca="1" si="359"/>
        <v>T21:25:00</v>
      </c>
      <c r="AE985" s="1" t="str">
        <f t="shared" ca="1" si="360"/>
        <v>2014-04-21T21:25:00</v>
      </c>
    </row>
    <row r="986" spans="10:31">
      <c r="J986" t="str">
        <f t="shared" ca="1" si="339"/>
        <v>Canada-Germany</v>
      </c>
      <c r="K986" t="str">
        <f t="shared" ca="1" si="340"/>
        <v>Canada</v>
      </c>
      <c r="L986">
        <f t="shared" ca="1" si="341"/>
        <v>103</v>
      </c>
      <c r="M986">
        <f t="shared" ca="1" si="342"/>
        <v>11</v>
      </c>
      <c r="N986" t="str">
        <f t="shared" ca="1" si="343"/>
        <v>011</v>
      </c>
      <c r="O986" t="str">
        <f t="shared" ca="1" si="344"/>
        <v>Germany</v>
      </c>
      <c r="P986" t="str">
        <f t="shared" ca="1" si="345"/>
        <v>Toronto-München</v>
      </c>
      <c r="Q986">
        <f t="shared" ca="1" si="346"/>
        <v>103</v>
      </c>
      <c r="R986">
        <f t="shared" ca="1" si="347"/>
        <v>85</v>
      </c>
      <c r="S986" t="str">
        <f t="shared" ca="1" si="348"/>
        <v>085</v>
      </c>
      <c r="T986" t="str">
        <f t="shared" ca="1" si="349"/>
        <v>Toronto</v>
      </c>
      <c r="U986">
        <f t="shared" ca="1" si="350"/>
        <v>107</v>
      </c>
      <c r="V986">
        <f t="shared" ca="1" si="351"/>
        <v>33</v>
      </c>
      <c r="W986" t="str">
        <f t="shared" ca="1" si="352"/>
        <v>033</v>
      </c>
      <c r="X986" t="str">
        <f t="shared" ca="1" si="353"/>
        <v>München</v>
      </c>
      <c r="Y986" s="7" t="str">
        <f t="shared" ca="1" si="354"/>
        <v>05</v>
      </c>
      <c r="Z986">
        <f t="shared" ca="1" si="355"/>
        <v>1</v>
      </c>
      <c r="AA986" t="str">
        <f t="shared" ca="1" si="356"/>
        <v>2014-05-01</v>
      </c>
      <c r="AB986" t="str">
        <f t="shared" ca="1" si="357"/>
        <v>00</v>
      </c>
      <c r="AC986">
        <f t="shared" ca="1" si="358"/>
        <v>22</v>
      </c>
      <c r="AD986" t="str">
        <f t="shared" ca="1" si="359"/>
        <v>T00:22:00</v>
      </c>
      <c r="AE986" s="1" t="str">
        <f t="shared" ca="1" si="360"/>
        <v>2014-05-01T00:22:00</v>
      </c>
    </row>
    <row r="987" spans="10:31">
      <c r="J987" t="str">
        <f t="shared" ca="1" si="339"/>
        <v>Germany-USA</v>
      </c>
      <c r="K987" t="str">
        <f t="shared" ca="1" si="340"/>
        <v>Germany</v>
      </c>
      <c r="L987">
        <f t="shared" ca="1" si="341"/>
        <v>107</v>
      </c>
      <c r="M987">
        <f t="shared" ca="1" si="342"/>
        <v>43</v>
      </c>
      <c r="N987" t="str">
        <f t="shared" ca="1" si="343"/>
        <v>043</v>
      </c>
      <c r="O987" t="str">
        <f t="shared" ca="1" si="344"/>
        <v>USA</v>
      </c>
      <c r="P987" t="str">
        <f t="shared" ca="1" si="345"/>
        <v>München-Washington</v>
      </c>
      <c r="Q987">
        <f t="shared" ca="1" si="346"/>
        <v>107</v>
      </c>
      <c r="R987">
        <f t="shared" ca="1" si="347"/>
        <v>42</v>
      </c>
      <c r="S987" t="str">
        <f t="shared" ca="1" si="348"/>
        <v>042</v>
      </c>
      <c r="T987" t="str">
        <f t="shared" ca="1" si="349"/>
        <v>München</v>
      </c>
      <c r="U987">
        <f t="shared" ca="1" si="350"/>
        <v>121</v>
      </c>
      <c r="V987">
        <f t="shared" ca="1" si="351"/>
        <v>8</v>
      </c>
      <c r="W987" t="str">
        <f t="shared" ca="1" si="352"/>
        <v>008</v>
      </c>
      <c r="X987" t="str">
        <f t="shared" ca="1" si="353"/>
        <v>Washington</v>
      </c>
      <c r="Y987" s="7" t="str">
        <f t="shared" ca="1" si="354"/>
        <v>04</v>
      </c>
      <c r="Z987">
        <f t="shared" ca="1" si="355"/>
        <v>18</v>
      </c>
      <c r="AA987" t="str">
        <f t="shared" ca="1" si="356"/>
        <v>2014-04-18</v>
      </c>
      <c r="AB987" t="str">
        <f t="shared" ca="1" si="357"/>
        <v>16</v>
      </c>
      <c r="AC987">
        <f t="shared" ca="1" si="358"/>
        <v>46</v>
      </c>
      <c r="AD987" t="str">
        <f t="shared" ca="1" si="359"/>
        <v>T16:46:00</v>
      </c>
      <c r="AE987" s="1" t="str">
        <f t="shared" ca="1" si="360"/>
        <v>2014-04-18T16:46:00</v>
      </c>
    </row>
    <row r="988" spans="10:31">
      <c r="J988" t="str">
        <f t="shared" ca="1" si="339"/>
        <v>Australia-Canada</v>
      </c>
      <c r="K988" t="str">
        <f t="shared" ca="1" si="340"/>
        <v>Australia</v>
      </c>
      <c r="L988">
        <f t="shared" ca="1" si="341"/>
        <v>101</v>
      </c>
      <c r="M988">
        <f t="shared" ca="1" si="342"/>
        <v>1</v>
      </c>
      <c r="N988" t="str">
        <f t="shared" ca="1" si="343"/>
        <v>001</v>
      </c>
      <c r="O988" t="str">
        <f t="shared" ca="1" si="344"/>
        <v>Canada</v>
      </c>
      <c r="P988" t="str">
        <f t="shared" ca="1" si="345"/>
        <v>Sydney-Toronto</v>
      </c>
      <c r="Q988">
        <f t="shared" ca="1" si="346"/>
        <v>101</v>
      </c>
      <c r="R988">
        <f t="shared" ca="1" si="347"/>
        <v>4</v>
      </c>
      <c r="S988" t="str">
        <f t="shared" ca="1" si="348"/>
        <v>004</v>
      </c>
      <c r="T988" t="str">
        <f t="shared" ca="1" si="349"/>
        <v>Sydney</v>
      </c>
      <c r="U988">
        <f t="shared" ca="1" si="350"/>
        <v>103</v>
      </c>
      <c r="V988">
        <f t="shared" ca="1" si="351"/>
        <v>103</v>
      </c>
      <c r="W988">
        <f t="shared" ca="1" si="352"/>
        <v>103</v>
      </c>
      <c r="X988" t="str">
        <f t="shared" ca="1" si="353"/>
        <v>Toronto</v>
      </c>
      <c r="Y988" s="7" t="str">
        <f t="shared" ca="1" si="354"/>
        <v>04</v>
      </c>
      <c r="Z988">
        <f t="shared" ca="1" si="355"/>
        <v>30</v>
      </c>
      <c r="AA988" t="str">
        <f t="shared" ca="1" si="356"/>
        <v>2014-04-30</v>
      </c>
      <c r="AB988" t="str">
        <f t="shared" ca="1" si="357"/>
        <v>20</v>
      </c>
      <c r="AC988">
        <f t="shared" ca="1" si="358"/>
        <v>3</v>
      </c>
      <c r="AD988" t="str">
        <f t="shared" ca="1" si="359"/>
        <v>T20:03:00</v>
      </c>
      <c r="AE988" s="1" t="str">
        <f t="shared" ca="1" si="360"/>
        <v>2014-04-30T20:03:00</v>
      </c>
    </row>
    <row r="989" spans="10:31">
      <c r="J989" t="str">
        <f t="shared" ca="1" si="339"/>
        <v>Germany-Canada</v>
      </c>
      <c r="K989" t="str">
        <f t="shared" ca="1" si="340"/>
        <v>Germany</v>
      </c>
      <c r="L989">
        <f t="shared" ca="1" si="341"/>
        <v>107</v>
      </c>
      <c r="M989">
        <f t="shared" ca="1" si="342"/>
        <v>23</v>
      </c>
      <c r="N989" t="str">
        <f t="shared" ca="1" si="343"/>
        <v>023</v>
      </c>
      <c r="O989" t="str">
        <f t="shared" ca="1" si="344"/>
        <v>Canada</v>
      </c>
      <c r="P989" t="str">
        <f t="shared" ca="1" si="345"/>
        <v>Frankfurt-Toronto</v>
      </c>
      <c r="Q989">
        <f t="shared" ca="1" si="346"/>
        <v>107</v>
      </c>
      <c r="R989">
        <f t="shared" ca="1" si="347"/>
        <v>24</v>
      </c>
      <c r="S989" t="str">
        <f t="shared" ca="1" si="348"/>
        <v>024</v>
      </c>
      <c r="T989" t="str">
        <f t="shared" ca="1" si="349"/>
        <v>Frankfurt</v>
      </c>
      <c r="U989">
        <f t="shared" ca="1" si="350"/>
        <v>103</v>
      </c>
      <c r="V989">
        <f t="shared" ca="1" si="351"/>
        <v>89</v>
      </c>
      <c r="W989" t="str">
        <f t="shared" ca="1" si="352"/>
        <v>089</v>
      </c>
      <c r="X989" t="str">
        <f t="shared" ca="1" si="353"/>
        <v>Toronto</v>
      </c>
      <c r="Y989" s="7" t="str">
        <f t="shared" ca="1" si="354"/>
        <v>05</v>
      </c>
      <c r="Z989">
        <f t="shared" ca="1" si="355"/>
        <v>3</v>
      </c>
      <c r="AA989" t="str">
        <f t="shared" ca="1" si="356"/>
        <v>2014-05-03</v>
      </c>
      <c r="AB989" t="str">
        <f t="shared" ca="1" si="357"/>
        <v>23</v>
      </c>
      <c r="AC989">
        <f t="shared" ca="1" si="358"/>
        <v>2</v>
      </c>
      <c r="AD989" t="str">
        <f t="shared" ca="1" si="359"/>
        <v>T23:02:00</v>
      </c>
      <c r="AE989" s="1" t="str">
        <f t="shared" ca="1" si="360"/>
        <v>2014-05-03T23:02:00</v>
      </c>
    </row>
    <row r="990" spans="10:31">
      <c r="J990" t="str">
        <f t="shared" ca="1" si="339"/>
        <v>USA-Germany</v>
      </c>
      <c r="K990" t="str">
        <f t="shared" ca="1" si="340"/>
        <v>USA</v>
      </c>
      <c r="L990">
        <f t="shared" ca="1" si="341"/>
        <v>121</v>
      </c>
      <c r="M990">
        <f t="shared" ca="1" si="342"/>
        <v>11</v>
      </c>
      <c r="N990" t="str">
        <f t="shared" ca="1" si="343"/>
        <v>011</v>
      </c>
      <c r="O990" t="str">
        <f t="shared" ca="1" si="344"/>
        <v>Germany</v>
      </c>
      <c r="P990" t="str">
        <f t="shared" ca="1" si="345"/>
        <v>New York-Frankfurt</v>
      </c>
      <c r="Q990">
        <f t="shared" ca="1" si="346"/>
        <v>121</v>
      </c>
      <c r="R990">
        <f t="shared" ca="1" si="347"/>
        <v>39</v>
      </c>
      <c r="S990" t="str">
        <f t="shared" ca="1" si="348"/>
        <v>039</v>
      </c>
      <c r="T990" t="str">
        <f t="shared" ca="1" si="349"/>
        <v>New York</v>
      </c>
      <c r="U990">
        <f t="shared" ca="1" si="350"/>
        <v>107</v>
      </c>
      <c r="V990">
        <f t="shared" ca="1" si="351"/>
        <v>22</v>
      </c>
      <c r="W990" t="str">
        <f t="shared" ca="1" si="352"/>
        <v>022</v>
      </c>
      <c r="X990" t="str">
        <f t="shared" ca="1" si="353"/>
        <v>Frankfurt</v>
      </c>
      <c r="Y990" s="7" t="str">
        <f t="shared" ca="1" si="354"/>
        <v>04</v>
      </c>
      <c r="Z990">
        <f t="shared" ca="1" si="355"/>
        <v>23</v>
      </c>
      <c r="AA990" t="str">
        <f t="shared" ca="1" si="356"/>
        <v>2014-04-23</v>
      </c>
      <c r="AB990" t="str">
        <f t="shared" ca="1" si="357"/>
        <v>14</v>
      </c>
      <c r="AC990">
        <f t="shared" ca="1" si="358"/>
        <v>31</v>
      </c>
      <c r="AD990" t="str">
        <f t="shared" ca="1" si="359"/>
        <v>T14:31:00</v>
      </c>
      <c r="AE990" s="1" t="str">
        <f t="shared" ca="1" si="360"/>
        <v>2014-04-23T14:31:00</v>
      </c>
    </row>
    <row r="991" spans="10:31">
      <c r="J991" t="str">
        <f t="shared" ca="1" si="339"/>
        <v>Germany-Australia</v>
      </c>
      <c r="K991" t="str">
        <f t="shared" ca="1" si="340"/>
        <v>Germany</v>
      </c>
      <c r="L991">
        <f t="shared" ca="1" si="341"/>
        <v>107</v>
      </c>
      <c r="M991">
        <f t="shared" ca="1" si="342"/>
        <v>2</v>
      </c>
      <c r="N991" t="str">
        <f t="shared" ca="1" si="343"/>
        <v>002</v>
      </c>
      <c r="O991" t="str">
        <f t="shared" ca="1" si="344"/>
        <v>Australia</v>
      </c>
      <c r="P991" t="str">
        <f t="shared" ca="1" si="345"/>
        <v>München-Sydney</v>
      </c>
      <c r="Q991">
        <f t="shared" ca="1" si="346"/>
        <v>107</v>
      </c>
      <c r="R991">
        <f t="shared" ca="1" si="347"/>
        <v>53</v>
      </c>
      <c r="S991" t="str">
        <f t="shared" ca="1" si="348"/>
        <v>053</v>
      </c>
      <c r="T991" t="str">
        <f t="shared" ca="1" si="349"/>
        <v>München</v>
      </c>
      <c r="U991">
        <f t="shared" ca="1" si="350"/>
        <v>101</v>
      </c>
      <c r="V991">
        <f t="shared" ca="1" si="351"/>
        <v>6</v>
      </c>
      <c r="W991" t="str">
        <f t="shared" ca="1" si="352"/>
        <v>006</v>
      </c>
      <c r="X991" t="str">
        <f t="shared" ca="1" si="353"/>
        <v>Sydney</v>
      </c>
      <c r="Y991" s="7" t="str">
        <f t="shared" ca="1" si="354"/>
        <v>04</v>
      </c>
      <c r="Z991">
        <f t="shared" ca="1" si="355"/>
        <v>20</v>
      </c>
      <c r="AA991" t="str">
        <f t="shared" ca="1" si="356"/>
        <v>2014-04-20</v>
      </c>
      <c r="AB991" t="str">
        <f t="shared" ca="1" si="357"/>
        <v>13</v>
      </c>
      <c r="AC991">
        <f t="shared" ca="1" si="358"/>
        <v>42</v>
      </c>
      <c r="AD991" t="str">
        <f t="shared" ca="1" si="359"/>
        <v>T13:42:00</v>
      </c>
      <c r="AE991" s="1" t="str">
        <f t="shared" ca="1" si="360"/>
        <v>2014-04-20T13:42:00</v>
      </c>
    </row>
    <row r="992" spans="10:31">
      <c r="J992" t="str">
        <f t="shared" ca="1" si="339"/>
        <v>Canada-USA</v>
      </c>
      <c r="K992" t="str">
        <f t="shared" ca="1" si="340"/>
        <v>Canada</v>
      </c>
      <c r="L992">
        <f t="shared" ca="1" si="341"/>
        <v>103</v>
      </c>
      <c r="M992">
        <f t="shared" ca="1" si="342"/>
        <v>12</v>
      </c>
      <c r="N992" t="str">
        <f t="shared" ca="1" si="343"/>
        <v>012</v>
      </c>
      <c r="O992" t="str">
        <f t="shared" ca="1" si="344"/>
        <v>USA</v>
      </c>
      <c r="P992" t="str">
        <f t="shared" ca="1" si="345"/>
        <v>Regina-New York</v>
      </c>
      <c r="Q992">
        <f t="shared" ca="1" si="346"/>
        <v>103</v>
      </c>
      <c r="R992">
        <f t="shared" ca="1" si="347"/>
        <v>113</v>
      </c>
      <c r="S992">
        <f t="shared" ca="1" si="348"/>
        <v>113</v>
      </c>
      <c r="T992" t="str">
        <f t="shared" ca="1" si="349"/>
        <v>Regina</v>
      </c>
      <c r="U992">
        <f t="shared" ca="1" si="350"/>
        <v>121</v>
      </c>
      <c r="V992">
        <f t="shared" ca="1" si="351"/>
        <v>28</v>
      </c>
      <c r="W992" t="str">
        <f t="shared" ca="1" si="352"/>
        <v>028</v>
      </c>
      <c r="X992" t="str">
        <f t="shared" ca="1" si="353"/>
        <v>New York</v>
      </c>
      <c r="Y992" s="7" t="str">
        <f t="shared" ca="1" si="354"/>
        <v>05</v>
      </c>
      <c r="Z992">
        <f t="shared" ca="1" si="355"/>
        <v>1</v>
      </c>
      <c r="AA992" t="str">
        <f t="shared" ca="1" si="356"/>
        <v>2014-05-01</v>
      </c>
      <c r="AB992" t="str">
        <f t="shared" ca="1" si="357"/>
        <v>21</v>
      </c>
      <c r="AC992">
        <f t="shared" ca="1" si="358"/>
        <v>32</v>
      </c>
      <c r="AD992" t="str">
        <f t="shared" ca="1" si="359"/>
        <v>T21:32:00</v>
      </c>
      <c r="AE992" s="1" t="str">
        <f t="shared" ca="1" si="360"/>
        <v>2014-05-01T21:32:00</v>
      </c>
    </row>
    <row r="993" spans="10:31">
      <c r="J993" t="str">
        <f t="shared" ca="1" si="339"/>
        <v>USA-France</v>
      </c>
      <c r="K993" t="str">
        <f t="shared" ca="1" si="340"/>
        <v>USA</v>
      </c>
      <c r="L993">
        <f t="shared" ca="1" si="341"/>
        <v>121</v>
      </c>
      <c r="M993">
        <f t="shared" ca="1" si="342"/>
        <v>9</v>
      </c>
      <c r="N993" t="str">
        <f t="shared" ca="1" si="343"/>
        <v>009</v>
      </c>
      <c r="O993" t="str">
        <f t="shared" ca="1" si="344"/>
        <v>France</v>
      </c>
      <c r="P993" t="str">
        <f t="shared" ca="1" si="345"/>
        <v>Washington-Nizza</v>
      </c>
      <c r="Q993">
        <f t="shared" ca="1" si="346"/>
        <v>121</v>
      </c>
      <c r="R993">
        <f t="shared" ca="1" si="347"/>
        <v>7</v>
      </c>
      <c r="S993" t="str">
        <f t="shared" ca="1" si="348"/>
        <v>007</v>
      </c>
      <c r="T993" t="str">
        <f t="shared" ca="1" si="349"/>
        <v>Washington</v>
      </c>
      <c r="U993">
        <f t="shared" ca="1" si="350"/>
        <v>106</v>
      </c>
      <c r="V993">
        <f t="shared" ca="1" si="351"/>
        <v>65</v>
      </c>
      <c r="W993" t="str">
        <f t="shared" ca="1" si="352"/>
        <v>065</v>
      </c>
      <c r="X993" t="str">
        <f t="shared" ca="1" si="353"/>
        <v>Nizza</v>
      </c>
      <c r="Y993" s="7" t="str">
        <f t="shared" ca="1" si="354"/>
        <v>04</v>
      </c>
      <c r="Z993">
        <f t="shared" ca="1" si="355"/>
        <v>25</v>
      </c>
      <c r="AA993" t="str">
        <f t="shared" ca="1" si="356"/>
        <v>2014-04-25</v>
      </c>
      <c r="AB993" t="str">
        <f t="shared" ca="1" si="357"/>
        <v>17</v>
      </c>
      <c r="AC993">
        <f t="shared" ca="1" si="358"/>
        <v>22</v>
      </c>
      <c r="AD993" t="str">
        <f t="shared" ca="1" si="359"/>
        <v>T17:22:00</v>
      </c>
      <c r="AE993" s="1" t="str">
        <f t="shared" ca="1" si="360"/>
        <v>2014-04-25T17:22:00</v>
      </c>
    </row>
    <row r="994" spans="10:31">
      <c r="J994" t="str">
        <f t="shared" ca="1" si="339"/>
        <v>Canada-Germany</v>
      </c>
      <c r="K994" t="str">
        <f t="shared" ca="1" si="340"/>
        <v>Canada</v>
      </c>
      <c r="L994">
        <f t="shared" ca="1" si="341"/>
        <v>103</v>
      </c>
      <c r="M994">
        <f t="shared" ca="1" si="342"/>
        <v>11</v>
      </c>
      <c r="N994" t="str">
        <f t="shared" ca="1" si="343"/>
        <v>011</v>
      </c>
      <c r="O994" t="str">
        <f t="shared" ca="1" si="344"/>
        <v>Germany</v>
      </c>
      <c r="P994" t="str">
        <f t="shared" ca="1" si="345"/>
        <v>Toronto-Frankfurt</v>
      </c>
      <c r="Q994">
        <f t="shared" ca="1" si="346"/>
        <v>103</v>
      </c>
      <c r="R994">
        <f t="shared" ca="1" si="347"/>
        <v>103</v>
      </c>
      <c r="S994">
        <f t="shared" ca="1" si="348"/>
        <v>103</v>
      </c>
      <c r="T994" t="str">
        <f t="shared" ca="1" si="349"/>
        <v>Toronto</v>
      </c>
      <c r="U994">
        <f t="shared" ca="1" si="350"/>
        <v>107</v>
      </c>
      <c r="V994">
        <f t="shared" ca="1" si="351"/>
        <v>19</v>
      </c>
      <c r="W994" t="str">
        <f t="shared" ca="1" si="352"/>
        <v>019</v>
      </c>
      <c r="X994" t="str">
        <f t="shared" ca="1" si="353"/>
        <v>Frankfurt</v>
      </c>
      <c r="Y994" s="7" t="str">
        <f t="shared" ca="1" si="354"/>
        <v>04</v>
      </c>
      <c r="Z994">
        <f t="shared" ca="1" si="355"/>
        <v>25</v>
      </c>
      <c r="AA994" t="str">
        <f t="shared" ca="1" si="356"/>
        <v>2014-04-25</v>
      </c>
      <c r="AB994" t="str">
        <f t="shared" ca="1" si="357"/>
        <v>01</v>
      </c>
      <c r="AC994">
        <f t="shared" ca="1" si="358"/>
        <v>15</v>
      </c>
      <c r="AD994" t="str">
        <f t="shared" ca="1" si="359"/>
        <v>T01:15:00</v>
      </c>
      <c r="AE994" s="1" t="str">
        <f t="shared" ca="1" si="360"/>
        <v>2014-04-25T01:15:00</v>
      </c>
    </row>
    <row r="995" spans="10:31">
      <c r="J995" t="str">
        <f t="shared" ca="1" si="339"/>
        <v>Germany-Australia</v>
      </c>
      <c r="K995" t="str">
        <f t="shared" ca="1" si="340"/>
        <v>Germany</v>
      </c>
      <c r="L995">
        <f t="shared" ca="1" si="341"/>
        <v>107</v>
      </c>
      <c r="M995">
        <f t="shared" ca="1" si="342"/>
        <v>9</v>
      </c>
      <c r="N995" t="str">
        <f t="shared" ca="1" si="343"/>
        <v>009</v>
      </c>
      <c r="O995" t="str">
        <f t="shared" ca="1" si="344"/>
        <v>Australia</v>
      </c>
      <c r="P995" t="str">
        <f t="shared" ca="1" si="345"/>
        <v>Frankfurt-Sydney</v>
      </c>
      <c r="Q995">
        <f t="shared" ca="1" si="346"/>
        <v>107</v>
      </c>
      <c r="R995">
        <f t="shared" ca="1" si="347"/>
        <v>13</v>
      </c>
      <c r="S995" t="str">
        <f t="shared" ca="1" si="348"/>
        <v>013</v>
      </c>
      <c r="T995" t="str">
        <f t="shared" ca="1" si="349"/>
        <v>Frankfurt</v>
      </c>
      <c r="U995">
        <f t="shared" ca="1" si="350"/>
        <v>101</v>
      </c>
      <c r="V995">
        <f t="shared" ca="1" si="351"/>
        <v>4</v>
      </c>
      <c r="W995" t="str">
        <f t="shared" ca="1" si="352"/>
        <v>004</v>
      </c>
      <c r="X995" t="str">
        <f t="shared" ca="1" si="353"/>
        <v>Sydney</v>
      </c>
      <c r="Y995" s="7" t="str">
        <f t="shared" ca="1" si="354"/>
        <v>04</v>
      </c>
      <c r="Z995">
        <f t="shared" ca="1" si="355"/>
        <v>19</v>
      </c>
      <c r="AA995" t="str">
        <f t="shared" ca="1" si="356"/>
        <v>2014-04-19</v>
      </c>
      <c r="AB995" t="str">
        <f t="shared" ca="1" si="357"/>
        <v>13</v>
      </c>
      <c r="AC995">
        <f t="shared" ca="1" si="358"/>
        <v>38</v>
      </c>
      <c r="AD995" t="str">
        <f t="shared" ca="1" si="359"/>
        <v>T13:38:00</v>
      </c>
      <c r="AE995" s="1" t="str">
        <f t="shared" ca="1" si="360"/>
        <v>2014-04-19T13:38:00</v>
      </c>
    </row>
    <row r="996" spans="10:31">
      <c r="J996" t="str">
        <f t="shared" ca="1" si="339"/>
        <v>Germany-USA</v>
      </c>
      <c r="K996" t="str">
        <f t="shared" ca="1" si="340"/>
        <v>Germany</v>
      </c>
      <c r="L996">
        <f t="shared" ca="1" si="341"/>
        <v>107</v>
      </c>
      <c r="M996">
        <f t="shared" ca="1" si="342"/>
        <v>57</v>
      </c>
      <c r="N996" t="str">
        <f t="shared" ca="1" si="343"/>
        <v>057</v>
      </c>
      <c r="O996" t="str">
        <f t="shared" ca="1" si="344"/>
        <v>USA</v>
      </c>
      <c r="P996" t="str">
        <f t="shared" ca="1" si="345"/>
        <v>München-Los Angeles</v>
      </c>
      <c r="Q996">
        <f t="shared" ca="1" si="346"/>
        <v>107</v>
      </c>
      <c r="R996">
        <f t="shared" ca="1" si="347"/>
        <v>39</v>
      </c>
      <c r="S996" t="str">
        <f t="shared" ca="1" si="348"/>
        <v>039</v>
      </c>
      <c r="T996" t="str">
        <f t="shared" ca="1" si="349"/>
        <v>München</v>
      </c>
      <c r="U996">
        <f t="shared" ca="1" si="350"/>
        <v>121</v>
      </c>
      <c r="V996">
        <f t="shared" ca="1" si="351"/>
        <v>86</v>
      </c>
      <c r="W996" t="str">
        <f t="shared" ca="1" si="352"/>
        <v>086</v>
      </c>
      <c r="X996" t="str">
        <f t="shared" ca="1" si="353"/>
        <v>Los Angeles</v>
      </c>
      <c r="Y996" s="7" t="str">
        <f t="shared" ca="1" si="354"/>
        <v>04</v>
      </c>
      <c r="Z996">
        <f t="shared" ca="1" si="355"/>
        <v>20</v>
      </c>
      <c r="AA996" t="str">
        <f t="shared" ca="1" si="356"/>
        <v>2014-04-20</v>
      </c>
      <c r="AB996" t="str">
        <f t="shared" ca="1" si="357"/>
        <v>18</v>
      </c>
      <c r="AC996">
        <f t="shared" ca="1" si="358"/>
        <v>49</v>
      </c>
      <c r="AD996" t="str">
        <f t="shared" ca="1" si="359"/>
        <v>T18:49:00</v>
      </c>
      <c r="AE996" s="1" t="str">
        <f t="shared" ca="1" si="360"/>
        <v>2014-04-20T18:49:00</v>
      </c>
    </row>
    <row r="997" spans="10:31">
      <c r="J997" t="str">
        <f t="shared" ca="1" si="339"/>
        <v>Australia-Canada</v>
      </c>
      <c r="K997" t="str">
        <f t="shared" ca="1" si="340"/>
        <v>Australia</v>
      </c>
      <c r="L997">
        <f t="shared" ca="1" si="341"/>
        <v>101</v>
      </c>
      <c r="M997">
        <f t="shared" ca="1" si="342"/>
        <v>3</v>
      </c>
      <c r="N997" t="str">
        <f t="shared" ca="1" si="343"/>
        <v>003</v>
      </c>
      <c r="O997" t="str">
        <f t="shared" ca="1" si="344"/>
        <v>Canada</v>
      </c>
      <c r="P997" t="str">
        <f t="shared" ca="1" si="345"/>
        <v>Melbourne-Montreal</v>
      </c>
      <c r="Q997">
        <f t="shared" ca="1" si="346"/>
        <v>101</v>
      </c>
      <c r="R997">
        <f t="shared" ca="1" si="347"/>
        <v>12</v>
      </c>
      <c r="S997" t="str">
        <f t="shared" ca="1" si="348"/>
        <v>012</v>
      </c>
      <c r="T997" t="str">
        <f t="shared" ca="1" si="349"/>
        <v>Melbourne</v>
      </c>
      <c r="U997">
        <f t="shared" ca="1" si="350"/>
        <v>103</v>
      </c>
      <c r="V997">
        <f t="shared" ca="1" si="351"/>
        <v>26</v>
      </c>
      <c r="W997" t="str">
        <f t="shared" ca="1" si="352"/>
        <v>026</v>
      </c>
      <c r="X997" t="str">
        <f t="shared" ca="1" si="353"/>
        <v>Montreal</v>
      </c>
      <c r="Y997" s="7" t="str">
        <f t="shared" ca="1" si="354"/>
        <v>04</v>
      </c>
      <c r="Z997">
        <f t="shared" ca="1" si="355"/>
        <v>15</v>
      </c>
      <c r="AA997" t="str">
        <f t="shared" ca="1" si="356"/>
        <v>2014-04-15</v>
      </c>
      <c r="AB997" t="str">
        <f t="shared" ca="1" si="357"/>
        <v>03</v>
      </c>
      <c r="AC997">
        <f t="shared" ca="1" si="358"/>
        <v>47</v>
      </c>
      <c r="AD997" t="str">
        <f t="shared" ca="1" si="359"/>
        <v>T03:47:00</v>
      </c>
      <c r="AE997" s="1" t="str">
        <f t="shared" ca="1" si="360"/>
        <v>2014-04-15T03:47:00</v>
      </c>
    </row>
    <row r="998" spans="10:31">
      <c r="J998" t="str">
        <f t="shared" ca="1" si="339"/>
        <v>USA-France</v>
      </c>
      <c r="K998" t="str">
        <f t="shared" ca="1" si="340"/>
        <v>USA</v>
      </c>
      <c r="L998">
        <f t="shared" ca="1" si="341"/>
        <v>121</v>
      </c>
      <c r="M998">
        <f t="shared" ca="1" si="342"/>
        <v>10</v>
      </c>
      <c r="N998" t="str">
        <f t="shared" ca="1" si="343"/>
        <v>010</v>
      </c>
      <c r="O998" t="str">
        <f t="shared" ca="1" si="344"/>
        <v>France</v>
      </c>
      <c r="P998" t="str">
        <f t="shared" ca="1" si="345"/>
        <v>Dallas-Paris</v>
      </c>
      <c r="Q998">
        <f t="shared" ca="1" si="346"/>
        <v>121</v>
      </c>
      <c r="R998">
        <f t="shared" ca="1" si="347"/>
        <v>51</v>
      </c>
      <c r="S998" t="str">
        <f t="shared" ca="1" si="348"/>
        <v>051</v>
      </c>
      <c r="T998" t="str">
        <f t="shared" ca="1" si="349"/>
        <v>Dallas</v>
      </c>
      <c r="U998">
        <f t="shared" ca="1" si="350"/>
        <v>106</v>
      </c>
      <c r="V998">
        <f t="shared" ca="1" si="351"/>
        <v>30</v>
      </c>
      <c r="W998" t="str">
        <f t="shared" ca="1" si="352"/>
        <v>030</v>
      </c>
      <c r="X998" t="str">
        <f t="shared" ca="1" si="353"/>
        <v>Paris</v>
      </c>
      <c r="Y998" s="7" t="str">
        <f t="shared" ca="1" si="354"/>
        <v>04</v>
      </c>
      <c r="Z998">
        <f t="shared" ca="1" si="355"/>
        <v>24</v>
      </c>
      <c r="AA998" t="str">
        <f t="shared" ca="1" si="356"/>
        <v>2014-04-24</v>
      </c>
      <c r="AB998" t="str">
        <f t="shared" ca="1" si="357"/>
        <v>09</v>
      </c>
      <c r="AC998">
        <f t="shared" ca="1" si="358"/>
        <v>50</v>
      </c>
      <c r="AD998" t="str">
        <f t="shared" ca="1" si="359"/>
        <v>T09:50:00</v>
      </c>
      <c r="AE998" s="1" t="str">
        <f t="shared" ca="1" si="360"/>
        <v>2014-04-24T09:50:00</v>
      </c>
    </row>
    <row r="999" spans="10:31">
      <c r="J999" t="str">
        <f t="shared" ca="1" si="339"/>
        <v>Germany-USA</v>
      </c>
      <c r="K999" t="str">
        <f t="shared" ca="1" si="340"/>
        <v>Germany</v>
      </c>
      <c r="L999">
        <f t="shared" ca="1" si="341"/>
        <v>107</v>
      </c>
      <c r="M999">
        <f t="shared" ca="1" si="342"/>
        <v>42</v>
      </c>
      <c r="N999" t="str">
        <f t="shared" ca="1" si="343"/>
        <v>042</v>
      </c>
      <c r="O999" t="str">
        <f t="shared" ca="1" si="344"/>
        <v>USA</v>
      </c>
      <c r="P999" t="str">
        <f t="shared" ca="1" si="345"/>
        <v>München-Washington</v>
      </c>
      <c r="Q999">
        <f t="shared" ca="1" si="346"/>
        <v>107</v>
      </c>
      <c r="R999">
        <f t="shared" ca="1" si="347"/>
        <v>54</v>
      </c>
      <c r="S999" t="str">
        <f t="shared" ca="1" si="348"/>
        <v>054</v>
      </c>
      <c r="T999" t="str">
        <f t="shared" ca="1" si="349"/>
        <v>München</v>
      </c>
      <c r="U999">
        <f t="shared" ca="1" si="350"/>
        <v>121</v>
      </c>
      <c r="V999">
        <f t="shared" ca="1" si="351"/>
        <v>15</v>
      </c>
      <c r="W999" t="str">
        <f t="shared" ca="1" si="352"/>
        <v>015</v>
      </c>
      <c r="X999" t="str">
        <f t="shared" ca="1" si="353"/>
        <v>Washington</v>
      </c>
      <c r="Y999" s="7" t="str">
        <f t="shared" ca="1" si="354"/>
        <v>04</v>
      </c>
      <c r="Z999">
        <f t="shared" ca="1" si="355"/>
        <v>26</v>
      </c>
      <c r="AA999" t="str">
        <f t="shared" ca="1" si="356"/>
        <v>2014-04-26</v>
      </c>
      <c r="AB999" t="str">
        <f t="shared" ca="1" si="357"/>
        <v>20</v>
      </c>
      <c r="AC999">
        <f t="shared" ca="1" si="358"/>
        <v>43</v>
      </c>
      <c r="AD999" t="str">
        <f t="shared" ca="1" si="359"/>
        <v>T20:43:00</v>
      </c>
      <c r="AE999" s="1" t="str">
        <f t="shared" ca="1" si="360"/>
        <v>2014-04-26T20:43:00</v>
      </c>
    </row>
    <row r="1000" spans="10:31">
      <c r="J1000" t="str">
        <f t="shared" ca="1" si="339"/>
        <v>USA-Germany</v>
      </c>
      <c r="K1000" t="str">
        <f t="shared" ca="1" si="340"/>
        <v>USA</v>
      </c>
      <c r="L1000">
        <f t="shared" ca="1" si="341"/>
        <v>121</v>
      </c>
      <c r="M1000">
        <f t="shared" ca="1" si="342"/>
        <v>14</v>
      </c>
      <c r="N1000" t="str">
        <f t="shared" ca="1" si="343"/>
        <v>014</v>
      </c>
      <c r="O1000" t="str">
        <f t="shared" ca="1" si="344"/>
        <v>Germany</v>
      </c>
      <c r="P1000" t="str">
        <f t="shared" ca="1" si="345"/>
        <v>Washington-Frankfurt</v>
      </c>
      <c r="Q1000">
        <f t="shared" ca="1" si="346"/>
        <v>121</v>
      </c>
      <c r="R1000">
        <f t="shared" ca="1" si="347"/>
        <v>3</v>
      </c>
      <c r="S1000" t="str">
        <f t="shared" ca="1" si="348"/>
        <v>003</v>
      </c>
      <c r="T1000" t="str">
        <f t="shared" ca="1" si="349"/>
        <v>Washington</v>
      </c>
      <c r="U1000">
        <f t="shared" ca="1" si="350"/>
        <v>107</v>
      </c>
      <c r="V1000">
        <f t="shared" ca="1" si="351"/>
        <v>29</v>
      </c>
      <c r="W1000" t="str">
        <f t="shared" ca="1" si="352"/>
        <v>029</v>
      </c>
      <c r="X1000" t="str">
        <f t="shared" ca="1" si="353"/>
        <v>Frankfurt</v>
      </c>
      <c r="Y1000" s="7" t="str">
        <f t="shared" ca="1" si="354"/>
        <v>04</v>
      </c>
      <c r="Z1000">
        <f t="shared" ca="1" si="355"/>
        <v>22</v>
      </c>
      <c r="AA1000" t="str">
        <f t="shared" ca="1" si="356"/>
        <v>2014-04-22</v>
      </c>
      <c r="AB1000" t="str">
        <f t="shared" ca="1" si="357"/>
        <v>20</v>
      </c>
      <c r="AC1000">
        <f t="shared" ca="1" si="358"/>
        <v>29</v>
      </c>
      <c r="AD1000" t="str">
        <f t="shared" ca="1" si="359"/>
        <v>T20:29:00</v>
      </c>
      <c r="AE1000" s="1" t="str">
        <f t="shared" ca="1" si="360"/>
        <v>2014-04-22T20:29:00</v>
      </c>
    </row>
    <row r="1001" spans="10:31">
      <c r="J1001" t="str">
        <f t="shared" ca="1" si="339"/>
        <v>USA-Canada</v>
      </c>
      <c r="K1001" t="str">
        <f t="shared" ca="1" si="340"/>
        <v>USA</v>
      </c>
      <c r="L1001">
        <f t="shared" ca="1" si="341"/>
        <v>121</v>
      </c>
      <c r="M1001">
        <f t="shared" ca="1" si="342"/>
        <v>6</v>
      </c>
      <c r="N1001" t="str">
        <f t="shared" ca="1" si="343"/>
        <v>006</v>
      </c>
      <c r="O1001" t="str">
        <f t="shared" ca="1" si="344"/>
        <v>Canada</v>
      </c>
      <c r="P1001" t="str">
        <f t="shared" ca="1" si="345"/>
        <v>New York-Ottawa</v>
      </c>
      <c r="Q1001">
        <f t="shared" ca="1" si="346"/>
        <v>121</v>
      </c>
      <c r="R1001">
        <f t="shared" ca="1" si="347"/>
        <v>40</v>
      </c>
      <c r="S1001" t="str">
        <f t="shared" ca="1" si="348"/>
        <v>040</v>
      </c>
      <c r="T1001" t="str">
        <f t="shared" ca="1" si="349"/>
        <v>New York</v>
      </c>
      <c r="U1001">
        <f t="shared" ca="1" si="350"/>
        <v>103</v>
      </c>
      <c r="V1001">
        <f t="shared" ca="1" si="351"/>
        <v>39</v>
      </c>
      <c r="W1001" t="str">
        <f t="shared" ca="1" si="352"/>
        <v>039</v>
      </c>
      <c r="X1001" t="str">
        <f t="shared" ca="1" si="353"/>
        <v>Ottawa</v>
      </c>
      <c r="Y1001" s="7" t="str">
        <f t="shared" ca="1" si="354"/>
        <v>04</v>
      </c>
      <c r="Z1001">
        <f t="shared" ca="1" si="355"/>
        <v>18</v>
      </c>
      <c r="AA1001" t="str">
        <f t="shared" ca="1" si="356"/>
        <v>2014-04-18</v>
      </c>
      <c r="AB1001" t="str">
        <f t="shared" ca="1" si="357"/>
        <v>21</v>
      </c>
      <c r="AC1001">
        <f t="shared" ca="1" si="358"/>
        <v>16</v>
      </c>
      <c r="AD1001" t="str">
        <f t="shared" ca="1" si="359"/>
        <v>T21:16:00</v>
      </c>
      <c r="AE1001" s="1" t="str">
        <f t="shared" ca="1" si="360"/>
        <v>2014-04-18T21:16:00</v>
      </c>
    </row>
    <row r="1002" spans="10:31">
      <c r="J1002" t="str">
        <f t="shared" ca="1" si="339"/>
        <v>England-USA</v>
      </c>
      <c r="K1002" t="str">
        <f t="shared" ca="1" si="340"/>
        <v>England</v>
      </c>
      <c r="L1002">
        <f t="shared" ca="1" si="341"/>
        <v>105</v>
      </c>
      <c r="M1002">
        <f t="shared" ca="1" si="342"/>
        <v>25</v>
      </c>
      <c r="N1002" t="str">
        <f t="shared" ca="1" si="343"/>
        <v>025</v>
      </c>
      <c r="O1002" t="str">
        <f t="shared" ca="1" si="344"/>
        <v>USA</v>
      </c>
      <c r="P1002" t="str">
        <f t="shared" ca="1" si="345"/>
        <v>Dublin-Los Angeles</v>
      </c>
      <c r="Q1002">
        <f t="shared" ca="1" si="346"/>
        <v>105</v>
      </c>
      <c r="R1002">
        <f t="shared" ca="1" si="347"/>
        <v>74</v>
      </c>
      <c r="S1002" t="str">
        <f t="shared" ca="1" si="348"/>
        <v>074</v>
      </c>
      <c r="T1002" t="str">
        <f t="shared" ca="1" si="349"/>
        <v>Dublin</v>
      </c>
      <c r="U1002">
        <f t="shared" ca="1" si="350"/>
        <v>121</v>
      </c>
      <c r="V1002">
        <f t="shared" ca="1" si="351"/>
        <v>87</v>
      </c>
      <c r="W1002" t="str">
        <f t="shared" ca="1" si="352"/>
        <v>087</v>
      </c>
      <c r="X1002" t="str">
        <f t="shared" ca="1" si="353"/>
        <v>Los Angeles</v>
      </c>
      <c r="Y1002" s="7" t="str">
        <f t="shared" ca="1" si="354"/>
        <v>05</v>
      </c>
      <c r="Z1002">
        <f t="shared" ca="1" si="355"/>
        <v>3</v>
      </c>
      <c r="AA1002" t="str">
        <f t="shared" ca="1" si="356"/>
        <v>2014-05-03</v>
      </c>
      <c r="AB1002" t="str">
        <f t="shared" ca="1" si="357"/>
        <v>16</v>
      </c>
      <c r="AC1002">
        <f t="shared" ca="1" si="358"/>
        <v>5</v>
      </c>
      <c r="AD1002" t="str">
        <f t="shared" ca="1" si="359"/>
        <v>T16:05:00</v>
      </c>
      <c r="AE1002" s="1" t="str">
        <f t="shared" ca="1" si="360"/>
        <v>2014-05-03T16:05:00</v>
      </c>
    </row>
    <row r="1003" spans="10:31">
      <c r="J1003" t="str">
        <f t="shared" ca="1" si="339"/>
        <v>France-USA</v>
      </c>
      <c r="K1003" t="str">
        <f t="shared" ca="1" si="340"/>
        <v>France</v>
      </c>
      <c r="L1003">
        <f t="shared" ca="1" si="341"/>
        <v>106</v>
      </c>
      <c r="M1003">
        <f t="shared" ca="1" si="342"/>
        <v>25</v>
      </c>
      <c r="N1003" t="str">
        <f t="shared" ca="1" si="343"/>
        <v>025</v>
      </c>
      <c r="O1003" t="str">
        <f t="shared" ca="1" si="344"/>
        <v>USA</v>
      </c>
      <c r="P1003" t="str">
        <f t="shared" ca="1" si="345"/>
        <v>Nizza-Los Angeles</v>
      </c>
      <c r="Q1003">
        <f t="shared" ca="1" si="346"/>
        <v>106</v>
      </c>
      <c r="R1003">
        <f t="shared" ca="1" si="347"/>
        <v>62</v>
      </c>
      <c r="S1003" t="str">
        <f t="shared" ca="1" si="348"/>
        <v>062</v>
      </c>
      <c r="T1003" t="str">
        <f t="shared" ca="1" si="349"/>
        <v>Nizza</v>
      </c>
      <c r="U1003">
        <f t="shared" ca="1" si="350"/>
        <v>121</v>
      </c>
      <c r="V1003">
        <f t="shared" ca="1" si="351"/>
        <v>91</v>
      </c>
      <c r="W1003" t="str">
        <f t="shared" ca="1" si="352"/>
        <v>091</v>
      </c>
      <c r="X1003" t="str">
        <f t="shared" ca="1" si="353"/>
        <v>Los Angeles</v>
      </c>
      <c r="Y1003" s="7" t="str">
        <f t="shared" ca="1" si="354"/>
        <v>05</v>
      </c>
      <c r="Z1003">
        <f t="shared" ca="1" si="355"/>
        <v>1</v>
      </c>
      <c r="AA1003" t="str">
        <f t="shared" ca="1" si="356"/>
        <v>2014-05-01</v>
      </c>
      <c r="AB1003" t="str">
        <f t="shared" ca="1" si="357"/>
        <v>18</v>
      </c>
      <c r="AC1003">
        <f t="shared" ca="1" si="358"/>
        <v>51</v>
      </c>
      <c r="AD1003" t="str">
        <f t="shared" ca="1" si="359"/>
        <v>T18:51:00</v>
      </c>
      <c r="AE1003" s="1" t="str">
        <f t="shared" ca="1" si="360"/>
        <v>2014-05-01T18:51:00</v>
      </c>
    </row>
    <row r="1004" spans="10:31">
      <c r="J1004" t="str">
        <f t="shared" ca="1" si="339"/>
        <v>Australia-Germany</v>
      </c>
      <c r="K1004" t="str">
        <f t="shared" ca="1" si="340"/>
        <v>Australia</v>
      </c>
      <c r="L1004">
        <f t="shared" ca="1" si="341"/>
        <v>101</v>
      </c>
      <c r="M1004">
        <f t="shared" ca="1" si="342"/>
        <v>10</v>
      </c>
      <c r="N1004" t="str">
        <f t="shared" ca="1" si="343"/>
        <v>010</v>
      </c>
      <c r="O1004" t="str">
        <f t="shared" ca="1" si="344"/>
        <v>Germany</v>
      </c>
      <c r="P1004" t="str">
        <f t="shared" ca="1" si="345"/>
        <v>Sydney-München</v>
      </c>
      <c r="Q1004">
        <f t="shared" ca="1" si="346"/>
        <v>101</v>
      </c>
      <c r="R1004">
        <f t="shared" ca="1" si="347"/>
        <v>6</v>
      </c>
      <c r="S1004" t="str">
        <f t="shared" ca="1" si="348"/>
        <v>006</v>
      </c>
      <c r="T1004" t="str">
        <f t="shared" ca="1" si="349"/>
        <v>Sydney</v>
      </c>
      <c r="U1004">
        <f t="shared" ca="1" si="350"/>
        <v>107</v>
      </c>
      <c r="V1004">
        <f t="shared" ca="1" si="351"/>
        <v>37</v>
      </c>
      <c r="W1004" t="str">
        <f t="shared" ca="1" si="352"/>
        <v>037</v>
      </c>
      <c r="X1004" t="str">
        <f t="shared" ca="1" si="353"/>
        <v>München</v>
      </c>
      <c r="Y1004" s="7" t="str">
        <f t="shared" ca="1" si="354"/>
        <v>04</v>
      </c>
      <c r="Z1004">
        <f t="shared" ca="1" si="355"/>
        <v>21</v>
      </c>
      <c r="AA1004" t="str">
        <f t="shared" ca="1" si="356"/>
        <v>2014-04-21</v>
      </c>
      <c r="AB1004" t="str">
        <f t="shared" ca="1" si="357"/>
        <v>20</v>
      </c>
      <c r="AC1004">
        <f t="shared" ca="1" si="358"/>
        <v>52</v>
      </c>
      <c r="AD1004" t="str">
        <f t="shared" ca="1" si="359"/>
        <v>T20:52:00</v>
      </c>
      <c r="AE1004" s="1" t="str">
        <f t="shared" ca="1" si="360"/>
        <v>2014-04-21T20:52:00</v>
      </c>
    </row>
    <row r="1005" spans="10:31">
      <c r="J1005" t="str">
        <f t="shared" ca="1" si="339"/>
        <v>Australia-USA</v>
      </c>
      <c r="K1005" t="str">
        <f t="shared" ca="1" si="340"/>
        <v>Australia</v>
      </c>
      <c r="L1005">
        <f t="shared" ca="1" si="341"/>
        <v>101</v>
      </c>
      <c r="M1005">
        <f t="shared" ca="1" si="342"/>
        <v>12</v>
      </c>
      <c r="N1005" t="str">
        <f t="shared" ca="1" si="343"/>
        <v>012</v>
      </c>
      <c r="O1005" t="str">
        <f t="shared" ca="1" si="344"/>
        <v>USA</v>
      </c>
      <c r="P1005" t="str">
        <f t="shared" ca="1" si="345"/>
        <v>Brisbane-Las Vegas</v>
      </c>
      <c r="Q1005">
        <f t="shared" ca="1" si="346"/>
        <v>101</v>
      </c>
      <c r="R1005">
        <f t="shared" ca="1" si="347"/>
        <v>2</v>
      </c>
      <c r="S1005" t="str">
        <f t="shared" ca="1" si="348"/>
        <v>002</v>
      </c>
      <c r="T1005" t="str">
        <f t="shared" ca="1" si="349"/>
        <v>Brisbane</v>
      </c>
      <c r="U1005">
        <f t="shared" ca="1" si="350"/>
        <v>121</v>
      </c>
      <c r="V1005">
        <f t="shared" ca="1" si="351"/>
        <v>110</v>
      </c>
      <c r="W1005">
        <f t="shared" ca="1" si="352"/>
        <v>110</v>
      </c>
      <c r="X1005" t="str">
        <f t="shared" ca="1" si="353"/>
        <v>Las Vegas</v>
      </c>
      <c r="Y1005" s="7" t="str">
        <f t="shared" ca="1" si="354"/>
        <v>04</v>
      </c>
      <c r="Z1005">
        <f t="shared" ca="1" si="355"/>
        <v>21</v>
      </c>
      <c r="AA1005" t="str">
        <f t="shared" ca="1" si="356"/>
        <v>2014-04-21</v>
      </c>
      <c r="AB1005" t="str">
        <f t="shared" ca="1" si="357"/>
        <v>16</v>
      </c>
      <c r="AC1005">
        <f t="shared" ca="1" si="358"/>
        <v>52</v>
      </c>
      <c r="AD1005" t="str">
        <f t="shared" ca="1" si="359"/>
        <v>T16:52:00</v>
      </c>
      <c r="AE1005" s="1" t="str">
        <f t="shared" ca="1" si="360"/>
        <v>2014-04-21T16:52:00</v>
      </c>
    </row>
    <row r="1006" spans="10:31">
      <c r="J1006" t="str">
        <f t="shared" ca="1" si="339"/>
        <v>Canada-Australia</v>
      </c>
      <c r="K1006" t="str">
        <f t="shared" ca="1" si="340"/>
        <v>Canada</v>
      </c>
      <c r="L1006">
        <f t="shared" ca="1" si="341"/>
        <v>103</v>
      </c>
      <c r="M1006">
        <f t="shared" ca="1" si="342"/>
        <v>2</v>
      </c>
      <c r="N1006" t="str">
        <f t="shared" ca="1" si="343"/>
        <v>002</v>
      </c>
      <c r="O1006" t="str">
        <f t="shared" ca="1" si="344"/>
        <v>Australia</v>
      </c>
      <c r="P1006" t="str">
        <f t="shared" ca="1" si="345"/>
        <v>Montreal-Melbourne</v>
      </c>
      <c r="Q1006">
        <f t="shared" ca="1" si="346"/>
        <v>103</v>
      </c>
      <c r="R1006">
        <f t="shared" ca="1" si="347"/>
        <v>14</v>
      </c>
      <c r="S1006" t="str">
        <f t="shared" ca="1" si="348"/>
        <v>014</v>
      </c>
      <c r="T1006" t="str">
        <f t="shared" ca="1" si="349"/>
        <v>Montreal</v>
      </c>
      <c r="U1006">
        <f t="shared" ca="1" si="350"/>
        <v>101</v>
      </c>
      <c r="V1006">
        <f t="shared" ca="1" si="351"/>
        <v>9</v>
      </c>
      <c r="W1006" t="str">
        <f t="shared" ca="1" si="352"/>
        <v>009</v>
      </c>
      <c r="X1006" t="str">
        <f t="shared" ca="1" si="353"/>
        <v>Melbourne</v>
      </c>
      <c r="Y1006" s="7" t="str">
        <f t="shared" ca="1" si="354"/>
        <v>05</v>
      </c>
      <c r="Z1006">
        <f t="shared" ca="1" si="355"/>
        <v>3</v>
      </c>
      <c r="AA1006" t="str">
        <f t="shared" ca="1" si="356"/>
        <v>2014-05-03</v>
      </c>
      <c r="AB1006" t="str">
        <f t="shared" ca="1" si="357"/>
        <v>21</v>
      </c>
      <c r="AC1006">
        <f t="shared" ca="1" si="358"/>
        <v>34</v>
      </c>
      <c r="AD1006" t="str">
        <f t="shared" ca="1" si="359"/>
        <v>T21:34:00</v>
      </c>
      <c r="AE1006" s="1" t="str">
        <f t="shared" ca="1" si="360"/>
        <v>2014-05-03T21:34:00</v>
      </c>
    </row>
    <row r="1007" spans="10:31">
      <c r="J1007" t="str">
        <f t="shared" ca="1" si="339"/>
        <v>Germany-England</v>
      </c>
      <c r="K1007" t="str">
        <f t="shared" ca="1" si="340"/>
        <v>Germany</v>
      </c>
      <c r="L1007">
        <f t="shared" ca="1" si="341"/>
        <v>107</v>
      </c>
      <c r="M1007">
        <f t="shared" ca="1" si="342"/>
        <v>37</v>
      </c>
      <c r="N1007" t="str">
        <f t="shared" ca="1" si="343"/>
        <v>037</v>
      </c>
      <c r="O1007" t="str">
        <f t="shared" ca="1" si="344"/>
        <v>England</v>
      </c>
      <c r="P1007" t="str">
        <f t="shared" ca="1" si="345"/>
        <v>Berlin-London</v>
      </c>
      <c r="Q1007">
        <f t="shared" ca="1" si="346"/>
        <v>107</v>
      </c>
      <c r="R1007">
        <f t="shared" ca="1" si="347"/>
        <v>65</v>
      </c>
      <c r="S1007" t="str">
        <f t="shared" ca="1" si="348"/>
        <v>065</v>
      </c>
      <c r="T1007" t="str">
        <f t="shared" ca="1" si="349"/>
        <v>Berlin</v>
      </c>
      <c r="U1007">
        <f t="shared" ca="1" si="350"/>
        <v>105</v>
      </c>
      <c r="V1007">
        <f t="shared" ca="1" si="351"/>
        <v>29</v>
      </c>
      <c r="W1007" t="str">
        <f t="shared" ca="1" si="352"/>
        <v>029</v>
      </c>
      <c r="X1007" t="str">
        <f t="shared" ca="1" si="353"/>
        <v>London</v>
      </c>
      <c r="Y1007" s="7" t="str">
        <f t="shared" ca="1" si="354"/>
        <v>04</v>
      </c>
      <c r="Z1007">
        <f t="shared" ca="1" si="355"/>
        <v>25</v>
      </c>
      <c r="AA1007" t="str">
        <f t="shared" ca="1" si="356"/>
        <v>2014-04-25</v>
      </c>
      <c r="AB1007" t="str">
        <f t="shared" ca="1" si="357"/>
        <v>11</v>
      </c>
      <c r="AC1007">
        <f t="shared" ca="1" si="358"/>
        <v>26</v>
      </c>
      <c r="AD1007" t="str">
        <f t="shared" ca="1" si="359"/>
        <v>T11:26:00</v>
      </c>
      <c r="AE1007" s="1" t="str">
        <f t="shared" ca="1" si="360"/>
        <v>2014-04-25T11:26:00</v>
      </c>
    </row>
    <row r="1008" spans="10:31">
      <c r="J1008" t="str">
        <f t="shared" ca="1" si="339"/>
        <v>Australia-Germany</v>
      </c>
      <c r="K1008" t="str">
        <f t="shared" ca="1" si="340"/>
        <v>Australia</v>
      </c>
      <c r="L1008">
        <f t="shared" ca="1" si="341"/>
        <v>101</v>
      </c>
      <c r="M1008">
        <f t="shared" ca="1" si="342"/>
        <v>10</v>
      </c>
      <c r="N1008" t="str">
        <f t="shared" ca="1" si="343"/>
        <v>010</v>
      </c>
      <c r="O1008" t="str">
        <f t="shared" ca="1" si="344"/>
        <v>Germany</v>
      </c>
      <c r="P1008" t="str">
        <f t="shared" ca="1" si="345"/>
        <v>Sydney-Frankfurt</v>
      </c>
      <c r="Q1008">
        <f t="shared" ca="1" si="346"/>
        <v>101</v>
      </c>
      <c r="R1008">
        <f t="shared" ca="1" si="347"/>
        <v>6</v>
      </c>
      <c r="S1008" t="str">
        <f t="shared" ca="1" si="348"/>
        <v>006</v>
      </c>
      <c r="T1008" t="str">
        <f t="shared" ca="1" si="349"/>
        <v>Sydney</v>
      </c>
      <c r="U1008">
        <f t="shared" ca="1" si="350"/>
        <v>107</v>
      </c>
      <c r="V1008">
        <f t="shared" ca="1" si="351"/>
        <v>3</v>
      </c>
      <c r="W1008" t="str">
        <f t="shared" ca="1" si="352"/>
        <v>003</v>
      </c>
      <c r="X1008" t="str">
        <f t="shared" ca="1" si="353"/>
        <v>Frankfurt</v>
      </c>
      <c r="Y1008" s="7" t="str">
        <f t="shared" ca="1" si="354"/>
        <v>04</v>
      </c>
      <c r="Z1008">
        <f t="shared" ca="1" si="355"/>
        <v>23</v>
      </c>
      <c r="AA1008" t="str">
        <f t="shared" ca="1" si="356"/>
        <v>2014-04-23</v>
      </c>
      <c r="AB1008" t="str">
        <f t="shared" ca="1" si="357"/>
        <v>23</v>
      </c>
      <c r="AC1008">
        <f t="shared" ca="1" si="358"/>
        <v>43</v>
      </c>
      <c r="AD1008" t="str">
        <f t="shared" ca="1" si="359"/>
        <v>T23:43:00</v>
      </c>
      <c r="AE1008" s="1" t="str">
        <f t="shared" ca="1" si="360"/>
        <v>2014-04-23T23:43:00</v>
      </c>
    </row>
    <row r="1009" spans="10:31">
      <c r="J1009" t="str">
        <f t="shared" ca="1" si="339"/>
        <v>USA-Germany</v>
      </c>
      <c r="K1009" t="str">
        <f t="shared" ca="1" si="340"/>
        <v>USA</v>
      </c>
      <c r="L1009">
        <f t="shared" ca="1" si="341"/>
        <v>121</v>
      </c>
      <c r="M1009">
        <f t="shared" ca="1" si="342"/>
        <v>11</v>
      </c>
      <c r="N1009" t="str">
        <f t="shared" ca="1" si="343"/>
        <v>011</v>
      </c>
      <c r="O1009" t="str">
        <f t="shared" ca="1" si="344"/>
        <v>Germany</v>
      </c>
      <c r="P1009" t="str">
        <f t="shared" ca="1" si="345"/>
        <v>New York-Berlin</v>
      </c>
      <c r="Q1009">
        <f t="shared" ca="1" si="346"/>
        <v>121</v>
      </c>
      <c r="R1009">
        <f t="shared" ca="1" si="347"/>
        <v>20</v>
      </c>
      <c r="S1009" t="str">
        <f t="shared" ca="1" si="348"/>
        <v>020</v>
      </c>
      <c r="T1009" t="str">
        <f t="shared" ca="1" si="349"/>
        <v>New York</v>
      </c>
      <c r="U1009">
        <f t="shared" ca="1" si="350"/>
        <v>107</v>
      </c>
      <c r="V1009">
        <f t="shared" ca="1" si="351"/>
        <v>69</v>
      </c>
      <c r="W1009" t="str">
        <f t="shared" ca="1" si="352"/>
        <v>069</v>
      </c>
      <c r="X1009" t="str">
        <f t="shared" ca="1" si="353"/>
        <v>Berlin</v>
      </c>
      <c r="Y1009" s="7" t="str">
        <f t="shared" ca="1" si="354"/>
        <v>04</v>
      </c>
      <c r="Z1009">
        <f t="shared" ca="1" si="355"/>
        <v>25</v>
      </c>
      <c r="AA1009" t="str">
        <f t="shared" ca="1" si="356"/>
        <v>2014-04-25</v>
      </c>
      <c r="AB1009" t="str">
        <f t="shared" ca="1" si="357"/>
        <v>20</v>
      </c>
      <c r="AC1009">
        <f t="shared" ca="1" si="358"/>
        <v>34</v>
      </c>
      <c r="AD1009" t="str">
        <f t="shared" ca="1" si="359"/>
        <v>T20:34:00</v>
      </c>
      <c r="AE1009" s="1" t="str">
        <f t="shared" ca="1" si="360"/>
        <v>2014-04-25T20:34:00</v>
      </c>
    </row>
    <row r="1010" spans="10:31">
      <c r="J1010" t="str">
        <f t="shared" ca="1" si="339"/>
        <v>Australia-Germany</v>
      </c>
      <c r="K1010" t="str">
        <f t="shared" ca="1" si="340"/>
        <v>Australia</v>
      </c>
      <c r="L1010">
        <f t="shared" ca="1" si="341"/>
        <v>101</v>
      </c>
      <c r="M1010">
        <f t="shared" ca="1" si="342"/>
        <v>9</v>
      </c>
      <c r="N1010" t="str">
        <f t="shared" ca="1" si="343"/>
        <v>009</v>
      </c>
      <c r="O1010" t="str">
        <f t="shared" ca="1" si="344"/>
        <v>Germany</v>
      </c>
      <c r="P1010" t="str">
        <f t="shared" ca="1" si="345"/>
        <v>Sydney-München</v>
      </c>
      <c r="Q1010">
        <f t="shared" ca="1" si="346"/>
        <v>101</v>
      </c>
      <c r="R1010">
        <f t="shared" ca="1" si="347"/>
        <v>7</v>
      </c>
      <c r="S1010" t="str">
        <f t="shared" ca="1" si="348"/>
        <v>007</v>
      </c>
      <c r="T1010" t="str">
        <f t="shared" ca="1" si="349"/>
        <v>Sydney</v>
      </c>
      <c r="U1010">
        <f t="shared" ca="1" si="350"/>
        <v>107</v>
      </c>
      <c r="V1010">
        <f t="shared" ca="1" si="351"/>
        <v>31</v>
      </c>
      <c r="W1010" t="str">
        <f t="shared" ca="1" si="352"/>
        <v>031</v>
      </c>
      <c r="X1010" t="str">
        <f t="shared" ca="1" si="353"/>
        <v>München</v>
      </c>
      <c r="Y1010" s="7" t="str">
        <f t="shared" ca="1" si="354"/>
        <v>04</v>
      </c>
      <c r="Z1010">
        <f t="shared" ca="1" si="355"/>
        <v>21</v>
      </c>
      <c r="AA1010" t="str">
        <f t="shared" ca="1" si="356"/>
        <v>2014-04-21</v>
      </c>
      <c r="AB1010" t="str">
        <f t="shared" ca="1" si="357"/>
        <v>13</v>
      </c>
      <c r="AC1010">
        <f t="shared" ca="1" si="358"/>
        <v>57</v>
      </c>
      <c r="AD1010" t="str">
        <f t="shared" ca="1" si="359"/>
        <v>T13:57:00</v>
      </c>
      <c r="AE1010" s="1" t="str">
        <f t="shared" ca="1" si="360"/>
        <v>2014-04-21T13:57:00</v>
      </c>
    </row>
    <row r="1011" spans="10:31">
      <c r="J1011" t="str">
        <f t="shared" ca="1" si="339"/>
        <v>Australia-France</v>
      </c>
      <c r="K1011" t="str">
        <f t="shared" ca="1" si="340"/>
        <v>Australia</v>
      </c>
      <c r="L1011">
        <f t="shared" ca="1" si="341"/>
        <v>101</v>
      </c>
      <c r="M1011">
        <f t="shared" ca="1" si="342"/>
        <v>6</v>
      </c>
      <c r="N1011" t="str">
        <f t="shared" ca="1" si="343"/>
        <v>006</v>
      </c>
      <c r="O1011" t="str">
        <f t="shared" ca="1" si="344"/>
        <v>France</v>
      </c>
      <c r="P1011" t="str">
        <f t="shared" ca="1" si="345"/>
        <v>Perth-Paris</v>
      </c>
      <c r="Q1011">
        <f t="shared" ca="1" si="346"/>
        <v>101</v>
      </c>
      <c r="R1011">
        <f t="shared" ca="1" si="347"/>
        <v>14</v>
      </c>
      <c r="S1011" t="str">
        <f t="shared" ca="1" si="348"/>
        <v>014</v>
      </c>
      <c r="T1011" t="str">
        <f t="shared" ca="1" si="349"/>
        <v>Perth</v>
      </c>
      <c r="U1011">
        <f t="shared" ca="1" si="350"/>
        <v>106</v>
      </c>
      <c r="V1011">
        <f t="shared" ca="1" si="351"/>
        <v>13</v>
      </c>
      <c r="W1011" t="str">
        <f t="shared" ca="1" si="352"/>
        <v>013</v>
      </c>
      <c r="X1011" t="str">
        <f t="shared" ca="1" si="353"/>
        <v>Paris</v>
      </c>
      <c r="Y1011" s="7" t="str">
        <f t="shared" ca="1" si="354"/>
        <v>04</v>
      </c>
      <c r="Z1011">
        <f t="shared" ca="1" si="355"/>
        <v>18</v>
      </c>
      <c r="AA1011" t="str">
        <f t="shared" ca="1" si="356"/>
        <v>2014-04-18</v>
      </c>
      <c r="AB1011" t="str">
        <f t="shared" ca="1" si="357"/>
        <v>21</v>
      </c>
      <c r="AC1011">
        <f t="shared" ca="1" si="358"/>
        <v>11</v>
      </c>
      <c r="AD1011" t="str">
        <f t="shared" ca="1" si="359"/>
        <v>T21:11:00</v>
      </c>
      <c r="AE1011" s="1" t="str">
        <f t="shared" ca="1" si="360"/>
        <v>2014-04-18T21:11:00</v>
      </c>
    </row>
    <row r="1012" spans="10:31">
      <c r="J1012" t="str">
        <f t="shared" ca="1" si="339"/>
        <v>Canada-USA</v>
      </c>
      <c r="K1012" t="str">
        <f t="shared" ca="1" si="340"/>
        <v>Canada</v>
      </c>
      <c r="L1012">
        <f t="shared" ca="1" si="341"/>
        <v>103</v>
      </c>
      <c r="M1012">
        <f t="shared" ca="1" si="342"/>
        <v>13</v>
      </c>
      <c r="N1012" t="str">
        <f t="shared" ca="1" si="343"/>
        <v>013</v>
      </c>
      <c r="O1012" t="str">
        <f t="shared" ca="1" si="344"/>
        <v>USA</v>
      </c>
      <c r="P1012" t="str">
        <f t="shared" ca="1" si="345"/>
        <v>Montreal-Denver</v>
      </c>
      <c r="Q1012">
        <f t="shared" ca="1" si="346"/>
        <v>103</v>
      </c>
      <c r="R1012">
        <f t="shared" ca="1" si="347"/>
        <v>19</v>
      </c>
      <c r="S1012" t="str">
        <f t="shared" ca="1" si="348"/>
        <v>019</v>
      </c>
      <c r="T1012" t="str">
        <f t="shared" ca="1" si="349"/>
        <v>Montreal</v>
      </c>
      <c r="U1012">
        <f t="shared" ca="1" si="350"/>
        <v>121</v>
      </c>
      <c r="V1012">
        <f t="shared" ca="1" si="351"/>
        <v>61</v>
      </c>
      <c r="W1012" t="str">
        <f t="shared" ca="1" si="352"/>
        <v>061</v>
      </c>
      <c r="X1012" t="str">
        <f t="shared" ca="1" si="353"/>
        <v>Denver</v>
      </c>
      <c r="Y1012" s="7" t="str">
        <f t="shared" ca="1" si="354"/>
        <v>04</v>
      </c>
      <c r="Z1012">
        <f t="shared" ca="1" si="355"/>
        <v>22</v>
      </c>
      <c r="AA1012" t="str">
        <f t="shared" ca="1" si="356"/>
        <v>2014-04-22</v>
      </c>
      <c r="AB1012" t="str">
        <f t="shared" ca="1" si="357"/>
        <v>08</v>
      </c>
      <c r="AC1012">
        <f t="shared" ca="1" si="358"/>
        <v>32</v>
      </c>
      <c r="AD1012" t="str">
        <f t="shared" ca="1" si="359"/>
        <v>T08:32:00</v>
      </c>
      <c r="AE1012" s="1" t="str">
        <f t="shared" ca="1" si="360"/>
        <v>2014-04-22T08:32:00</v>
      </c>
    </row>
    <row r="1013" spans="10:31">
      <c r="J1013" t="str">
        <f t="shared" ca="1" si="339"/>
        <v>Germany-Australia</v>
      </c>
      <c r="K1013" t="str">
        <f t="shared" ca="1" si="340"/>
        <v>Germany</v>
      </c>
      <c r="L1013">
        <f t="shared" ca="1" si="341"/>
        <v>107</v>
      </c>
      <c r="M1013">
        <f t="shared" ca="1" si="342"/>
        <v>2</v>
      </c>
      <c r="N1013" t="str">
        <f t="shared" ca="1" si="343"/>
        <v>002</v>
      </c>
      <c r="O1013" t="str">
        <f t="shared" ca="1" si="344"/>
        <v>Australia</v>
      </c>
      <c r="P1013" t="str">
        <f t="shared" ca="1" si="345"/>
        <v>München-Sydney</v>
      </c>
      <c r="Q1013">
        <f t="shared" ca="1" si="346"/>
        <v>107</v>
      </c>
      <c r="R1013">
        <f t="shared" ca="1" si="347"/>
        <v>37</v>
      </c>
      <c r="S1013" t="str">
        <f t="shared" ca="1" si="348"/>
        <v>037</v>
      </c>
      <c r="T1013" t="str">
        <f t="shared" ca="1" si="349"/>
        <v>München</v>
      </c>
      <c r="U1013">
        <f t="shared" ca="1" si="350"/>
        <v>101</v>
      </c>
      <c r="V1013">
        <f t="shared" ca="1" si="351"/>
        <v>6</v>
      </c>
      <c r="W1013" t="str">
        <f t="shared" ca="1" si="352"/>
        <v>006</v>
      </c>
      <c r="X1013" t="str">
        <f t="shared" ca="1" si="353"/>
        <v>Sydney</v>
      </c>
      <c r="Y1013" s="7" t="str">
        <f t="shared" ca="1" si="354"/>
        <v>04</v>
      </c>
      <c r="Z1013">
        <f t="shared" ca="1" si="355"/>
        <v>26</v>
      </c>
      <c r="AA1013" t="str">
        <f t="shared" ca="1" si="356"/>
        <v>2014-04-26</v>
      </c>
      <c r="AB1013" t="str">
        <f t="shared" ca="1" si="357"/>
        <v>19</v>
      </c>
      <c r="AC1013">
        <f t="shared" ca="1" si="358"/>
        <v>41</v>
      </c>
      <c r="AD1013" t="str">
        <f t="shared" ca="1" si="359"/>
        <v>T19:41:00</v>
      </c>
      <c r="AE1013" s="1" t="str">
        <f t="shared" ca="1" si="360"/>
        <v>2014-04-26T19:41:00</v>
      </c>
    </row>
    <row r="1014" spans="10:31">
      <c r="J1014" t="str">
        <f t="shared" ca="1" si="339"/>
        <v>England-Australia</v>
      </c>
      <c r="K1014" t="str">
        <f t="shared" ca="1" si="340"/>
        <v>England</v>
      </c>
      <c r="L1014">
        <f t="shared" ca="1" si="341"/>
        <v>105</v>
      </c>
      <c r="M1014">
        <f t="shared" ca="1" si="342"/>
        <v>5</v>
      </c>
      <c r="N1014" t="str">
        <f t="shared" ca="1" si="343"/>
        <v>005</v>
      </c>
      <c r="O1014" t="str">
        <f t="shared" ca="1" si="344"/>
        <v>Australia</v>
      </c>
      <c r="P1014" t="str">
        <f t="shared" ca="1" si="345"/>
        <v>London-Adelaide</v>
      </c>
      <c r="Q1014">
        <f t="shared" ca="1" si="346"/>
        <v>105</v>
      </c>
      <c r="R1014">
        <f t="shared" ca="1" si="347"/>
        <v>5</v>
      </c>
      <c r="S1014" t="str">
        <f t="shared" ca="1" si="348"/>
        <v>005</v>
      </c>
      <c r="T1014" t="str">
        <f t="shared" ca="1" si="349"/>
        <v>London</v>
      </c>
      <c r="U1014">
        <f t="shared" ca="1" si="350"/>
        <v>101</v>
      </c>
      <c r="V1014">
        <f t="shared" ca="1" si="351"/>
        <v>15</v>
      </c>
      <c r="W1014" t="str">
        <f t="shared" ca="1" si="352"/>
        <v>015</v>
      </c>
      <c r="X1014" t="str">
        <f t="shared" ca="1" si="353"/>
        <v>Adelaide</v>
      </c>
      <c r="Y1014" s="7" t="str">
        <f t="shared" ca="1" si="354"/>
        <v>04</v>
      </c>
      <c r="Z1014">
        <f t="shared" ca="1" si="355"/>
        <v>27</v>
      </c>
      <c r="AA1014" t="str">
        <f t="shared" ca="1" si="356"/>
        <v>2014-04-27</v>
      </c>
      <c r="AB1014" t="str">
        <f t="shared" ca="1" si="357"/>
        <v>11</v>
      </c>
      <c r="AC1014">
        <f t="shared" ca="1" si="358"/>
        <v>3</v>
      </c>
      <c r="AD1014" t="str">
        <f t="shared" ca="1" si="359"/>
        <v>T11:03:00</v>
      </c>
      <c r="AE1014" s="1" t="str">
        <f t="shared" ca="1" si="360"/>
        <v>2014-04-27T11:03:00</v>
      </c>
    </row>
    <row r="1015" spans="10:31">
      <c r="J1015" t="str">
        <f t="shared" ca="1" si="339"/>
        <v>Canada-Australia</v>
      </c>
      <c r="K1015" t="str">
        <f t="shared" ca="1" si="340"/>
        <v>Canada</v>
      </c>
      <c r="L1015">
        <f t="shared" ca="1" si="341"/>
        <v>103</v>
      </c>
      <c r="M1015">
        <f t="shared" ca="1" si="342"/>
        <v>1</v>
      </c>
      <c r="N1015" t="str">
        <f t="shared" ca="1" si="343"/>
        <v>001</v>
      </c>
      <c r="O1015" t="str">
        <f t="shared" ca="1" si="344"/>
        <v>Australia</v>
      </c>
      <c r="P1015" t="str">
        <f t="shared" ca="1" si="345"/>
        <v>Vancouver-Sydney</v>
      </c>
      <c r="Q1015">
        <f t="shared" ca="1" si="346"/>
        <v>103</v>
      </c>
      <c r="R1015">
        <f t="shared" ca="1" si="347"/>
        <v>146</v>
      </c>
      <c r="S1015">
        <f t="shared" ca="1" si="348"/>
        <v>146</v>
      </c>
      <c r="T1015" t="str">
        <f t="shared" ca="1" si="349"/>
        <v>Vancouver</v>
      </c>
      <c r="U1015">
        <f t="shared" ca="1" si="350"/>
        <v>101</v>
      </c>
      <c r="V1015">
        <f t="shared" ca="1" si="351"/>
        <v>8</v>
      </c>
      <c r="W1015" t="str">
        <f t="shared" ca="1" si="352"/>
        <v>008</v>
      </c>
      <c r="X1015" t="str">
        <f t="shared" ca="1" si="353"/>
        <v>Sydney</v>
      </c>
      <c r="Y1015" s="7" t="str">
        <f t="shared" ca="1" si="354"/>
        <v>04</v>
      </c>
      <c r="Z1015">
        <f t="shared" ca="1" si="355"/>
        <v>19</v>
      </c>
      <c r="AA1015" t="str">
        <f t="shared" ca="1" si="356"/>
        <v>2014-04-19</v>
      </c>
      <c r="AB1015" t="str">
        <f t="shared" ca="1" si="357"/>
        <v>09</v>
      </c>
      <c r="AC1015">
        <f t="shared" ca="1" si="358"/>
        <v>37</v>
      </c>
      <c r="AD1015" t="str">
        <f t="shared" ca="1" si="359"/>
        <v>T09:37:00</v>
      </c>
      <c r="AE1015" s="1" t="str">
        <f t="shared" ca="1" si="360"/>
        <v>2014-04-19T09:37:00</v>
      </c>
    </row>
    <row r="1016" spans="10:31">
      <c r="J1016" t="str">
        <f t="shared" ca="1" si="339"/>
        <v>USA-England</v>
      </c>
      <c r="K1016" t="str">
        <f t="shared" ca="1" si="340"/>
        <v>USA</v>
      </c>
      <c r="L1016">
        <f t="shared" ca="1" si="341"/>
        <v>121</v>
      </c>
      <c r="M1016">
        <f t="shared" ca="1" si="342"/>
        <v>7</v>
      </c>
      <c r="N1016" t="str">
        <f t="shared" ca="1" si="343"/>
        <v>007</v>
      </c>
      <c r="O1016" t="str">
        <f t="shared" ca="1" si="344"/>
        <v>England</v>
      </c>
      <c r="P1016" t="str">
        <f t="shared" ca="1" si="345"/>
        <v>New York-London</v>
      </c>
      <c r="Q1016">
        <f t="shared" ca="1" si="346"/>
        <v>121</v>
      </c>
      <c r="R1016">
        <f t="shared" ca="1" si="347"/>
        <v>33</v>
      </c>
      <c r="S1016" t="str">
        <f t="shared" ca="1" si="348"/>
        <v>033</v>
      </c>
      <c r="T1016" t="str">
        <f t="shared" ca="1" si="349"/>
        <v>New York</v>
      </c>
      <c r="U1016">
        <f t="shared" ca="1" si="350"/>
        <v>105</v>
      </c>
      <c r="V1016">
        <f t="shared" ca="1" si="351"/>
        <v>22</v>
      </c>
      <c r="W1016" t="str">
        <f t="shared" ca="1" si="352"/>
        <v>022</v>
      </c>
      <c r="X1016" t="str">
        <f t="shared" ca="1" si="353"/>
        <v>London</v>
      </c>
      <c r="Y1016" s="7" t="str">
        <f t="shared" ca="1" si="354"/>
        <v>04</v>
      </c>
      <c r="Z1016">
        <f t="shared" ca="1" si="355"/>
        <v>27</v>
      </c>
      <c r="AA1016" t="str">
        <f t="shared" ca="1" si="356"/>
        <v>2014-04-27</v>
      </c>
      <c r="AB1016" t="str">
        <f t="shared" ca="1" si="357"/>
        <v>09</v>
      </c>
      <c r="AC1016">
        <f t="shared" ca="1" si="358"/>
        <v>3</v>
      </c>
      <c r="AD1016" t="str">
        <f t="shared" ca="1" si="359"/>
        <v>T09:03:00</v>
      </c>
      <c r="AE1016" s="1" t="str">
        <f t="shared" ca="1" si="360"/>
        <v>2014-04-27T09:03:00</v>
      </c>
    </row>
    <row r="1017" spans="10:31">
      <c r="J1017" t="str">
        <f t="shared" ca="1" si="339"/>
        <v>USA-England</v>
      </c>
      <c r="K1017" t="str">
        <f t="shared" ca="1" si="340"/>
        <v>USA</v>
      </c>
      <c r="L1017">
        <f t="shared" ca="1" si="341"/>
        <v>121</v>
      </c>
      <c r="M1017">
        <f t="shared" ca="1" si="342"/>
        <v>7</v>
      </c>
      <c r="N1017" t="str">
        <f t="shared" ca="1" si="343"/>
        <v>007</v>
      </c>
      <c r="O1017" t="str">
        <f t="shared" ca="1" si="344"/>
        <v>England</v>
      </c>
      <c r="P1017" t="str">
        <f t="shared" ca="1" si="345"/>
        <v>New York-London</v>
      </c>
      <c r="Q1017">
        <f t="shared" ca="1" si="346"/>
        <v>121</v>
      </c>
      <c r="R1017">
        <f t="shared" ca="1" si="347"/>
        <v>38</v>
      </c>
      <c r="S1017" t="str">
        <f t="shared" ca="1" si="348"/>
        <v>038</v>
      </c>
      <c r="T1017" t="str">
        <f t="shared" ca="1" si="349"/>
        <v>New York</v>
      </c>
      <c r="U1017">
        <f t="shared" ca="1" si="350"/>
        <v>105</v>
      </c>
      <c r="V1017">
        <f t="shared" ca="1" si="351"/>
        <v>12</v>
      </c>
      <c r="W1017" t="str">
        <f t="shared" ca="1" si="352"/>
        <v>012</v>
      </c>
      <c r="X1017" t="str">
        <f t="shared" ca="1" si="353"/>
        <v>London</v>
      </c>
      <c r="Y1017" s="7" t="str">
        <f t="shared" ca="1" si="354"/>
        <v>04</v>
      </c>
      <c r="Z1017">
        <f t="shared" ca="1" si="355"/>
        <v>20</v>
      </c>
      <c r="AA1017" t="str">
        <f t="shared" ca="1" si="356"/>
        <v>2014-04-20</v>
      </c>
      <c r="AB1017" t="str">
        <f t="shared" ca="1" si="357"/>
        <v>14</v>
      </c>
      <c r="AC1017">
        <f t="shared" ca="1" si="358"/>
        <v>7</v>
      </c>
      <c r="AD1017" t="str">
        <f t="shared" ca="1" si="359"/>
        <v>T14:07:00</v>
      </c>
      <c r="AE1017" s="1" t="str">
        <f t="shared" ca="1" si="360"/>
        <v>2014-04-20T14:07:00</v>
      </c>
    </row>
    <row r="1018" spans="10:31">
      <c r="J1018" t="str">
        <f t="shared" ca="1" si="339"/>
        <v>Australia-USA</v>
      </c>
      <c r="K1018" t="str">
        <f t="shared" ca="1" si="340"/>
        <v>Australia</v>
      </c>
      <c r="L1018">
        <f t="shared" ca="1" si="341"/>
        <v>101</v>
      </c>
      <c r="M1018">
        <f t="shared" ca="1" si="342"/>
        <v>13</v>
      </c>
      <c r="N1018" t="str">
        <f t="shared" ca="1" si="343"/>
        <v>013</v>
      </c>
      <c r="O1018" t="str">
        <f t="shared" ca="1" si="344"/>
        <v>USA</v>
      </c>
      <c r="P1018" t="str">
        <f t="shared" ca="1" si="345"/>
        <v>Melbourne-New York</v>
      </c>
      <c r="Q1018">
        <f t="shared" ca="1" si="346"/>
        <v>101</v>
      </c>
      <c r="R1018">
        <f t="shared" ca="1" si="347"/>
        <v>11</v>
      </c>
      <c r="S1018" t="str">
        <f t="shared" ca="1" si="348"/>
        <v>011</v>
      </c>
      <c r="T1018" t="str">
        <f t="shared" ca="1" si="349"/>
        <v>Melbourne</v>
      </c>
      <c r="U1018">
        <f t="shared" ca="1" si="350"/>
        <v>121</v>
      </c>
      <c r="V1018">
        <f t="shared" ca="1" si="351"/>
        <v>42</v>
      </c>
      <c r="W1018" t="str">
        <f t="shared" ca="1" si="352"/>
        <v>042</v>
      </c>
      <c r="X1018" t="str">
        <f t="shared" ca="1" si="353"/>
        <v>New York</v>
      </c>
      <c r="Y1018" s="7" t="str">
        <f t="shared" ca="1" si="354"/>
        <v>05</v>
      </c>
      <c r="Z1018">
        <f t="shared" ca="1" si="355"/>
        <v>4</v>
      </c>
      <c r="AA1018" t="str">
        <f t="shared" ca="1" si="356"/>
        <v>2014-05-04</v>
      </c>
      <c r="AB1018" t="str">
        <f t="shared" ca="1" si="357"/>
        <v>12</v>
      </c>
      <c r="AC1018">
        <f t="shared" ca="1" si="358"/>
        <v>7</v>
      </c>
      <c r="AD1018" t="str">
        <f t="shared" ca="1" si="359"/>
        <v>T12:07:00</v>
      </c>
      <c r="AE1018" s="1" t="str">
        <f t="shared" ca="1" si="360"/>
        <v>2014-05-04T12:07:00</v>
      </c>
    </row>
    <row r="1019" spans="10:31">
      <c r="J1019" t="str">
        <f t="shared" ca="1" si="339"/>
        <v>Australia-Canada</v>
      </c>
      <c r="K1019" t="str">
        <f t="shared" ca="1" si="340"/>
        <v>Australia</v>
      </c>
      <c r="L1019">
        <f t="shared" ca="1" si="341"/>
        <v>101</v>
      </c>
      <c r="M1019">
        <f t="shared" ca="1" si="342"/>
        <v>1</v>
      </c>
      <c r="N1019" t="str">
        <f t="shared" ca="1" si="343"/>
        <v>001</v>
      </c>
      <c r="O1019" t="str">
        <f t="shared" ca="1" si="344"/>
        <v>Canada</v>
      </c>
      <c r="P1019" t="str">
        <f t="shared" ca="1" si="345"/>
        <v>Perth-Regina</v>
      </c>
      <c r="Q1019">
        <f t="shared" ca="1" si="346"/>
        <v>101</v>
      </c>
      <c r="R1019">
        <f t="shared" ca="1" si="347"/>
        <v>13</v>
      </c>
      <c r="S1019" t="str">
        <f t="shared" ca="1" si="348"/>
        <v>013</v>
      </c>
      <c r="T1019" t="str">
        <f t="shared" ca="1" si="349"/>
        <v>Perth</v>
      </c>
      <c r="U1019">
        <f t="shared" ca="1" si="350"/>
        <v>103</v>
      </c>
      <c r="V1019">
        <f t="shared" ca="1" si="351"/>
        <v>113</v>
      </c>
      <c r="W1019">
        <f t="shared" ca="1" si="352"/>
        <v>113</v>
      </c>
      <c r="X1019" t="str">
        <f t="shared" ca="1" si="353"/>
        <v>Regina</v>
      </c>
      <c r="Y1019" s="7" t="str">
        <f t="shared" ca="1" si="354"/>
        <v>04</v>
      </c>
      <c r="Z1019">
        <f t="shared" ca="1" si="355"/>
        <v>23</v>
      </c>
      <c r="AA1019" t="str">
        <f t="shared" ca="1" si="356"/>
        <v>2014-04-23</v>
      </c>
      <c r="AB1019" t="str">
        <f t="shared" ca="1" si="357"/>
        <v>09</v>
      </c>
      <c r="AC1019">
        <f t="shared" ca="1" si="358"/>
        <v>21</v>
      </c>
      <c r="AD1019" t="str">
        <f t="shared" ca="1" si="359"/>
        <v>T09:21:00</v>
      </c>
      <c r="AE1019" s="1" t="str">
        <f t="shared" ca="1" si="360"/>
        <v>2014-04-23T09:21:00</v>
      </c>
    </row>
    <row r="1020" spans="10:31">
      <c r="J1020" t="str">
        <f t="shared" ca="1" si="339"/>
        <v>Canada-Australia</v>
      </c>
      <c r="K1020" t="str">
        <f t="shared" ca="1" si="340"/>
        <v>Canada</v>
      </c>
      <c r="L1020">
        <f t="shared" ca="1" si="341"/>
        <v>103</v>
      </c>
      <c r="M1020">
        <f t="shared" ca="1" si="342"/>
        <v>3</v>
      </c>
      <c r="N1020" t="str">
        <f t="shared" ca="1" si="343"/>
        <v>003</v>
      </c>
      <c r="O1020" t="str">
        <f t="shared" ca="1" si="344"/>
        <v>Australia</v>
      </c>
      <c r="P1020" t="str">
        <f t="shared" ca="1" si="345"/>
        <v>Toronto-Perth</v>
      </c>
      <c r="Q1020">
        <f t="shared" ca="1" si="346"/>
        <v>103</v>
      </c>
      <c r="R1020">
        <f t="shared" ca="1" si="347"/>
        <v>67</v>
      </c>
      <c r="S1020" t="str">
        <f t="shared" ca="1" si="348"/>
        <v>067</v>
      </c>
      <c r="T1020" t="str">
        <f t="shared" ca="1" si="349"/>
        <v>Toronto</v>
      </c>
      <c r="U1020">
        <f t="shared" ca="1" si="350"/>
        <v>101</v>
      </c>
      <c r="V1020">
        <f t="shared" ca="1" si="351"/>
        <v>14</v>
      </c>
      <c r="W1020" t="str">
        <f t="shared" ca="1" si="352"/>
        <v>014</v>
      </c>
      <c r="X1020" t="str">
        <f t="shared" ca="1" si="353"/>
        <v>Perth</v>
      </c>
      <c r="Y1020" s="7" t="str">
        <f t="shared" ca="1" si="354"/>
        <v>04</v>
      </c>
      <c r="Z1020">
        <f t="shared" ca="1" si="355"/>
        <v>29</v>
      </c>
      <c r="AA1020" t="str">
        <f t="shared" ca="1" si="356"/>
        <v>2014-04-29</v>
      </c>
      <c r="AB1020" t="str">
        <f t="shared" ca="1" si="357"/>
        <v>20</v>
      </c>
      <c r="AC1020">
        <f t="shared" ca="1" si="358"/>
        <v>24</v>
      </c>
      <c r="AD1020" t="str">
        <f t="shared" ca="1" si="359"/>
        <v>T20:24:00</v>
      </c>
      <c r="AE1020" s="1" t="str">
        <f t="shared" ca="1" si="360"/>
        <v>2014-04-29T20:24:00</v>
      </c>
    </row>
    <row r="1021" spans="10:31">
      <c r="J1021" t="str">
        <f t="shared" ca="1" si="339"/>
        <v>USA-USA</v>
      </c>
      <c r="K1021" t="str">
        <f t="shared" ca="1" si="340"/>
        <v>USA</v>
      </c>
      <c r="L1021">
        <f t="shared" ca="1" si="341"/>
        <v>121</v>
      </c>
      <c r="M1021">
        <f t="shared" ca="1" si="342"/>
        <v>15</v>
      </c>
      <c r="N1021" t="str">
        <f t="shared" ca="1" si="343"/>
        <v>015</v>
      </c>
      <c r="O1021" t="str">
        <f t="shared" ca="1" si="344"/>
        <v>USA</v>
      </c>
      <c r="P1021" t="str">
        <f t="shared" ca="1" si="345"/>
        <v>New York-Los Angeles</v>
      </c>
      <c r="Q1021">
        <f t="shared" ca="1" si="346"/>
        <v>121</v>
      </c>
      <c r="R1021">
        <f t="shared" ca="1" si="347"/>
        <v>43</v>
      </c>
      <c r="S1021" t="str">
        <f t="shared" ca="1" si="348"/>
        <v>043</v>
      </c>
      <c r="T1021" t="str">
        <f t="shared" ca="1" si="349"/>
        <v>New York</v>
      </c>
      <c r="U1021">
        <f t="shared" ca="1" si="350"/>
        <v>121</v>
      </c>
      <c r="V1021">
        <f t="shared" ca="1" si="351"/>
        <v>97</v>
      </c>
      <c r="W1021" t="str">
        <f t="shared" ca="1" si="352"/>
        <v>097</v>
      </c>
      <c r="X1021" t="str">
        <f t="shared" ca="1" si="353"/>
        <v>Los Angeles</v>
      </c>
      <c r="Y1021" s="7" t="str">
        <f t="shared" ca="1" si="354"/>
        <v>04</v>
      </c>
      <c r="Z1021">
        <f t="shared" ca="1" si="355"/>
        <v>18</v>
      </c>
      <c r="AA1021" t="str">
        <f t="shared" ca="1" si="356"/>
        <v>2014-04-18</v>
      </c>
      <c r="AB1021" t="str">
        <f t="shared" ca="1" si="357"/>
        <v>10</v>
      </c>
      <c r="AC1021">
        <f t="shared" ca="1" si="358"/>
        <v>9</v>
      </c>
      <c r="AD1021" t="str">
        <f t="shared" ca="1" si="359"/>
        <v>T10:09:00</v>
      </c>
      <c r="AE1021" s="1" t="str">
        <f t="shared" ca="1" si="360"/>
        <v>2014-04-18T10:09:00</v>
      </c>
    </row>
    <row r="1022" spans="10:31">
      <c r="J1022" t="str">
        <f t="shared" ca="1" si="339"/>
        <v>France-Canada</v>
      </c>
      <c r="K1022" t="str">
        <f t="shared" ca="1" si="340"/>
        <v>France</v>
      </c>
      <c r="L1022">
        <f t="shared" ca="1" si="341"/>
        <v>106</v>
      </c>
      <c r="M1022">
        <f t="shared" ca="1" si="342"/>
        <v>20</v>
      </c>
      <c r="N1022" t="str">
        <f t="shared" ca="1" si="343"/>
        <v>020</v>
      </c>
      <c r="O1022" t="str">
        <f t="shared" ca="1" si="344"/>
        <v>Canada</v>
      </c>
      <c r="P1022" t="str">
        <f t="shared" ca="1" si="345"/>
        <v>Nizza-Ottawa</v>
      </c>
      <c r="Q1022">
        <f t="shared" ca="1" si="346"/>
        <v>106</v>
      </c>
      <c r="R1022">
        <f t="shared" ca="1" si="347"/>
        <v>68</v>
      </c>
      <c r="S1022" t="str">
        <f t="shared" ca="1" si="348"/>
        <v>068</v>
      </c>
      <c r="T1022" t="str">
        <f t="shared" ca="1" si="349"/>
        <v>Nizza</v>
      </c>
      <c r="U1022">
        <f t="shared" ca="1" si="350"/>
        <v>103</v>
      </c>
      <c r="V1022">
        <f t="shared" ca="1" si="351"/>
        <v>44</v>
      </c>
      <c r="W1022" t="str">
        <f t="shared" ca="1" si="352"/>
        <v>044</v>
      </c>
      <c r="X1022" t="str">
        <f t="shared" ca="1" si="353"/>
        <v>Ottawa</v>
      </c>
      <c r="Y1022" s="7" t="str">
        <f t="shared" ca="1" si="354"/>
        <v>04</v>
      </c>
      <c r="Z1022">
        <f t="shared" ca="1" si="355"/>
        <v>20</v>
      </c>
      <c r="AA1022" t="str">
        <f t="shared" ca="1" si="356"/>
        <v>2014-04-20</v>
      </c>
      <c r="AB1022" t="str">
        <f t="shared" ca="1" si="357"/>
        <v>20</v>
      </c>
      <c r="AC1022">
        <f t="shared" ca="1" si="358"/>
        <v>49</v>
      </c>
      <c r="AD1022" t="str">
        <f t="shared" ca="1" si="359"/>
        <v>T20:49:00</v>
      </c>
      <c r="AE1022" s="1" t="str">
        <f t="shared" ca="1" si="360"/>
        <v>2014-04-20T20:49:00</v>
      </c>
    </row>
    <row r="1023" spans="10:31">
      <c r="J1023" t="str">
        <f t="shared" ca="1" si="339"/>
        <v>Australia-USA</v>
      </c>
      <c r="K1023" t="str">
        <f t="shared" ca="1" si="340"/>
        <v>Australia</v>
      </c>
      <c r="L1023">
        <f t="shared" ca="1" si="341"/>
        <v>101</v>
      </c>
      <c r="M1023">
        <f t="shared" ca="1" si="342"/>
        <v>12</v>
      </c>
      <c r="N1023" t="str">
        <f t="shared" ca="1" si="343"/>
        <v>012</v>
      </c>
      <c r="O1023" t="str">
        <f t="shared" ca="1" si="344"/>
        <v>USA</v>
      </c>
      <c r="P1023" t="str">
        <f t="shared" ca="1" si="345"/>
        <v>Perth-Los Angeles</v>
      </c>
      <c r="Q1023">
        <f t="shared" ca="1" si="346"/>
        <v>101</v>
      </c>
      <c r="R1023">
        <f t="shared" ca="1" si="347"/>
        <v>14</v>
      </c>
      <c r="S1023" t="str">
        <f t="shared" ca="1" si="348"/>
        <v>014</v>
      </c>
      <c r="T1023" t="str">
        <f t="shared" ca="1" si="349"/>
        <v>Perth</v>
      </c>
      <c r="U1023">
        <f t="shared" ca="1" si="350"/>
        <v>121</v>
      </c>
      <c r="V1023">
        <f t="shared" ca="1" si="351"/>
        <v>83</v>
      </c>
      <c r="W1023" t="str">
        <f t="shared" ca="1" si="352"/>
        <v>083</v>
      </c>
      <c r="X1023" t="str">
        <f t="shared" ca="1" si="353"/>
        <v>Los Angeles</v>
      </c>
      <c r="Y1023" s="7" t="str">
        <f t="shared" ca="1" si="354"/>
        <v>04</v>
      </c>
      <c r="Z1023">
        <f t="shared" ca="1" si="355"/>
        <v>25</v>
      </c>
      <c r="AA1023" t="str">
        <f t="shared" ca="1" si="356"/>
        <v>2014-04-25</v>
      </c>
      <c r="AB1023" t="str">
        <f t="shared" ca="1" si="357"/>
        <v>11</v>
      </c>
      <c r="AC1023">
        <f t="shared" ca="1" si="358"/>
        <v>19</v>
      </c>
      <c r="AD1023" t="str">
        <f t="shared" ca="1" si="359"/>
        <v>T11:19:00</v>
      </c>
      <c r="AE1023" s="1" t="str">
        <f t="shared" ca="1" si="360"/>
        <v>2014-04-25T11:19:00</v>
      </c>
    </row>
    <row r="1024" spans="10:31">
      <c r="J1024" t="str">
        <f t="shared" ca="1" si="339"/>
        <v>Canada-Australia</v>
      </c>
      <c r="K1024" t="str">
        <f t="shared" ca="1" si="340"/>
        <v>Canada</v>
      </c>
      <c r="L1024">
        <f t="shared" ca="1" si="341"/>
        <v>103</v>
      </c>
      <c r="M1024">
        <f t="shared" ca="1" si="342"/>
        <v>1</v>
      </c>
      <c r="N1024" t="str">
        <f t="shared" ca="1" si="343"/>
        <v>001</v>
      </c>
      <c r="O1024" t="str">
        <f t="shared" ca="1" si="344"/>
        <v>Australia</v>
      </c>
      <c r="P1024" t="str">
        <f t="shared" ca="1" si="345"/>
        <v>Vancouver-Melbourne</v>
      </c>
      <c r="Q1024">
        <f t="shared" ca="1" si="346"/>
        <v>103</v>
      </c>
      <c r="R1024">
        <f t="shared" ca="1" si="347"/>
        <v>126</v>
      </c>
      <c r="S1024">
        <f t="shared" ca="1" si="348"/>
        <v>126</v>
      </c>
      <c r="T1024" t="str">
        <f t="shared" ca="1" si="349"/>
        <v>Vancouver</v>
      </c>
      <c r="U1024">
        <f t="shared" ca="1" si="350"/>
        <v>101</v>
      </c>
      <c r="V1024">
        <f t="shared" ca="1" si="351"/>
        <v>11</v>
      </c>
      <c r="W1024" t="str">
        <f t="shared" ca="1" si="352"/>
        <v>011</v>
      </c>
      <c r="X1024" t="str">
        <f t="shared" ca="1" si="353"/>
        <v>Melbourne</v>
      </c>
      <c r="Y1024" s="7" t="str">
        <f t="shared" ca="1" si="354"/>
        <v>04</v>
      </c>
      <c r="Z1024">
        <f t="shared" ca="1" si="355"/>
        <v>26</v>
      </c>
      <c r="AA1024" t="str">
        <f t="shared" ca="1" si="356"/>
        <v>2014-04-26</v>
      </c>
      <c r="AB1024" t="str">
        <f t="shared" ca="1" si="357"/>
        <v>10</v>
      </c>
      <c r="AC1024">
        <f t="shared" ca="1" si="358"/>
        <v>52</v>
      </c>
      <c r="AD1024" t="str">
        <f t="shared" ca="1" si="359"/>
        <v>T10:52:00</v>
      </c>
      <c r="AE1024" s="1" t="str">
        <f t="shared" ca="1" si="360"/>
        <v>2014-04-26T10:52:00</v>
      </c>
    </row>
    <row r="1025" spans="10:31">
      <c r="J1025" t="str">
        <f t="shared" ca="1" si="339"/>
        <v>USA-Australia</v>
      </c>
      <c r="K1025" t="str">
        <f t="shared" ca="1" si="340"/>
        <v>USA</v>
      </c>
      <c r="L1025">
        <f t="shared" ca="1" si="341"/>
        <v>121</v>
      </c>
      <c r="M1025">
        <f t="shared" ca="1" si="342"/>
        <v>3</v>
      </c>
      <c r="N1025" t="str">
        <f t="shared" ca="1" si="343"/>
        <v>003</v>
      </c>
      <c r="O1025" t="str">
        <f t="shared" ca="1" si="344"/>
        <v>Australia</v>
      </c>
      <c r="P1025" t="str">
        <f t="shared" ca="1" si="345"/>
        <v>Washington-Melbourne</v>
      </c>
      <c r="Q1025">
        <f t="shared" ca="1" si="346"/>
        <v>121</v>
      </c>
      <c r="R1025">
        <f t="shared" ca="1" si="347"/>
        <v>11</v>
      </c>
      <c r="S1025" t="str">
        <f t="shared" ca="1" si="348"/>
        <v>011</v>
      </c>
      <c r="T1025" t="str">
        <f t="shared" ca="1" si="349"/>
        <v>Washington</v>
      </c>
      <c r="U1025">
        <f t="shared" ca="1" si="350"/>
        <v>101</v>
      </c>
      <c r="V1025">
        <f t="shared" ca="1" si="351"/>
        <v>12</v>
      </c>
      <c r="W1025" t="str">
        <f t="shared" ca="1" si="352"/>
        <v>012</v>
      </c>
      <c r="X1025" t="str">
        <f t="shared" ca="1" si="353"/>
        <v>Melbourne</v>
      </c>
      <c r="Y1025" s="7" t="str">
        <f t="shared" ca="1" si="354"/>
        <v>04</v>
      </c>
      <c r="Z1025">
        <f t="shared" ca="1" si="355"/>
        <v>18</v>
      </c>
      <c r="AA1025" t="str">
        <f t="shared" ca="1" si="356"/>
        <v>2014-04-18</v>
      </c>
      <c r="AB1025" t="str">
        <f t="shared" ca="1" si="357"/>
        <v>17</v>
      </c>
      <c r="AC1025">
        <f t="shared" ca="1" si="358"/>
        <v>43</v>
      </c>
      <c r="AD1025" t="str">
        <f t="shared" ca="1" si="359"/>
        <v>T17:43:00</v>
      </c>
      <c r="AE1025" s="1" t="str">
        <f t="shared" ca="1" si="360"/>
        <v>2014-04-18T17:43:00</v>
      </c>
    </row>
    <row r="1026" spans="10:31">
      <c r="J1026" t="str">
        <f t="shared" ca="1" si="339"/>
        <v>USA-Germany</v>
      </c>
      <c r="K1026" t="str">
        <f t="shared" ca="1" si="340"/>
        <v>USA</v>
      </c>
      <c r="L1026">
        <f t="shared" ca="1" si="341"/>
        <v>121</v>
      </c>
      <c r="M1026">
        <f t="shared" ca="1" si="342"/>
        <v>13</v>
      </c>
      <c r="N1026" t="str">
        <f t="shared" ca="1" si="343"/>
        <v>013</v>
      </c>
      <c r="O1026" t="str">
        <f t="shared" ca="1" si="344"/>
        <v>Germany</v>
      </c>
      <c r="P1026" t="str">
        <f t="shared" ca="1" si="345"/>
        <v>Denver-Frankfurt</v>
      </c>
      <c r="Q1026">
        <f t="shared" ca="1" si="346"/>
        <v>121</v>
      </c>
      <c r="R1026">
        <f t="shared" ca="1" si="347"/>
        <v>61</v>
      </c>
      <c r="S1026" t="str">
        <f t="shared" ca="1" si="348"/>
        <v>061</v>
      </c>
      <c r="T1026" t="str">
        <f t="shared" ca="1" si="349"/>
        <v>Denver</v>
      </c>
      <c r="U1026">
        <f t="shared" ca="1" si="350"/>
        <v>107</v>
      </c>
      <c r="V1026">
        <f t="shared" ca="1" si="351"/>
        <v>1</v>
      </c>
      <c r="W1026" t="str">
        <f t="shared" ca="1" si="352"/>
        <v>001</v>
      </c>
      <c r="X1026" t="str">
        <f t="shared" ca="1" si="353"/>
        <v>Frankfurt</v>
      </c>
      <c r="Y1026" s="7" t="str">
        <f t="shared" ca="1" si="354"/>
        <v>04</v>
      </c>
      <c r="Z1026">
        <f t="shared" ca="1" si="355"/>
        <v>26</v>
      </c>
      <c r="AA1026" t="str">
        <f t="shared" ca="1" si="356"/>
        <v>2014-04-26</v>
      </c>
      <c r="AB1026" t="str">
        <f t="shared" ca="1" si="357"/>
        <v>08</v>
      </c>
      <c r="AC1026">
        <f t="shared" ca="1" si="358"/>
        <v>21</v>
      </c>
      <c r="AD1026" t="str">
        <f t="shared" ca="1" si="359"/>
        <v>T08:21:00</v>
      </c>
      <c r="AE1026" s="1" t="str">
        <f t="shared" ca="1" si="360"/>
        <v>2014-04-26T08:21:00</v>
      </c>
    </row>
    <row r="1027" spans="10:31">
      <c r="J1027" t="str">
        <f t="shared" ref="J1027:J1051" ca="1" si="361">K1027&amp;"-"&amp;O1027</f>
        <v>Australia-Germany</v>
      </c>
      <c r="K1027" t="str">
        <f t="shared" ref="K1027:K1051" ca="1" si="362">VLOOKUP(RANDBETWEEN($A$2,$A$8-1),$A$2:$B$8,2,TRUE)</f>
        <v>Australia</v>
      </c>
      <c r="L1027">
        <f t="shared" ref="L1027:L1051" ca="1" si="363">VLOOKUP(K1027,$B$2:$C$8,2,FALSE)</f>
        <v>101</v>
      </c>
      <c r="M1027">
        <f t="shared" ref="M1027:M1051" ca="1" si="364">RANDBETWEEN(1,VLOOKUP(K1027,$B$2:$G$7,6,FALSE))</f>
        <v>9</v>
      </c>
      <c r="N1027" t="str">
        <f t="shared" ref="N1027:N1051" ca="1" si="365">IF(LEN(M1027)=1,"00"&amp;M1027,IF(LEN(M1027)=2,"0"&amp;M1027,M1027))</f>
        <v>009</v>
      </c>
      <c r="O1027" t="str">
        <f t="shared" ref="O1027:O1051" ca="1" si="366">VLOOKUP(L1027*1000+N1027,$C$91:$D$126,2,TRUE)</f>
        <v>Germany</v>
      </c>
      <c r="P1027" t="str">
        <f t="shared" ref="P1027:P1051" ca="1" si="367">T1027&amp;"-"&amp;X1027</f>
        <v>Perth-Berlin</v>
      </c>
      <c r="Q1027">
        <f t="shared" ref="Q1027:Q1051" ca="1" si="368">VLOOKUP(K1027,$B$2:$C$8,2,FALSE)</f>
        <v>101</v>
      </c>
      <c r="R1027">
        <f t="shared" ref="R1027:R1051" ca="1" si="369">RANDBETWEEN(1,VLOOKUP(K1027,$B$2:$F$8,5,FALSE))</f>
        <v>14</v>
      </c>
      <c r="S1027" t="str">
        <f t="shared" ref="S1027:S1051" ca="1" si="370">IF(LEN(R1027)=1,"00"&amp;R1027,IF(LEN(R1027)=2,"0"&amp;R1027,R1027))</f>
        <v>014</v>
      </c>
      <c r="T1027" t="str">
        <f t="shared" ref="T1027:T1051" ca="1" si="371">VLOOKUP(Q1027*1000+S1027,$C$10:$D$55,2,TRUE)</f>
        <v>Perth</v>
      </c>
      <c r="U1027">
        <f t="shared" ref="U1027:U1051" ca="1" si="372">VLOOKUP(O1027,$B$2:$C$8,2,FALSE)</f>
        <v>107</v>
      </c>
      <c r="V1027">
        <f t="shared" ref="V1027:V1051" ca="1" si="373">RANDBETWEEN(1,VLOOKUP(O1027,$B$2:$F$8,5,FALSE))</f>
        <v>70</v>
      </c>
      <c r="W1027" t="str">
        <f t="shared" ref="W1027:W1051" ca="1" si="374">IF(LEN(V1027)=1,"00"&amp;V1027,IF(LEN(V1027)=2,"0"&amp;V1027,V1027))</f>
        <v>070</v>
      </c>
      <c r="X1027" t="str">
        <f t="shared" ref="X1027:X1051" ca="1" si="375">VLOOKUP(U1027*1000+W1027,$C$10:$D$55,2,TRUE)</f>
        <v>Berlin</v>
      </c>
      <c r="Y1027" s="7" t="str">
        <f t="shared" ref="Y1027:Y1051" ca="1" si="376">VLOOKUP(RANDBETWEEN($A$58,$A$59),$A$58:$B$59,2,TRUE)</f>
        <v>04</v>
      </c>
      <c r="Z1027">
        <f t="shared" ref="Z1027:Z1051" ca="1" si="377">VLOOKUP(RANDBETWEEN(VLOOKUP(Y1027,$B$58:$E$59,3,FALSE),VLOOKUP(Y1027,$B$58:$E$59,4,FALSE)),$D$64:$E$85,2,TRUE)</f>
        <v>17</v>
      </c>
      <c r="AA1027" t="str">
        <f t="shared" ref="AA1027:AA1051" ca="1" si="378">"2014"&amp;"-"&amp;Y1027&amp;"-"&amp;IF(LEN(Z1027)=1,"0"&amp;Z1027,Z1027)</f>
        <v>2014-04-17</v>
      </c>
      <c r="AB1027" t="str">
        <f t="shared" ref="AB1027:AB1051" ca="1" si="379">VLOOKUP(RANDBETWEEN($A$64,$A$88-1),$A$64:$B$88,2,TRUE)</f>
        <v>09</v>
      </c>
      <c r="AC1027">
        <f t="shared" ref="AC1027:AC1051" ca="1" si="380">RANDBETWEEN(0,59)</f>
        <v>2</v>
      </c>
      <c r="AD1027" t="str">
        <f t="shared" ref="AD1027:AD1051" ca="1" si="381">"T"&amp;AB1027&amp;":"&amp;IF(LEN(AC1027)=1,"0"&amp;AC1027,AC1027)&amp;":00"</f>
        <v>T09:02:00</v>
      </c>
      <c r="AE1027" s="1" t="str">
        <f t="shared" ref="AE1027:AE1051" ca="1" si="382">AA1027&amp;AD1027</f>
        <v>2014-04-17T09:02:00</v>
      </c>
    </row>
    <row r="1028" spans="10:31">
      <c r="J1028" t="str">
        <f t="shared" ca="1" si="361"/>
        <v>Australia-Germany</v>
      </c>
      <c r="K1028" t="str">
        <f t="shared" ca="1" si="362"/>
        <v>Australia</v>
      </c>
      <c r="L1028">
        <f t="shared" ca="1" si="363"/>
        <v>101</v>
      </c>
      <c r="M1028">
        <f t="shared" ca="1" si="364"/>
        <v>10</v>
      </c>
      <c r="N1028" t="str">
        <f t="shared" ca="1" si="365"/>
        <v>010</v>
      </c>
      <c r="O1028" t="str">
        <f t="shared" ca="1" si="366"/>
        <v>Germany</v>
      </c>
      <c r="P1028" t="str">
        <f t="shared" ca="1" si="367"/>
        <v>Adelaide-Frankfurt</v>
      </c>
      <c r="Q1028">
        <f t="shared" ca="1" si="368"/>
        <v>101</v>
      </c>
      <c r="R1028">
        <f t="shared" ca="1" si="369"/>
        <v>15</v>
      </c>
      <c r="S1028" t="str">
        <f t="shared" ca="1" si="370"/>
        <v>015</v>
      </c>
      <c r="T1028" t="str">
        <f t="shared" ca="1" si="371"/>
        <v>Adelaide</v>
      </c>
      <c r="U1028">
        <f t="shared" ca="1" si="372"/>
        <v>107</v>
      </c>
      <c r="V1028">
        <f t="shared" ca="1" si="373"/>
        <v>16</v>
      </c>
      <c r="W1028" t="str">
        <f t="shared" ca="1" si="374"/>
        <v>016</v>
      </c>
      <c r="X1028" t="str">
        <f t="shared" ca="1" si="375"/>
        <v>Frankfurt</v>
      </c>
      <c r="Y1028" s="7" t="str">
        <f t="shared" ca="1" si="376"/>
        <v>04</v>
      </c>
      <c r="Z1028">
        <f t="shared" ca="1" si="377"/>
        <v>17</v>
      </c>
      <c r="AA1028" t="str">
        <f t="shared" ca="1" si="378"/>
        <v>2014-04-17</v>
      </c>
      <c r="AB1028" t="str">
        <f t="shared" ca="1" si="379"/>
        <v>22</v>
      </c>
      <c r="AC1028">
        <f t="shared" ca="1" si="380"/>
        <v>45</v>
      </c>
      <c r="AD1028" t="str">
        <f t="shared" ca="1" si="381"/>
        <v>T22:45:00</v>
      </c>
      <c r="AE1028" s="1" t="str">
        <f t="shared" ca="1" si="382"/>
        <v>2014-04-17T22:45:00</v>
      </c>
    </row>
    <row r="1029" spans="10:31">
      <c r="J1029" t="str">
        <f t="shared" ca="1" si="361"/>
        <v>England-Canada</v>
      </c>
      <c r="K1029" t="str">
        <f t="shared" ca="1" si="362"/>
        <v>England</v>
      </c>
      <c r="L1029">
        <f t="shared" ca="1" si="363"/>
        <v>105</v>
      </c>
      <c r="M1029">
        <f t="shared" ca="1" si="364"/>
        <v>14</v>
      </c>
      <c r="N1029" t="str">
        <f t="shared" ca="1" si="365"/>
        <v>014</v>
      </c>
      <c r="O1029" t="str">
        <f t="shared" ca="1" si="366"/>
        <v>Canada</v>
      </c>
      <c r="P1029" t="str">
        <f t="shared" ca="1" si="367"/>
        <v>London-Vancouver</v>
      </c>
      <c r="Q1029">
        <f t="shared" ca="1" si="368"/>
        <v>105</v>
      </c>
      <c r="R1029">
        <f t="shared" ca="1" si="369"/>
        <v>27</v>
      </c>
      <c r="S1029" t="str">
        <f t="shared" ca="1" si="370"/>
        <v>027</v>
      </c>
      <c r="T1029" t="str">
        <f t="shared" ca="1" si="371"/>
        <v>London</v>
      </c>
      <c r="U1029">
        <f t="shared" ca="1" si="372"/>
        <v>103</v>
      </c>
      <c r="V1029">
        <f t="shared" ca="1" si="373"/>
        <v>124</v>
      </c>
      <c r="W1029">
        <f t="shared" ca="1" si="374"/>
        <v>124</v>
      </c>
      <c r="X1029" t="str">
        <f t="shared" ca="1" si="375"/>
        <v>Vancouver</v>
      </c>
      <c r="Y1029" s="7" t="str">
        <f t="shared" ca="1" si="376"/>
        <v>05</v>
      </c>
      <c r="Z1029">
        <f t="shared" ca="1" si="377"/>
        <v>2</v>
      </c>
      <c r="AA1029" t="str">
        <f t="shared" ca="1" si="378"/>
        <v>2014-05-02</v>
      </c>
      <c r="AB1029" t="str">
        <f t="shared" ca="1" si="379"/>
        <v>08</v>
      </c>
      <c r="AC1029">
        <f t="shared" ca="1" si="380"/>
        <v>29</v>
      </c>
      <c r="AD1029" t="str">
        <f t="shared" ca="1" si="381"/>
        <v>T08:29:00</v>
      </c>
      <c r="AE1029" s="1" t="str">
        <f t="shared" ca="1" si="382"/>
        <v>2014-05-02T08:29:00</v>
      </c>
    </row>
    <row r="1030" spans="10:31">
      <c r="J1030" t="str">
        <f t="shared" ca="1" si="361"/>
        <v>USA-Canada</v>
      </c>
      <c r="K1030" t="str">
        <f t="shared" ca="1" si="362"/>
        <v>USA</v>
      </c>
      <c r="L1030">
        <f t="shared" ca="1" si="363"/>
        <v>121</v>
      </c>
      <c r="M1030">
        <f t="shared" ca="1" si="364"/>
        <v>6</v>
      </c>
      <c r="N1030" t="str">
        <f t="shared" ca="1" si="365"/>
        <v>006</v>
      </c>
      <c r="O1030" t="str">
        <f t="shared" ca="1" si="366"/>
        <v>Canada</v>
      </c>
      <c r="P1030" t="str">
        <f t="shared" ca="1" si="367"/>
        <v>San Francisco-Montreal</v>
      </c>
      <c r="Q1030">
        <f t="shared" ca="1" si="368"/>
        <v>121</v>
      </c>
      <c r="R1030">
        <f t="shared" ca="1" si="369"/>
        <v>66</v>
      </c>
      <c r="S1030" t="str">
        <f t="shared" ca="1" si="370"/>
        <v>066</v>
      </c>
      <c r="T1030" t="str">
        <f t="shared" ca="1" si="371"/>
        <v>San Francisco</v>
      </c>
      <c r="U1030">
        <f t="shared" ca="1" si="372"/>
        <v>103</v>
      </c>
      <c r="V1030">
        <f t="shared" ca="1" si="373"/>
        <v>13</v>
      </c>
      <c r="W1030" t="str">
        <f t="shared" ca="1" si="374"/>
        <v>013</v>
      </c>
      <c r="X1030" t="str">
        <f t="shared" ca="1" si="375"/>
        <v>Montreal</v>
      </c>
      <c r="Y1030" s="7" t="str">
        <f t="shared" ca="1" si="376"/>
        <v>05</v>
      </c>
      <c r="Z1030">
        <f t="shared" ca="1" si="377"/>
        <v>2</v>
      </c>
      <c r="AA1030" t="str">
        <f t="shared" ca="1" si="378"/>
        <v>2014-05-02</v>
      </c>
      <c r="AB1030" t="str">
        <f t="shared" ca="1" si="379"/>
        <v>16</v>
      </c>
      <c r="AC1030">
        <f t="shared" ca="1" si="380"/>
        <v>45</v>
      </c>
      <c r="AD1030" t="str">
        <f t="shared" ca="1" si="381"/>
        <v>T16:45:00</v>
      </c>
      <c r="AE1030" s="1" t="str">
        <f t="shared" ca="1" si="382"/>
        <v>2014-05-02T16:45:00</v>
      </c>
    </row>
    <row r="1031" spans="10:31">
      <c r="J1031" t="str">
        <f t="shared" ca="1" si="361"/>
        <v>Canada-France</v>
      </c>
      <c r="K1031" t="str">
        <f t="shared" ca="1" si="362"/>
        <v>Canada</v>
      </c>
      <c r="L1031">
        <f t="shared" ca="1" si="363"/>
        <v>103</v>
      </c>
      <c r="M1031">
        <f t="shared" ca="1" si="364"/>
        <v>6</v>
      </c>
      <c r="N1031" t="str">
        <f t="shared" ca="1" si="365"/>
        <v>006</v>
      </c>
      <c r="O1031" t="str">
        <f t="shared" ca="1" si="366"/>
        <v>France</v>
      </c>
      <c r="P1031" t="str">
        <f t="shared" ca="1" si="367"/>
        <v>Toronto-Paris</v>
      </c>
      <c r="Q1031">
        <f t="shared" ca="1" si="368"/>
        <v>103</v>
      </c>
      <c r="R1031">
        <f t="shared" ca="1" si="369"/>
        <v>70</v>
      </c>
      <c r="S1031" t="str">
        <f t="shared" ca="1" si="370"/>
        <v>070</v>
      </c>
      <c r="T1031" t="str">
        <f t="shared" ca="1" si="371"/>
        <v>Toronto</v>
      </c>
      <c r="U1031">
        <f t="shared" ca="1" si="372"/>
        <v>106</v>
      </c>
      <c r="V1031">
        <f t="shared" ca="1" si="373"/>
        <v>32</v>
      </c>
      <c r="W1031" t="str">
        <f t="shared" ca="1" si="374"/>
        <v>032</v>
      </c>
      <c r="X1031" t="str">
        <f t="shared" ca="1" si="375"/>
        <v>Paris</v>
      </c>
      <c r="Y1031" s="7" t="str">
        <f t="shared" ca="1" si="376"/>
        <v>04</v>
      </c>
      <c r="Z1031">
        <f t="shared" ca="1" si="377"/>
        <v>19</v>
      </c>
      <c r="AA1031" t="str">
        <f t="shared" ca="1" si="378"/>
        <v>2014-04-19</v>
      </c>
      <c r="AB1031" t="str">
        <f t="shared" ca="1" si="379"/>
        <v>12</v>
      </c>
      <c r="AC1031">
        <f t="shared" ca="1" si="380"/>
        <v>25</v>
      </c>
      <c r="AD1031" t="str">
        <f t="shared" ca="1" si="381"/>
        <v>T12:25:00</v>
      </c>
      <c r="AE1031" s="1" t="str">
        <f t="shared" ca="1" si="382"/>
        <v>2014-04-19T12:25:00</v>
      </c>
    </row>
    <row r="1032" spans="10:31">
      <c r="J1032" t="str">
        <f t="shared" ca="1" si="361"/>
        <v>Australia-Germany</v>
      </c>
      <c r="K1032" t="str">
        <f t="shared" ca="1" si="362"/>
        <v>Australia</v>
      </c>
      <c r="L1032">
        <f t="shared" ca="1" si="363"/>
        <v>101</v>
      </c>
      <c r="M1032">
        <f t="shared" ca="1" si="364"/>
        <v>8</v>
      </c>
      <c r="N1032" t="str">
        <f t="shared" ca="1" si="365"/>
        <v>008</v>
      </c>
      <c r="O1032" t="str">
        <f t="shared" ca="1" si="366"/>
        <v>Germany</v>
      </c>
      <c r="P1032" t="str">
        <f t="shared" ca="1" si="367"/>
        <v>Brisbane-Bonn</v>
      </c>
      <c r="Q1032">
        <f t="shared" ca="1" si="368"/>
        <v>101</v>
      </c>
      <c r="R1032">
        <f t="shared" ca="1" si="369"/>
        <v>1</v>
      </c>
      <c r="S1032" t="str">
        <f t="shared" ca="1" si="370"/>
        <v>001</v>
      </c>
      <c r="T1032" t="str">
        <f t="shared" ca="1" si="371"/>
        <v>Brisbane</v>
      </c>
      <c r="U1032">
        <f t="shared" ca="1" si="372"/>
        <v>107</v>
      </c>
      <c r="V1032">
        <f t="shared" ca="1" si="373"/>
        <v>72</v>
      </c>
      <c r="W1032" t="str">
        <f t="shared" ca="1" si="374"/>
        <v>072</v>
      </c>
      <c r="X1032" t="str">
        <f t="shared" ca="1" si="375"/>
        <v>Bonn</v>
      </c>
      <c r="Y1032" s="7" t="str">
        <f t="shared" ca="1" si="376"/>
        <v>04</v>
      </c>
      <c r="Z1032">
        <f t="shared" ca="1" si="377"/>
        <v>19</v>
      </c>
      <c r="AA1032" t="str">
        <f t="shared" ca="1" si="378"/>
        <v>2014-04-19</v>
      </c>
      <c r="AB1032" t="str">
        <f t="shared" ca="1" si="379"/>
        <v>14</v>
      </c>
      <c r="AC1032">
        <f t="shared" ca="1" si="380"/>
        <v>6</v>
      </c>
      <c r="AD1032" t="str">
        <f t="shared" ca="1" si="381"/>
        <v>T14:06:00</v>
      </c>
      <c r="AE1032" s="1" t="str">
        <f t="shared" ca="1" si="382"/>
        <v>2014-04-19T14:06:00</v>
      </c>
    </row>
    <row r="1033" spans="10:31">
      <c r="J1033" t="str">
        <f t="shared" ca="1" si="361"/>
        <v>Australia-Canada</v>
      </c>
      <c r="K1033" t="str">
        <f t="shared" ca="1" si="362"/>
        <v>Australia</v>
      </c>
      <c r="L1033">
        <f t="shared" ca="1" si="363"/>
        <v>101</v>
      </c>
      <c r="M1033">
        <f t="shared" ca="1" si="364"/>
        <v>3</v>
      </c>
      <c r="N1033" t="str">
        <f t="shared" ca="1" si="365"/>
        <v>003</v>
      </c>
      <c r="O1033" t="str">
        <f t="shared" ca="1" si="366"/>
        <v>Canada</v>
      </c>
      <c r="P1033" t="str">
        <f t="shared" ca="1" si="367"/>
        <v>Melbourne-Montreal</v>
      </c>
      <c r="Q1033">
        <f t="shared" ca="1" si="368"/>
        <v>101</v>
      </c>
      <c r="R1033">
        <f t="shared" ca="1" si="369"/>
        <v>9</v>
      </c>
      <c r="S1033" t="str">
        <f t="shared" ca="1" si="370"/>
        <v>009</v>
      </c>
      <c r="T1033" t="str">
        <f t="shared" ca="1" si="371"/>
        <v>Melbourne</v>
      </c>
      <c r="U1033">
        <f t="shared" ca="1" si="372"/>
        <v>103</v>
      </c>
      <c r="V1033">
        <f t="shared" ca="1" si="373"/>
        <v>13</v>
      </c>
      <c r="W1033" t="str">
        <f t="shared" ca="1" si="374"/>
        <v>013</v>
      </c>
      <c r="X1033" t="str">
        <f t="shared" ca="1" si="375"/>
        <v>Montreal</v>
      </c>
      <c r="Y1033" s="7" t="str">
        <f t="shared" ca="1" si="376"/>
        <v>04</v>
      </c>
      <c r="Z1033">
        <f t="shared" ca="1" si="377"/>
        <v>19</v>
      </c>
      <c r="AA1033" t="str">
        <f t="shared" ca="1" si="378"/>
        <v>2014-04-19</v>
      </c>
      <c r="AB1033" t="str">
        <f t="shared" ca="1" si="379"/>
        <v>21</v>
      </c>
      <c r="AC1033">
        <f t="shared" ca="1" si="380"/>
        <v>16</v>
      </c>
      <c r="AD1033" t="str">
        <f t="shared" ca="1" si="381"/>
        <v>T21:16:00</v>
      </c>
      <c r="AE1033" s="1" t="str">
        <f t="shared" ca="1" si="382"/>
        <v>2014-04-19T21:16:00</v>
      </c>
    </row>
    <row r="1034" spans="10:31">
      <c r="J1034" t="str">
        <f t="shared" ca="1" si="361"/>
        <v>USA-France</v>
      </c>
      <c r="K1034" t="str">
        <f t="shared" ca="1" si="362"/>
        <v>USA</v>
      </c>
      <c r="L1034">
        <f t="shared" ca="1" si="363"/>
        <v>121</v>
      </c>
      <c r="M1034">
        <f t="shared" ca="1" si="364"/>
        <v>10</v>
      </c>
      <c r="N1034" t="str">
        <f t="shared" ca="1" si="365"/>
        <v>010</v>
      </c>
      <c r="O1034" t="str">
        <f t="shared" ca="1" si="366"/>
        <v>France</v>
      </c>
      <c r="P1034" t="str">
        <f t="shared" ca="1" si="367"/>
        <v>Dallas-Rennes</v>
      </c>
      <c r="Q1034">
        <f t="shared" ca="1" si="368"/>
        <v>121</v>
      </c>
      <c r="R1034">
        <f t="shared" ca="1" si="369"/>
        <v>46</v>
      </c>
      <c r="S1034" t="str">
        <f t="shared" ca="1" si="370"/>
        <v>046</v>
      </c>
      <c r="T1034" t="str">
        <f t="shared" ca="1" si="371"/>
        <v>Dallas</v>
      </c>
      <c r="U1034">
        <f t="shared" ca="1" si="372"/>
        <v>106</v>
      </c>
      <c r="V1034">
        <f t="shared" ca="1" si="373"/>
        <v>85</v>
      </c>
      <c r="W1034" t="str">
        <f t="shared" ca="1" si="374"/>
        <v>085</v>
      </c>
      <c r="X1034" t="str">
        <f t="shared" ca="1" si="375"/>
        <v>Rennes</v>
      </c>
      <c r="Y1034" s="7" t="str">
        <f t="shared" ca="1" si="376"/>
        <v>04</v>
      </c>
      <c r="Z1034">
        <f t="shared" ca="1" si="377"/>
        <v>16</v>
      </c>
      <c r="AA1034" t="str">
        <f t="shared" ca="1" si="378"/>
        <v>2014-04-16</v>
      </c>
      <c r="AB1034" t="str">
        <f t="shared" ca="1" si="379"/>
        <v>06</v>
      </c>
      <c r="AC1034">
        <f t="shared" ca="1" si="380"/>
        <v>56</v>
      </c>
      <c r="AD1034" t="str">
        <f t="shared" ca="1" si="381"/>
        <v>T06:56:00</v>
      </c>
      <c r="AE1034" s="1" t="str">
        <f t="shared" ca="1" si="382"/>
        <v>2014-04-16T06:56:00</v>
      </c>
    </row>
    <row r="1035" spans="10:31">
      <c r="J1035" t="str">
        <f t="shared" ca="1" si="361"/>
        <v>USA-Canada</v>
      </c>
      <c r="K1035" t="str">
        <f t="shared" ca="1" si="362"/>
        <v>USA</v>
      </c>
      <c r="L1035">
        <f t="shared" ca="1" si="363"/>
        <v>121</v>
      </c>
      <c r="M1035">
        <f t="shared" ca="1" si="364"/>
        <v>5</v>
      </c>
      <c r="N1035" t="str">
        <f t="shared" ca="1" si="365"/>
        <v>005</v>
      </c>
      <c r="O1035" t="str">
        <f t="shared" ca="1" si="366"/>
        <v>Canada</v>
      </c>
      <c r="P1035" t="str">
        <f t="shared" ca="1" si="367"/>
        <v>Washington-Vancouver</v>
      </c>
      <c r="Q1035">
        <f t="shared" ca="1" si="368"/>
        <v>121</v>
      </c>
      <c r="R1035">
        <f t="shared" ca="1" si="369"/>
        <v>2</v>
      </c>
      <c r="S1035" t="str">
        <f t="shared" ca="1" si="370"/>
        <v>002</v>
      </c>
      <c r="T1035" t="str">
        <f t="shared" ca="1" si="371"/>
        <v>Washington</v>
      </c>
      <c r="U1035">
        <f t="shared" ca="1" si="372"/>
        <v>103</v>
      </c>
      <c r="V1035">
        <f t="shared" ca="1" si="373"/>
        <v>128</v>
      </c>
      <c r="W1035">
        <f t="shared" ca="1" si="374"/>
        <v>128</v>
      </c>
      <c r="X1035" t="str">
        <f t="shared" ca="1" si="375"/>
        <v>Vancouver</v>
      </c>
      <c r="Y1035" s="7" t="str">
        <f t="shared" ca="1" si="376"/>
        <v>04</v>
      </c>
      <c r="Z1035">
        <f t="shared" ca="1" si="377"/>
        <v>27</v>
      </c>
      <c r="AA1035" t="str">
        <f t="shared" ca="1" si="378"/>
        <v>2014-04-27</v>
      </c>
      <c r="AB1035" t="str">
        <f t="shared" ca="1" si="379"/>
        <v>15</v>
      </c>
      <c r="AC1035">
        <f t="shared" ca="1" si="380"/>
        <v>47</v>
      </c>
      <c r="AD1035" t="str">
        <f t="shared" ca="1" si="381"/>
        <v>T15:47:00</v>
      </c>
      <c r="AE1035" s="1" t="str">
        <f t="shared" ca="1" si="382"/>
        <v>2014-04-27T15:47:00</v>
      </c>
    </row>
    <row r="1036" spans="10:31">
      <c r="J1036" t="str">
        <f t="shared" ca="1" si="361"/>
        <v>Australia-France</v>
      </c>
      <c r="K1036" t="str">
        <f t="shared" ca="1" si="362"/>
        <v>Australia</v>
      </c>
      <c r="L1036">
        <f t="shared" ca="1" si="363"/>
        <v>101</v>
      </c>
      <c r="M1036">
        <f t="shared" ca="1" si="364"/>
        <v>6</v>
      </c>
      <c r="N1036" t="str">
        <f t="shared" ca="1" si="365"/>
        <v>006</v>
      </c>
      <c r="O1036" t="str">
        <f t="shared" ca="1" si="366"/>
        <v>France</v>
      </c>
      <c r="P1036" t="str">
        <f t="shared" ca="1" si="367"/>
        <v>Sydney-Paris</v>
      </c>
      <c r="Q1036">
        <f t="shared" ca="1" si="368"/>
        <v>101</v>
      </c>
      <c r="R1036">
        <f t="shared" ca="1" si="369"/>
        <v>4</v>
      </c>
      <c r="S1036" t="str">
        <f t="shared" ca="1" si="370"/>
        <v>004</v>
      </c>
      <c r="T1036" t="str">
        <f t="shared" ca="1" si="371"/>
        <v>Sydney</v>
      </c>
      <c r="U1036">
        <f t="shared" ca="1" si="372"/>
        <v>106</v>
      </c>
      <c r="V1036">
        <f t="shared" ca="1" si="373"/>
        <v>44</v>
      </c>
      <c r="W1036" t="str">
        <f t="shared" ca="1" si="374"/>
        <v>044</v>
      </c>
      <c r="X1036" t="str">
        <f t="shared" ca="1" si="375"/>
        <v>Paris</v>
      </c>
      <c r="Y1036" s="7" t="str">
        <f t="shared" ca="1" si="376"/>
        <v>04</v>
      </c>
      <c r="Z1036">
        <f t="shared" ca="1" si="377"/>
        <v>25</v>
      </c>
      <c r="AA1036" t="str">
        <f t="shared" ca="1" si="378"/>
        <v>2014-04-25</v>
      </c>
      <c r="AB1036" t="str">
        <f t="shared" ca="1" si="379"/>
        <v>20</v>
      </c>
      <c r="AC1036">
        <f t="shared" ca="1" si="380"/>
        <v>25</v>
      </c>
      <c r="AD1036" t="str">
        <f t="shared" ca="1" si="381"/>
        <v>T20:25:00</v>
      </c>
      <c r="AE1036" s="1" t="str">
        <f t="shared" ca="1" si="382"/>
        <v>2014-04-25T20:25:00</v>
      </c>
    </row>
    <row r="1037" spans="10:31">
      <c r="J1037" t="str">
        <f t="shared" ca="1" si="361"/>
        <v>Canada-England</v>
      </c>
      <c r="K1037" t="str">
        <f t="shared" ca="1" si="362"/>
        <v>Canada</v>
      </c>
      <c r="L1037">
        <f t="shared" ca="1" si="363"/>
        <v>103</v>
      </c>
      <c r="M1037">
        <f t="shared" ca="1" si="364"/>
        <v>5</v>
      </c>
      <c r="N1037" t="str">
        <f t="shared" ca="1" si="365"/>
        <v>005</v>
      </c>
      <c r="O1037" t="str">
        <f t="shared" ca="1" si="366"/>
        <v>England</v>
      </c>
      <c r="P1037" t="str">
        <f t="shared" ca="1" si="367"/>
        <v>Edmonton-Edinburgh</v>
      </c>
      <c r="Q1037">
        <f t="shared" ca="1" si="368"/>
        <v>103</v>
      </c>
      <c r="R1037">
        <f t="shared" ca="1" si="369"/>
        <v>182</v>
      </c>
      <c r="S1037">
        <f t="shared" ca="1" si="370"/>
        <v>182</v>
      </c>
      <c r="T1037" t="str">
        <f t="shared" ca="1" si="371"/>
        <v>Edmonton</v>
      </c>
      <c r="U1037">
        <f t="shared" ca="1" si="372"/>
        <v>105</v>
      </c>
      <c r="V1037">
        <f t="shared" ca="1" si="373"/>
        <v>66</v>
      </c>
      <c r="W1037" t="str">
        <f t="shared" ca="1" si="374"/>
        <v>066</v>
      </c>
      <c r="X1037" t="str">
        <f t="shared" ca="1" si="375"/>
        <v>Edinburgh</v>
      </c>
      <c r="Y1037" s="7" t="str">
        <f t="shared" ca="1" si="376"/>
        <v>05</v>
      </c>
      <c r="Z1037">
        <f t="shared" ca="1" si="377"/>
        <v>4</v>
      </c>
      <c r="AA1037" t="str">
        <f t="shared" ca="1" si="378"/>
        <v>2014-05-04</v>
      </c>
      <c r="AB1037" t="str">
        <f t="shared" ca="1" si="379"/>
        <v>13</v>
      </c>
      <c r="AC1037">
        <f t="shared" ca="1" si="380"/>
        <v>49</v>
      </c>
      <c r="AD1037" t="str">
        <f t="shared" ca="1" si="381"/>
        <v>T13:49:00</v>
      </c>
      <c r="AE1037" s="1" t="str">
        <f t="shared" ca="1" si="382"/>
        <v>2014-05-04T13:49:00</v>
      </c>
    </row>
    <row r="1038" spans="10:31">
      <c r="J1038" t="str">
        <f t="shared" ca="1" si="361"/>
        <v>Australia-Germany</v>
      </c>
      <c r="K1038" t="str">
        <f t="shared" ca="1" si="362"/>
        <v>Australia</v>
      </c>
      <c r="L1038">
        <f t="shared" ca="1" si="363"/>
        <v>101</v>
      </c>
      <c r="M1038">
        <f t="shared" ca="1" si="364"/>
        <v>8</v>
      </c>
      <c r="N1038" t="str">
        <f t="shared" ca="1" si="365"/>
        <v>008</v>
      </c>
      <c r="O1038" t="str">
        <f t="shared" ca="1" si="366"/>
        <v>Germany</v>
      </c>
      <c r="P1038" t="str">
        <f t="shared" ca="1" si="367"/>
        <v>Melbourne-Berlin</v>
      </c>
      <c r="Q1038">
        <f t="shared" ca="1" si="368"/>
        <v>101</v>
      </c>
      <c r="R1038">
        <f t="shared" ca="1" si="369"/>
        <v>11</v>
      </c>
      <c r="S1038" t="str">
        <f t="shared" ca="1" si="370"/>
        <v>011</v>
      </c>
      <c r="T1038" t="str">
        <f t="shared" ca="1" si="371"/>
        <v>Melbourne</v>
      </c>
      <c r="U1038">
        <f t="shared" ca="1" si="372"/>
        <v>107</v>
      </c>
      <c r="V1038">
        <f t="shared" ca="1" si="373"/>
        <v>70</v>
      </c>
      <c r="W1038" t="str">
        <f t="shared" ca="1" si="374"/>
        <v>070</v>
      </c>
      <c r="X1038" t="str">
        <f t="shared" ca="1" si="375"/>
        <v>Berlin</v>
      </c>
      <c r="Y1038" s="7" t="str">
        <f t="shared" ca="1" si="376"/>
        <v>04</v>
      </c>
      <c r="Z1038">
        <f t="shared" ca="1" si="377"/>
        <v>21</v>
      </c>
      <c r="AA1038" t="str">
        <f t="shared" ca="1" si="378"/>
        <v>2014-04-21</v>
      </c>
      <c r="AB1038" t="str">
        <f t="shared" ca="1" si="379"/>
        <v>08</v>
      </c>
      <c r="AC1038">
        <f t="shared" ca="1" si="380"/>
        <v>37</v>
      </c>
      <c r="AD1038" t="str">
        <f t="shared" ca="1" si="381"/>
        <v>T08:37:00</v>
      </c>
      <c r="AE1038" s="1" t="str">
        <f t="shared" ca="1" si="382"/>
        <v>2014-04-21T08:37:00</v>
      </c>
    </row>
    <row r="1039" spans="10:31">
      <c r="J1039" t="str">
        <f t="shared" ca="1" si="361"/>
        <v>France-Canada</v>
      </c>
      <c r="K1039" t="str">
        <f t="shared" ca="1" si="362"/>
        <v>France</v>
      </c>
      <c r="L1039">
        <f t="shared" ca="1" si="363"/>
        <v>106</v>
      </c>
      <c r="M1039">
        <f t="shared" ca="1" si="364"/>
        <v>19</v>
      </c>
      <c r="N1039" t="str">
        <f t="shared" ca="1" si="365"/>
        <v>019</v>
      </c>
      <c r="O1039" t="str">
        <f t="shared" ca="1" si="366"/>
        <v>Canada</v>
      </c>
      <c r="P1039" t="str">
        <f t="shared" ca="1" si="367"/>
        <v>Paris-Ottawa</v>
      </c>
      <c r="Q1039">
        <f t="shared" ca="1" si="368"/>
        <v>106</v>
      </c>
      <c r="R1039">
        <f t="shared" ca="1" si="369"/>
        <v>53</v>
      </c>
      <c r="S1039" t="str">
        <f t="shared" ca="1" si="370"/>
        <v>053</v>
      </c>
      <c r="T1039" t="str">
        <f t="shared" ca="1" si="371"/>
        <v>Paris</v>
      </c>
      <c r="U1039">
        <f t="shared" ca="1" si="372"/>
        <v>103</v>
      </c>
      <c r="V1039">
        <f t="shared" ca="1" si="373"/>
        <v>39</v>
      </c>
      <c r="W1039" t="str">
        <f t="shared" ca="1" si="374"/>
        <v>039</v>
      </c>
      <c r="X1039" t="str">
        <f t="shared" ca="1" si="375"/>
        <v>Ottawa</v>
      </c>
      <c r="Y1039" s="7" t="str">
        <f t="shared" ca="1" si="376"/>
        <v>04</v>
      </c>
      <c r="Z1039">
        <f t="shared" ca="1" si="377"/>
        <v>21</v>
      </c>
      <c r="AA1039" t="str">
        <f t="shared" ca="1" si="378"/>
        <v>2014-04-21</v>
      </c>
      <c r="AB1039" t="str">
        <f t="shared" ca="1" si="379"/>
        <v>14</v>
      </c>
      <c r="AC1039">
        <f t="shared" ca="1" si="380"/>
        <v>6</v>
      </c>
      <c r="AD1039" t="str">
        <f t="shared" ca="1" si="381"/>
        <v>T14:06:00</v>
      </c>
      <c r="AE1039" s="1" t="str">
        <f t="shared" ca="1" si="382"/>
        <v>2014-04-21T14:06:00</v>
      </c>
    </row>
    <row r="1040" spans="10:31">
      <c r="J1040" t="str">
        <f t="shared" ca="1" si="361"/>
        <v>England-France</v>
      </c>
      <c r="K1040" t="str">
        <f t="shared" ca="1" si="362"/>
        <v>England</v>
      </c>
      <c r="L1040">
        <f t="shared" ca="1" si="363"/>
        <v>105</v>
      </c>
      <c r="M1040">
        <f t="shared" ca="1" si="364"/>
        <v>22</v>
      </c>
      <c r="N1040" t="str">
        <f t="shared" ca="1" si="365"/>
        <v>022</v>
      </c>
      <c r="O1040" t="str">
        <f t="shared" ca="1" si="366"/>
        <v>France</v>
      </c>
      <c r="P1040" t="str">
        <f t="shared" ca="1" si="367"/>
        <v>Edinburgh-Nizza</v>
      </c>
      <c r="Q1040">
        <f t="shared" ca="1" si="368"/>
        <v>105</v>
      </c>
      <c r="R1040">
        <f t="shared" ca="1" si="369"/>
        <v>67</v>
      </c>
      <c r="S1040" t="str">
        <f t="shared" ca="1" si="370"/>
        <v>067</v>
      </c>
      <c r="T1040" t="str">
        <f t="shared" ca="1" si="371"/>
        <v>Edinburgh</v>
      </c>
      <c r="U1040">
        <f t="shared" ca="1" si="372"/>
        <v>106</v>
      </c>
      <c r="V1040">
        <f t="shared" ca="1" si="373"/>
        <v>67</v>
      </c>
      <c r="W1040" t="str">
        <f t="shared" ca="1" si="374"/>
        <v>067</v>
      </c>
      <c r="X1040" t="str">
        <f t="shared" ca="1" si="375"/>
        <v>Nizza</v>
      </c>
      <c r="Y1040" s="7" t="str">
        <f t="shared" ca="1" si="376"/>
        <v>05</v>
      </c>
      <c r="Z1040">
        <f t="shared" ca="1" si="377"/>
        <v>1</v>
      </c>
      <c r="AA1040" t="str">
        <f t="shared" ca="1" si="378"/>
        <v>2014-05-01</v>
      </c>
      <c r="AB1040" t="str">
        <f t="shared" ca="1" si="379"/>
        <v>16</v>
      </c>
      <c r="AC1040">
        <f t="shared" ca="1" si="380"/>
        <v>2</v>
      </c>
      <c r="AD1040" t="str">
        <f t="shared" ca="1" si="381"/>
        <v>T16:02:00</v>
      </c>
      <c r="AE1040" s="1" t="str">
        <f t="shared" ca="1" si="382"/>
        <v>2014-05-01T16:02:00</v>
      </c>
    </row>
    <row r="1041" spans="10:31">
      <c r="J1041" t="str">
        <f t="shared" ca="1" si="361"/>
        <v>England-USA</v>
      </c>
      <c r="K1041" t="str">
        <f t="shared" ca="1" si="362"/>
        <v>England</v>
      </c>
      <c r="L1041">
        <f t="shared" ca="1" si="363"/>
        <v>105</v>
      </c>
      <c r="M1041">
        <f t="shared" ca="1" si="364"/>
        <v>31</v>
      </c>
      <c r="N1041" t="str">
        <f t="shared" ca="1" si="365"/>
        <v>031</v>
      </c>
      <c r="O1041" t="str">
        <f t="shared" ca="1" si="366"/>
        <v>USA</v>
      </c>
      <c r="P1041" t="str">
        <f t="shared" ca="1" si="367"/>
        <v>Edinburgh-Seattle</v>
      </c>
      <c r="Q1041">
        <f t="shared" ca="1" si="368"/>
        <v>105</v>
      </c>
      <c r="R1041">
        <f t="shared" ca="1" si="369"/>
        <v>67</v>
      </c>
      <c r="S1041" t="str">
        <f t="shared" ca="1" si="370"/>
        <v>067</v>
      </c>
      <c r="T1041" t="str">
        <f t="shared" ca="1" si="371"/>
        <v>Edinburgh</v>
      </c>
      <c r="U1041">
        <f t="shared" ca="1" si="372"/>
        <v>121</v>
      </c>
      <c r="V1041">
        <f t="shared" ca="1" si="373"/>
        <v>117</v>
      </c>
      <c r="W1041">
        <f t="shared" ca="1" si="374"/>
        <v>117</v>
      </c>
      <c r="X1041" t="str">
        <f t="shared" ca="1" si="375"/>
        <v>Seattle</v>
      </c>
      <c r="Y1041" s="7" t="str">
        <f t="shared" ca="1" si="376"/>
        <v>04</v>
      </c>
      <c r="Z1041">
        <f t="shared" ca="1" si="377"/>
        <v>19</v>
      </c>
      <c r="AA1041" t="str">
        <f t="shared" ca="1" si="378"/>
        <v>2014-04-19</v>
      </c>
      <c r="AB1041" t="str">
        <f t="shared" ca="1" si="379"/>
        <v>09</v>
      </c>
      <c r="AC1041">
        <f t="shared" ca="1" si="380"/>
        <v>43</v>
      </c>
      <c r="AD1041" t="str">
        <f t="shared" ca="1" si="381"/>
        <v>T09:43:00</v>
      </c>
      <c r="AE1041" s="1" t="str">
        <f t="shared" ca="1" si="382"/>
        <v>2014-04-19T09:43:00</v>
      </c>
    </row>
    <row r="1042" spans="10:31">
      <c r="J1042" t="str">
        <f t="shared" ca="1" si="361"/>
        <v>Canada-France</v>
      </c>
      <c r="K1042" t="str">
        <f t="shared" ca="1" si="362"/>
        <v>Canada</v>
      </c>
      <c r="L1042">
        <f t="shared" ca="1" si="363"/>
        <v>103</v>
      </c>
      <c r="M1042">
        <f t="shared" ca="1" si="364"/>
        <v>6</v>
      </c>
      <c r="N1042" t="str">
        <f t="shared" ca="1" si="365"/>
        <v>006</v>
      </c>
      <c r="O1042" t="str">
        <f t="shared" ca="1" si="366"/>
        <v>France</v>
      </c>
      <c r="P1042" t="str">
        <f t="shared" ca="1" si="367"/>
        <v>Toronto-Toulous</v>
      </c>
      <c r="Q1042">
        <f t="shared" ca="1" si="368"/>
        <v>103</v>
      </c>
      <c r="R1042">
        <f t="shared" ca="1" si="369"/>
        <v>100</v>
      </c>
      <c r="S1042">
        <f t="shared" ca="1" si="370"/>
        <v>100</v>
      </c>
      <c r="T1042" t="str">
        <f t="shared" ca="1" si="371"/>
        <v>Toronto</v>
      </c>
      <c r="U1042">
        <f t="shared" ca="1" si="372"/>
        <v>106</v>
      </c>
      <c r="V1042">
        <f t="shared" ca="1" si="373"/>
        <v>80</v>
      </c>
      <c r="W1042" t="str">
        <f t="shared" ca="1" si="374"/>
        <v>080</v>
      </c>
      <c r="X1042" t="str">
        <f t="shared" ca="1" si="375"/>
        <v>Toulous</v>
      </c>
      <c r="Y1042" s="7" t="str">
        <f t="shared" ca="1" si="376"/>
        <v>04</v>
      </c>
      <c r="Z1042">
        <f t="shared" ca="1" si="377"/>
        <v>20</v>
      </c>
      <c r="AA1042" t="str">
        <f t="shared" ca="1" si="378"/>
        <v>2014-04-20</v>
      </c>
      <c r="AB1042" t="str">
        <f t="shared" ca="1" si="379"/>
        <v>21</v>
      </c>
      <c r="AC1042">
        <f t="shared" ca="1" si="380"/>
        <v>17</v>
      </c>
      <c r="AD1042" t="str">
        <f t="shared" ca="1" si="381"/>
        <v>T21:17:00</v>
      </c>
      <c r="AE1042" s="1" t="str">
        <f t="shared" ca="1" si="382"/>
        <v>2014-04-20T21:17:00</v>
      </c>
    </row>
    <row r="1043" spans="10:31">
      <c r="J1043" t="str">
        <f t="shared" ca="1" si="361"/>
        <v>Australia-England</v>
      </c>
      <c r="K1043" t="str">
        <f t="shared" ca="1" si="362"/>
        <v>Australia</v>
      </c>
      <c r="L1043">
        <f t="shared" ca="1" si="363"/>
        <v>101</v>
      </c>
      <c r="M1043">
        <f t="shared" ca="1" si="364"/>
        <v>5</v>
      </c>
      <c r="N1043" t="str">
        <f t="shared" ca="1" si="365"/>
        <v>005</v>
      </c>
      <c r="O1043" t="str">
        <f t="shared" ca="1" si="366"/>
        <v>England</v>
      </c>
      <c r="P1043" t="str">
        <f t="shared" ca="1" si="367"/>
        <v>Brisbane-Glasgow</v>
      </c>
      <c r="Q1043">
        <f t="shared" ca="1" si="368"/>
        <v>101</v>
      </c>
      <c r="R1043">
        <f t="shared" ca="1" si="369"/>
        <v>3</v>
      </c>
      <c r="S1043" t="str">
        <f t="shared" ca="1" si="370"/>
        <v>003</v>
      </c>
      <c r="T1043" t="str">
        <f t="shared" ca="1" si="371"/>
        <v>Brisbane</v>
      </c>
      <c r="U1043">
        <f t="shared" ca="1" si="372"/>
        <v>105</v>
      </c>
      <c r="V1043">
        <f t="shared" ca="1" si="373"/>
        <v>51</v>
      </c>
      <c r="W1043" t="str">
        <f t="shared" ca="1" si="374"/>
        <v>051</v>
      </c>
      <c r="X1043" t="str">
        <f t="shared" ca="1" si="375"/>
        <v>Glasgow</v>
      </c>
      <c r="Y1043" s="7" t="str">
        <f t="shared" ca="1" si="376"/>
        <v>05</v>
      </c>
      <c r="Z1043">
        <f t="shared" ca="1" si="377"/>
        <v>3</v>
      </c>
      <c r="AA1043" t="str">
        <f t="shared" ca="1" si="378"/>
        <v>2014-05-03</v>
      </c>
      <c r="AB1043" t="str">
        <f t="shared" ca="1" si="379"/>
        <v>10</v>
      </c>
      <c r="AC1043">
        <f t="shared" ca="1" si="380"/>
        <v>34</v>
      </c>
      <c r="AD1043" t="str">
        <f t="shared" ca="1" si="381"/>
        <v>T10:34:00</v>
      </c>
      <c r="AE1043" s="1" t="str">
        <f t="shared" ca="1" si="382"/>
        <v>2014-05-03T10:34:00</v>
      </c>
    </row>
    <row r="1044" spans="10:31">
      <c r="J1044" t="str">
        <f t="shared" ca="1" si="361"/>
        <v>Canada-Germany</v>
      </c>
      <c r="K1044" t="str">
        <f t="shared" ca="1" si="362"/>
        <v>Canada</v>
      </c>
      <c r="L1044">
        <f t="shared" ca="1" si="363"/>
        <v>103</v>
      </c>
      <c r="M1044">
        <f t="shared" ca="1" si="364"/>
        <v>10</v>
      </c>
      <c r="N1044" t="str">
        <f t="shared" ca="1" si="365"/>
        <v>010</v>
      </c>
      <c r="O1044" t="str">
        <f t="shared" ca="1" si="366"/>
        <v>Germany</v>
      </c>
      <c r="P1044" t="str">
        <f t="shared" ca="1" si="367"/>
        <v>Toronto-München</v>
      </c>
      <c r="Q1044">
        <f t="shared" ca="1" si="368"/>
        <v>103</v>
      </c>
      <c r="R1044">
        <f t="shared" ca="1" si="369"/>
        <v>101</v>
      </c>
      <c r="S1044">
        <f t="shared" ca="1" si="370"/>
        <v>101</v>
      </c>
      <c r="T1044" t="str">
        <f t="shared" ca="1" si="371"/>
        <v>Toronto</v>
      </c>
      <c r="U1044">
        <f t="shared" ca="1" si="372"/>
        <v>107</v>
      </c>
      <c r="V1044">
        <f t="shared" ca="1" si="373"/>
        <v>57</v>
      </c>
      <c r="W1044" t="str">
        <f t="shared" ca="1" si="374"/>
        <v>057</v>
      </c>
      <c r="X1044" t="str">
        <f t="shared" ca="1" si="375"/>
        <v>München</v>
      </c>
      <c r="Y1044" s="7" t="str">
        <f t="shared" ca="1" si="376"/>
        <v>04</v>
      </c>
      <c r="Z1044">
        <f t="shared" ca="1" si="377"/>
        <v>21</v>
      </c>
      <c r="AA1044" t="str">
        <f t="shared" ca="1" si="378"/>
        <v>2014-04-21</v>
      </c>
      <c r="AB1044" t="str">
        <f t="shared" ca="1" si="379"/>
        <v>00</v>
      </c>
      <c r="AC1044">
        <f t="shared" ca="1" si="380"/>
        <v>23</v>
      </c>
      <c r="AD1044" t="str">
        <f t="shared" ca="1" si="381"/>
        <v>T00:23:00</v>
      </c>
      <c r="AE1044" s="1" t="str">
        <f t="shared" ca="1" si="382"/>
        <v>2014-04-21T00:23:00</v>
      </c>
    </row>
    <row r="1045" spans="10:31">
      <c r="J1045" t="str">
        <f t="shared" ca="1" si="361"/>
        <v>Germany-Canada</v>
      </c>
      <c r="K1045" t="str">
        <f t="shared" ca="1" si="362"/>
        <v>Germany</v>
      </c>
      <c r="L1045">
        <f t="shared" ca="1" si="363"/>
        <v>107</v>
      </c>
      <c r="M1045">
        <f t="shared" ca="1" si="364"/>
        <v>34</v>
      </c>
      <c r="N1045" t="str">
        <f t="shared" ca="1" si="365"/>
        <v>034</v>
      </c>
      <c r="O1045" t="str">
        <f t="shared" ca="1" si="366"/>
        <v>Canada</v>
      </c>
      <c r="P1045" t="str">
        <f t="shared" ca="1" si="367"/>
        <v>Bonn-Toronto</v>
      </c>
      <c r="Q1045">
        <f t="shared" ca="1" si="368"/>
        <v>107</v>
      </c>
      <c r="R1045">
        <f t="shared" ca="1" si="369"/>
        <v>72</v>
      </c>
      <c r="S1045" t="str">
        <f t="shared" ca="1" si="370"/>
        <v>072</v>
      </c>
      <c r="T1045" t="str">
        <f t="shared" ca="1" si="371"/>
        <v>Bonn</v>
      </c>
      <c r="U1045">
        <f t="shared" ca="1" si="372"/>
        <v>103</v>
      </c>
      <c r="V1045">
        <f t="shared" ca="1" si="373"/>
        <v>93</v>
      </c>
      <c r="W1045" t="str">
        <f t="shared" ca="1" si="374"/>
        <v>093</v>
      </c>
      <c r="X1045" t="str">
        <f t="shared" ca="1" si="375"/>
        <v>Toronto</v>
      </c>
      <c r="Y1045" s="7" t="str">
        <f t="shared" ca="1" si="376"/>
        <v>04</v>
      </c>
      <c r="Z1045">
        <f t="shared" ca="1" si="377"/>
        <v>30</v>
      </c>
      <c r="AA1045" t="str">
        <f t="shared" ca="1" si="378"/>
        <v>2014-04-30</v>
      </c>
      <c r="AB1045" t="str">
        <f t="shared" ca="1" si="379"/>
        <v>17</v>
      </c>
      <c r="AC1045">
        <f t="shared" ca="1" si="380"/>
        <v>39</v>
      </c>
      <c r="AD1045" t="str">
        <f t="shared" ca="1" si="381"/>
        <v>T17:39:00</v>
      </c>
      <c r="AE1045" s="1" t="str">
        <f t="shared" ca="1" si="382"/>
        <v>2014-04-30T17:39:00</v>
      </c>
    </row>
    <row r="1046" spans="10:31">
      <c r="J1046" t="str">
        <f t="shared" ca="1" si="361"/>
        <v>Canada-France</v>
      </c>
      <c r="K1046" t="str">
        <f t="shared" ca="1" si="362"/>
        <v>Canada</v>
      </c>
      <c r="L1046">
        <f t="shared" ca="1" si="363"/>
        <v>103</v>
      </c>
      <c r="M1046">
        <f t="shared" ca="1" si="364"/>
        <v>6</v>
      </c>
      <c r="N1046" t="str">
        <f t="shared" ca="1" si="365"/>
        <v>006</v>
      </c>
      <c r="O1046" t="str">
        <f t="shared" ca="1" si="366"/>
        <v>France</v>
      </c>
      <c r="P1046" t="str">
        <f t="shared" ca="1" si="367"/>
        <v>Montreal-Nizza</v>
      </c>
      <c r="Q1046">
        <f t="shared" ca="1" si="368"/>
        <v>103</v>
      </c>
      <c r="R1046">
        <f t="shared" ca="1" si="369"/>
        <v>18</v>
      </c>
      <c r="S1046" t="str">
        <f t="shared" ca="1" si="370"/>
        <v>018</v>
      </c>
      <c r="T1046" t="str">
        <f t="shared" ca="1" si="371"/>
        <v>Montreal</v>
      </c>
      <c r="U1046">
        <f t="shared" ca="1" si="372"/>
        <v>106</v>
      </c>
      <c r="V1046">
        <f t="shared" ca="1" si="373"/>
        <v>62</v>
      </c>
      <c r="W1046" t="str">
        <f t="shared" ca="1" si="374"/>
        <v>062</v>
      </c>
      <c r="X1046" t="str">
        <f t="shared" ca="1" si="375"/>
        <v>Nizza</v>
      </c>
      <c r="Y1046" s="7" t="str">
        <f t="shared" ca="1" si="376"/>
        <v>04</v>
      </c>
      <c r="Z1046">
        <f t="shared" ca="1" si="377"/>
        <v>25</v>
      </c>
      <c r="AA1046" t="str">
        <f t="shared" ca="1" si="378"/>
        <v>2014-04-25</v>
      </c>
      <c r="AB1046" t="str">
        <f t="shared" ca="1" si="379"/>
        <v>19</v>
      </c>
      <c r="AC1046">
        <f t="shared" ca="1" si="380"/>
        <v>5</v>
      </c>
      <c r="AD1046" t="str">
        <f t="shared" ca="1" si="381"/>
        <v>T19:05:00</v>
      </c>
      <c r="AE1046" s="1" t="str">
        <f t="shared" ca="1" si="382"/>
        <v>2014-04-25T19:05:00</v>
      </c>
    </row>
    <row r="1047" spans="10:31">
      <c r="J1047" t="str">
        <f t="shared" ca="1" si="361"/>
        <v>Germany-France</v>
      </c>
      <c r="K1047" t="str">
        <f t="shared" ca="1" si="362"/>
        <v>Germany</v>
      </c>
      <c r="L1047">
        <f t="shared" ca="1" si="363"/>
        <v>107</v>
      </c>
      <c r="M1047">
        <f t="shared" ca="1" si="364"/>
        <v>38</v>
      </c>
      <c r="N1047" t="str">
        <f t="shared" ca="1" si="365"/>
        <v>038</v>
      </c>
      <c r="O1047" t="str">
        <f t="shared" ca="1" si="366"/>
        <v>France</v>
      </c>
      <c r="P1047" t="str">
        <f t="shared" ca="1" si="367"/>
        <v>München-Caen</v>
      </c>
      <c r="Q1047">
        <f t="shared" ca="1" si="368"/>
        <v>107</v>
      </c>
      <c r="R1047">
        <f t="shared" ca="1" si="369"/>
        <v>51</v>
      </c>
      <c r="S1047" t="str">
        <f t="shared" ca="1" si="370"/>
        <v>051</v>
      </c>
      <c r="T1047" t="str">
        <f t="shared" ca="1" si="371"/>
        <v>München</v>
      </c>
      <c r="U1047">
        <f t="shared" ca="1" si="372"/>
        <v>106</v>
      </c>
      <c r="V1047">
        <f t="shared" ca="1" si="373"/>
        <v>87</v>
      </c>
      <c r="W1047" t="str">
        <f t="shared" ca="1" si="374"/>
        <v>087</v>
      </c>
      <c r="X1047" t="str">
        <f t="shared" ca="1" si="375"/>
        <v>Caen</v>
      </c>
      <c r="Y1047" s="7" t="str">
        <f t="shared" ca="1" si="376"/>
        <v>04</v>
      </c>
      <c r="Z1047">
        <f t="shared" ca="1" si="377"/>
        <v>14</v>
      </c>
      <c r="AA1047" t="str">
        <f t="shared" ca="1" si="378"/>
        <v>2014-04-14</v>
      </c>
      <c r="AB1047" t="str">
        <f t="shared" ca="1" si="379"/>
        <v>19</v>
      </c>
      <c r="AC1047">
        <f t="shared" ca="1" si="380"/>
        <v>26</v>
      </c>
      <c r="AD1047" t="str">
        <f t="shared" ca="1" si="381"/>
        <v>T19:26:00</v>
      </c>
      <c r="AE1047" s="1" t="str">
        <f t="shared" ca="1" si="382"/>
        <v>2014-04-14T19:26:00</v>
      </c>
    </row>
    <row r="1048" spans="10:31">
      <c r="J1048" t="str">
        <f t="shared" ca="1" si="361"/>
        <v>France-Australia</v>
      </c>
      <c r="K1048" t="str">
        <f t="shared" ca="1" si="362"/>
        <v>France</v>
      </c>
      <c r="L1048">
        <f t="shared" ca="1" si="363"/>
        <v>106</v>
      </c>
      <c r="M1048">
        <f t="shared" ca="1" si="364"/>
        <v>3</v>
      </c>
      <c r="N1048" t="str">
        <f t="shared" ca="1" si="365"/>
        <v>003</v>
      </c>
      <c r="O1048" t="str">
        <f t="shared" ca="1" si="366"/>
        <v>Australia</v>
      </c>
      <c r="P1048" t="str">
        <f t="shared" ca="1" si="367"/>
        <v>Paris-Melbourne</v>
      </c>
      <c r="Q1048">
        <f t="shared" ca="1" si="368"/>
        <v>106</v>
      </c>
      <c r="R1048">
        <f t="shared" ca="1" si="369"/>
        <v>41</v>
      </c>
      <c r="S1048" t="str">
        <f t="shared" ca="1" si="370"/>
        <v>041</v>
      </c>
      <c r="T1048" t="str">
        <f t="shared" ca="1" si="371"/>
        <v>Paris</v>
      </c>
      <c r="U1048">
        <f t="shared" ca="1" si="372"/>
        <v>101</v>
      </c>
      <c r="V1048">
        <f t="shared" ca="1" si="373"/>
        <v>12</v>
      </c>
      <c r="W1048" t="str">
        <f t="shared" ca="1" si="374"/>
        <v>012</v>
      </c>
      <c r="X1048" t="str">
        <f t="shared" ca="1" si="375"/>
        <v>Melbourne</v>
      </c>
      <c r="Y1048" s="7" t="str">
        <f t="shared" ca="1" si="376"/>
        <v>04</v>
      </c>
      <c r="Z1048">
        <f t="shared" ca="1" si="377"/>
        <v>28</v>
      </c>
      <c r="AA1048" t="str">
        <f t="shared" ca="1" si="378"/>
        <v>2014-04-28</v>
      </c>
      <c r="AB1048" t="str">
        <f t="shared" ca="1" si="379"/>
        <v>14</v>
      </c>
      <c r="AC1048">
        <f t="shared" ca="1" si="380"/>
        <v>7</v>
      </c>
      <c r="AD1048" t="str">
        <f t="shared" ca="1" si="381"/>
        <v>T14:07:00</v>
      </c>
      <c r="AE1048" s="1" t="str">
        <f t="shared" ca="1" si="382"/>
        <v>2014-04-28T14:07:00</v>
      </c>
    </row>
    <row r="1049" spans="10:31">
      <c r="J1049" t="str">
        <f t="shared" ca="1" si="361"/>
        <v>USA-England</v>
      </c>
      <c r="K1049" t="str">
        <f t="shared" ca="1" si="362"/>
        <v>USA</v>
      </c>
      <c r="L1049">
        <f t="shared" ca="1" si="363"/>
        <v>121</v>
      </c>
      <c r="M1049">
        <f t="shared" ca="1" si="364"/>
        <v>7</v>
      </c>
      <c r="N1049" t="str">
        <f t="shared" ca="1" si="365"/>
        <v>007</v>
      </c>
      <c r="O1049" t="str">
        <f t="shared" ca="1" si="366"/>
        <v>England</v>
      </c>
      <c r="P1049" t="str">
        <f t="shared" ca="1" si="367"/>
        <v>Las Vegas-Bristol</v>
      </c>
      <c r="Q1049">
        <f t="shared" ca="1" si="368"/>
        <v>121</v>
      </c>
      <c r="R1049">
        <f t="shared" ca="1" si="369"/>
        <v>105</v>
      </c>
      <c r="S1049">
        <f t="shared" ca="1" si="370"/>
        <v>105</v>
      </c>
      <c r="T1049" t="str">
        <f t="shared" ca="1" si="371"/>
        <v>Las Vegas</v>
      </c>
      <c r="U1049">
        <f t="shared" ca="1" si="372"/>
        <v>105</v>
      </c>
      <c r="V1049">
        <f t="shared" ca="1" si="373"/>
        <v>36</v>
      </c>
      <c r="W1049" t="str">
        <f t="shared" ca="1" si="374"/>
        <v>036</v>
      </c>
      <c r="X1049" t="str">
        <f t="shared" ca="1" si="375"/>
        <v>Bristol</v>
      </c>
      <c r="Y1049" s="7" t="str">
        <f t="shared" ca="1" si="376"/>
        <v>04</v>
      </c>
      <c r="Z1049">
        <f t="shared" ca="1" si="377"/>
        <v>18</v>
      </c>
      <c r="AA1049" t="str">
        <f t="shared" ca="1" si="378"/>
        <v>2014-04-18</v>
      </c>
      <c r="AB1049" t="str">
        <f t="shared" ca="1" si="379"/>
        <v>17</v>
      </c>
      <c r="AC1049">
        <f t="shared" ca="1" si="380"/>
        <v>17</v>
      </c>
      <c r="AD1049" t="str">
        <f t="shared" ca="1" si="381"/>
        <v>T17:17:00</v>
      </c>
      <c r="AE1049" s="1" t="str">
        <f t="shared" ca="1" si="382"/>
        <v>2014-04-18T17:17:00</v>
      </c>
    </row>
    <row r="1050" spans="10:31">
      <c r="J1050" t="str">
        <f t="shared" ca="1" si="361"/>
        <v>USA-Australia</v>
      </c>
      <c r="K1050" t="str">
        <f t="shared" ca="1" si="362"/>
        <v>USA</v>
      </c>
      <c r="L1050">
        <f t="shared" ca="1" si="363"/>
        <v>121</v>
      </c>
      <c r="M1050">
        <f t="shared" ca="1" si="364"/>
        <v>1</v>
      </c>
      <c r="N1050" t="str">
        <f t="shared" ca="1" si="365"/>
        <v>001</v>
      </c>
      <c r="O1050" t="str">
        <f t="shared" ca="1" si="366"/>
        <v>Australia</v>
      </c>
      <c r="P1050" t="str">
        <f t="shared" ca="1" si="367"/>
        <v>New York-Sydney</v>
      </c>
      <c r="Q1050">
        <f t="shared" ca="1" si="368"/>
        <v>121</v>
      </c>
      <c r="R1050">
        <f t="shared" ca="1" si="369"/>
        <v>39</v>
      </c>
      <c r="S1050" t="str">
        <f t="shared" ca="1" si="370"/>
        <v>039</v>
      </c>
      <c r="T1050" t="str">
        <f t="shared" ca="1" si="371"/>
        <v>New York</v>
      </c>
      <c r="U1050">
        <f t="shared" ca="1" si="372"/>
        <v>101</v>
      </c>
      <c r="V1050">
        <f t="shared" ca="1" si="373"/>
        <v>5</v>
      </c>
      <c r="W1050" t="str">
        <f t="shared" ca="1" si="374"/>
        <v>005</v>
      </c>
      <c r="X1050" t="str">
        <f t="shared" ca="1" si="375"/>
        <v>Sydney</v>
      </c>
      <c r="Y1050" s="7" t="str">
        <f t="shared" ca="1" si="376"/>
        <v>04</v>
      </c>
      <c r="Z1050">
        <f t="shared" ca="1" si="377"/>
        <v>23</v>
      </c>
      <c r="AA1050" t="str">
        <f t="shared" ca="1" si="378"/>
        <v>2014-04-23</v>
      </c>
      <c r="AB1050" t="str">
        <f t="shared" ca="1" si="379"/>
        <v>23</v>
      </c>
      <c r="AC1050">
        <f t="shared" ca="1" si="380"/>
        <v>50</v>
      </c>
      <c r="AD1050" t="str">
        <f t="shared" ca="1" si="381"/>
        <v>T23:50:00</v>
      </c>
      <c r="AE1050" s="1" t="str">
        <f t="shared" ca="1" si="382"/>
        <v>2014-04-23T23:50:00</v>
      </c>
    </row>
    <row r="1051" spans="10:31">
      <c r="J1051" t="str">
        <f t="shared" ca="1" si="361"/>
        <v>USA-Canada</v>
      </c>
      <c r="K1051" t="str">
        <f t="shared" ca="1" si="362"/>
        <v>USA</v>
      </c>
      <c r="L1051">
        <f t="shared" ca="1" si="363"/>
        <v>121</v>
      </c>
      <c r="M1051">
        <f t="shared" ca="1" si="364"/>
        <v>5</v>
      </c>
      <c r="N1051" t="str">
        <f t="shared" ca="1" si="365"/>
        <v>005</v>
      </c>
      <c r="O1051" t="str">
        <f t="shared" ca="1" si="366"/>
        <v>Canada</v>
      </c>
      <c r="P1051" t="str">
        <f t="shared" ca="1" si="367"/>
        <v>Las Vegas-Vancouver</v>
      </c>
      <c r="Q1051">
        <f t="shared" ca="1" si="368"/>
        <v>121</v>
      </c>
      <c r="R1051">
        <f t="shared" ca="1" si="369"/>
        <v>102</v>
      </c>
      <c r="S1051">
        <f t="shared" ca="1" si="370"/>
        <v>102</v>
      </c>
      <c r="T1051" t="str">
        <f t="shared" ca="1" si="371"/>
        <v>Las Vegas</v>
      </c>
      <c r="U1051">
        <f t="shared" ca="1" si="372"/>
        <v>103</v>
      </c>
      <c r="V1051">
        <f t="shared" ca="1" si="373"/>
        <v>167</v>
      </c>
      <c r="W1051">
        <f t="shared" ca="1" si="374"/>
        <v>167</v>
      </c>
      <c r="X1051" t="str">
        <f t="shared" ca="1" si="375"/>
        <v>Vancouver</v>
      </c>
      <c r="Y1051" s="7" t="str">
        <f t="shared" ca="1" si="376"/>
        <v>04</v>
      </c>
      <c r="Z1051">
        <f t="shared" ca="1" si="377"/>
        <v>26</v>
      </c>
      <c r="AA1051" t="str">
        <f t="shared" ca="1" si="378"/>
        <v>2014-04-26</v>
      </c>
      <c r="AB1051" t="str">
        <f t="shared" ca="1" si="379"/>
        <v>17</v>
      </c>
      <c r="AC1051">
        <f t="shared" ca="1" si="380"/>
        <v>14</v>
      </c>
      <c r="AD1051" t="str">
        <f t="shared" ca="1" si="381"/>
        <v>T17:14:00</v>
      </c>
      <c r="AE1051" s="1" t="str">
        <f t="shared" ca="1" si="382"/>
        <v>2014-04-26T17:14:00</v>
      </c>
    </row>
    <row r="1052" spans="10:31">
      <c r="Y1052" s="7"/>
      <c r="AE1052" s="1"/>
    </row>
    <row r="1053" spans="10:31">
      <c r="Y1053" s="7"/>
      <c r="AE1053" s="1"/>
    </row>
    <row r="1054" spans="10:31">
      <c r="Y1054" s="7"/>
      <c r="AE1054" s="1"/>
    </row>
    <row r="1055" spans="10:31">
      <c r="Y1055" s="7"/>
      <c r="AE1055" s="1"/>
    </row>
    <row r="1056" spans="10:31">
      <c r="Y1056" s="7"/>
      <c r="AE1056" s="1"/>
    </row>
    <row r="1057" spans="25:31">
      <c r="Y1057" s="7"/>
      <c r="AE1057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S57"/>
  <sheetViews>
    <sheetView workbookViewId="0">
      <selection activeCell="D9" sqref="D9"/>
    </sheetView>
  </sheetViews>
  <sheetFormatPr baseColWidth="10" defaultRowHeight="15"/>
  <cols>
    <col min="1" max="1" width="3" customWidth="1"/>
  </cols>
  <sheetData>
    <row r="3" spans="2:19">
      <c r="B3" s="8" t="s">
        <v>6</v>
      </c>
      <c r="C3" s="8"/>
      <c r="D3" s="8"/>
      <c r="E3" s="8"/>
      <c r="F3" s="8"/>
      <c r="G3" s="8" t="s">
        <v>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5" spans="2:19">
      <c r="C5" t="s">
        <v>0</v>
      </c>
      <c r="D5" s="2">
        <f>15/64</f>
        <v>0.234375</v>
      </c>
      <c r="I5" s="10" t="s">
        <v>8</v>
      </c>
      <c r="J5" s="10"/>
      <c r="K5" s="10"/>
      <c r="L5" s="10"/>
      <c r="M5" s="10"/>
      <c r="N5" s="10"/>
    </row>
    <row r="6" spans="2:19">
      <c r="C6" t="s">
        <v>5</v>
      </c>
      <c r="D6" s="2">
        <f>14/64</f>
        <v>0.21875</v>
      </c>
      <c r="I6" s="9" t="s">
        <v>0</v>
      </c>
      <c r="J6" s="9" t="s">
        <v>5</v>
      </c>
      <c r="K6" s="9" t="s">
        <v>1</v>
      </c>
      <c r="L6" s="9" t="s">
        <v>2</v>
      </c>
      <c r="M6" s="9" t="s">
        <v>3</v>
      </c>
      <c r="N6" s="9" t="s">
        <v>4</v>
      </c>
    </row>
    <row r="7" spans="2:19">
      <c r="C7" t="s">
        <v>1</v>
      </c>
      <c r="D7" s="2">
        <f>5/64</f>
        <v>7.8125E-2</v>
      </c>
      <c r="G7" s="11" t="s">
        <v>9</v>
      </c>
      <c r="H7" s="9" t="s">
        <v>0</v>
      </c>
      <c r="I7" s="2">
        <f>5/75</f>
        <v>6.6666666666666666E-2</v>
      </c>
      <c r="J7" s="2">
        <f>15/75</f>
        <v>0.2</v>
      </c>
      <c r="K7" s="2">
        <f>10/75</f>
        <v>0.13333333333333333</v>
      </c>
      <c r="L7" s="2">
        <f>10/75</f>
        <v>0.13333333333333333</v>
      </c>
      <c r="M7" s="2">
        <f>15/75</f>
        <v>0.2</v>
      </c>
      <c r="N7" s="2">
        <f>20/75</f>
        <v>0.26666666666666666</v>
      </c>
    </row>
    <row r="8" spans="2:19">
      <c r="C8" t="s">
        <v>2</v>
      </c>
      <c r="D8" s="2">
        <f>5/64</f>
        <v>7.8125E-2</v>
      </c>
      <c r="G8" s="11"/>
      <c r="H8" s="9" t="s">
        <v>5</v>
      </c>
      <c r="I8" s="2">
        <f>15/70</f>
        <v>0.21428571428571427</v>
      </c>
      <c r="J8" s="2">
        <f>5/70</f>
        <v>7.1428571428571425E-2</v>
      </c>
      <c r="K8" s="2">
        <f>10/70</f>
        <v>0.14285714285714285</v>
      </c>
      <c r="L8" s="2">
        <f>10/70</f>
        <v>0.14285714285714285</v>
      </c>
      <c r="M8" s="2">
        <f>20/70</f>
        <v>0.2857142857142857</v>
      </c>
      <c r="N8" s="2">
        <f>10/70</f>
        <v>0.14285714285714285</v>
      </c>
    </row>
    <row r="9" spans="2:19">
      <c r="C9" t="s">
        <v>3</v>
      </c>
      <c r="D9" s="2">
        <f>10/64</f>
        <v>0.15625</v>
      </c>
      <c r="G9" s="11"/>
      <c r="H9" s="9" t="s">
        <v>1</v>
      </c>
      <c r="I9" s="2">
        <f>10/35</f>
        <v>0.2857142857142857</v>
      </c>
      <c r="J9" s="2">
        <f>10/35</f>
        <v>0.2857142857142857</v>
      </c>
      <c r="K9" s="2">
        <f>1/35</f>
        <v>2.8571428571428571E-2</v>
      </c>
      <c r="L9" s="2">
        <f>2/35</f>
        <v>5.7142857142857141E-2</v>
      </c>
      <c r="M9" s="2">
        <f>2/35</f>
        <v>5.7142857142857141E-2</v>
      </c>
      <c r="N9" s="2">
        <f>10/35</f>
        <v>0.2857142857142857</v>
      </c>
    </row>
    <row r="10" spans="2:19">
      <c r="C10" t="s">
        <v>4</v>
      </c>
      <c r="D10" s="2">
        <f>15/64</f>
        <v>0.234375</v>
      </c>
      <c r="G10" s="11"/>
      <c r="H10" s="9" t="s">
        <v>2</v>
      </c>
      <c r="I10" s="2">
        <f>10/35</f>
        <v>0.2857142857142857</v>
      </c>
      <c r="J10" s="2">
        <f>10/35</f>
        <v>0.2857142857142857</v>
      </c>
      <c r="K10" s="2">
        <f>2/35</f>
        <v>5.7142857142857141E-2</v>
      </c>
      <c r="L10" s="2">
        <f>1/35</f>
        <v>2.8571428571428571E-2</v>
      </c>
      <c r="M10" s="2">
        <f>2/35</f>
        <v>5.7142857142857141E-2</v>
      </c>
      <c r="N10" s="2">
        <f>10/35</f>
        <v>0.2857142857142857</v>
      </c>
    </row>
    <row r="11" spans="2:19">
      <c r="G11" s="11"/>
      <c r="H11" s="9" t="s">
        <v>3</v>
      </c>
      <c r="I11" s="2">
        <f>15/60</f>
        <v>0.25</v>
      </c>
      <c r="J11" s="2">
        <f>20/60</f>
        <v>0.33333333333333331</v>
      </c>
      <c r="K11" s="2">
        <f>2/60</f>
        <v>3.3333333333333333E-2</v>
      </c>
      <c r="L11" s="2">
        <f>2/60</f>
        <v>3.3333333333333333E-2</v>
      </c>
      <c r="M11" s="2">
        <f>1/60</f>
        <v>1.6666666666666666E-2</v>
      </c>
      <c r="N11" s="2">
        <f>20/60</f>
        <v>0.33333333333333331</v>
      </c>
    </row>
    <row r="12" spans="2:19">
      <c r="G12" s="11"/>
      <c r="H12" s="9" t="s">
        <v>4</v>
      </c>
      <c r="I12" s="2">
        <f>20/75</f>
        <v>0.26666666666666666</v>
      </c>
      <c r="J12" s="2">
        <f>10/75</f>
        <v>0.13333333333333333</v>
      </c>
      <c r="K12" s="2">
        <f>10/75</f>
        <v>0.13333333333333333</v>
      </c>
      <c r="L12" s="2">
        <f>10/75</f>
        <v>0.13333333333333333</v>
      </c>
      <c r="M12" s="2">
        <f>20/75</f>
        <v>0.26666666666666666</v>
      </c>
      <c r="N12" s="2">
        <f>5/75</f>
        <v>6.6666666666666666E-2</v>
      </c>
    </row>
    <row r="17" spans="1:19">
      <c r="A17" s="8"/>
      <c r="B17" s="8" t="s">
        <v>3616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9" spans="1:19">
      <c r="B19" s="10" t="s">
        <v>0</v>
      </c>
      <c r="C19" s="10"/>
      <c r="E19" s="10" t="s">
        <v>5</v>
      </c>
      <c r="F19" s="10"/>
      <c r="H19" s="10" t="s">
        <v>1</v>
      </c>
      <c r="I19" s="10"/>
      <c r="K19" s="10" t="s">
        <v>2</v>
      </c>
      <c r="L19" s="10"/>
      <c r="N19" s="10" t="s">
        <v>3</v>
      </c>
      <c r="O19" s="10"/>
      <c r="Q19" s="10" t="s">
        <v>4</v>
      </c>
      <c r="R19" s="10"/>
    </row>
    <row r="20" spans="1:19">
      <c r="B20" t="s">
        <v>11</v>
      </c>
      <c r="C20" s="2">
        <f>3/15</f>
        <v>0.2</v>
      </c>
      <c r="E20" t="s">
        <v>16</v>
      </c>
      <c r="F20" s="2">
        <f>30/196</f>
        <v>0.15306122448979592</v>
      </c>
      <c r="H20" t="s">
        <v>24</v>
      </c>
      <c r="I20" s="2">
        <f>30/80</f>
        <v>0.375</v>
      </c>
      <c r="K20" t="s">
        <v>32</v>
      </c>
      <c r="L20" s="2">
        <f>60/87</f>
        <v>0.68965517241379315</v>
      </c>
      <c r="N20" t="s">
        <v>39</v>
      </c>
      <c r="O20" s="2">
        <f>30/81</f>
        <v>0.37037037037037035</v>
      </c>
      <c r="Q20" t="s">
        <v>47</v>
      </c>
      <c r="R20" s="2">
        <f>15/118</f>
        <v>0.1271186440677966</v>
      </c>
    </row>
    <row r="21" spans="1:19">
      <c r="B21" t="s">
        <v>12</v>
      </c>
      <c r="C21" s="2">
        <f>5/15</f>
        <v>0.33333333333333331</v>
      </c>
      <c r="E21" t="s">
        <v>17</v>
      </c>
      <c r="F21" s="2">
        <f>30/196</f>
        <v>0.15306122448979592</v>
      </c>
      <c r="H21" t="s">
        <v>25</v>
      </c>
      <c r="I21" s="2">
        <f>8/80</f>
        <v>0.1</v>
      </c>
      <c r="K21" t="s">
        <v>33</v>
      </c>
      <c r="L21" s="2">
        <f>10/87</f>
        <v>0.11494252873563218</v>
      </c>
      <c r="N21" t="s">
        <v>40</v>
      </c>
      <c r="O21" s="2">
        <f>30/81</f>
        <v>0.37037037037037035</v>
      </c>
      <c r="Q21" t="s">
        <v>48</v>
      </c>
      <c r="R21" s="2">
        <f>30/118</f>
        <v>0.25423728813559321</v>
      </c>
    </row>
    <row r="22" spans="1:19">
      <c r="B22" t="s">
        <v>13</v>
      </c>
      <c r="C22" s="2">
        <f>4/15</f>
        <v>0.26666666666666666</v>
      </c>
      <c r="E22" t="s">
        <v>18</v>
      </c>
      <c r="F22" s="2">
        <f>50/196</f>
        <v>0.25510204081632654</v>
      </c>
      <c r="H22" t="s">
        <v>26</v>
      </c>
      <c r="I22" s="2">
        <f>8/80</f>
        <v>0.1</v>
      </c>
      <c r="K22" t="s">
        <v>34</v>
      </c>
      <c r="L22" s="2">
        <f>7/87</f>
        <v>8.0459770114942528E-2</v>
      </c>
      <c r="N22" t="s">
        <v>41</v>
      </c>
      <c r="O22" s="2">
        <f>10/81</f>
        <v>0.12345679012345678</v>
      </c>
      <c r="Q22" t="s">
        <v>49</v>
      </c>
      <c r="R22" s="2">
        <f>8/118</f>
        <v>6.7796610169491525E-2</v>
      </c>
    </row>
    <row r="23" spans="1:19">
      <c r="B23" t="s">
        <v>14</v>
      </c>
      <c r="C23" s="2">
        <f>2/15</f>
        <v>0.13333333333333333</v>
      </c>
      <c r="E23" t="s">
        <v>19</v>
      </c>
      <c r="F23" s="2">
        <f>5/196</f>
        <v>2.5510204081632654E-2</v>
      </c>
      <c r="H23" t="s">
        <v>27</v>
      </c>
      <c r="I23" s="2">
        <f>12/80</f>
        <v>0.15</v>
      </c>
      <c r="K23" t="s">
        <v>35</v>
      </c>
      <c r="L23" s="2">
        <f>7/87</f>
        <v>8.0459770114942528E-2</v>
      </c>
      <c r="N23" t="s">
        <v>42</v>
      </c>
      <c r="O23" s="2">
        <f>5/81</f>
        <v>6.1728395061728392E-2</v>
      </c>
      <c r="Q23" t="s">
        <v>50</v>
      </c>
      <c r="R23" s="2">
        <f>8/118</f>
        <v>6.7796610169491525E-2</v>
      </c>
    </row>
    <row r="24" spans="1:19">
      <c r="B24" t="s">
        <v>15</v>
      </c>
      <c r="C24" s="2">
        <f>1/15</f>
        <v>6.6666666666666666E-2</v>
      </c>
      <c r="E24" t="s">
        <v>20</v>
      </c>
      <c r="F24" s="2">
        <f>60/196</f>
        <v>0.30612244897959184</v>
      </c>
      <c r="H24" t="s">
        <v>28</v>
      </c>
      <c r="I24" s="2">
        <f>1/80</f>
        <v>1.2500000000000001E-2</v>
      </c>
      <c r="K24" t="s">
        <v>36</v>
      </c>
      <c r="L24" s="2">
        <f>1/87</f>
        <v>1.1494252873563218E-2</v>
      </c>
      <c r="N24" t="s">
        <v>43</v>
      </c>
      <c r="O24" s="2">
        <f>2/81</f>
        <v>2.4691358024691357E-2</v>
      </c>
      <c r="Q24" t="s">
        <v>51</v>
      </c>
      <c r="R24" s="2">
        <f>20/118</f>
        <v>0.16949152542372881</v>
      </c>
    </row>
    <row r="25" spans="1:19">
      <c r="E25" t="s">
        <v>21</v>
      </c>
      <c r="F25" s="2">
        <f>10/196</f>
        <v>5.1020408163265307E-2</v>
      </c>
      <c r="H25" t="s">
        <v>29</v>
      </c>
      <c r="I25" s="2">
        <f>8/80</f>
        <v>0.1</v>
      </c>
      <c r="K25" t="s">
        <v>37</v>
      </c>
      <c r="L25" s="2">
        <f>1/87</f>
        <v>1.1494252873563218E-2</v>
      </c>
      <c r="N25" t="s">
        <v>44</v>
      </c>
      <c r="O25" s="2">
        <f>2/81</f>
        <v>2.4691358024691357E-2</v>
      </c>
      <c r="Q25" t="s">
        <v>52</v>
      </c>
      <c r="R25" s="2">
        <f>20/118</f>
        <v>0.16949152542372881</v>
      </c>
    </row>
    <row r="26" spans="1:19">
      <c r="E26" t="s">
        <v>22</v>
      </c>
      <c r="F26" s="2">
        <f>10/196</f>
        <v>5.1020408163265307E-2</v>
      </c>
      <c r="H26" t="s">
        <v>30</v>
      </c>
      <c r="I26" s="2">
        <f>12/80</f>
        <v>0.15</v>
      </c>
      <c r="K26" t="s">
        <v>38</v>
      </c>
      <c r="L26" s="2">
        <f>1/87</f>
        <v>1.1494252873563218E-2</v>
      </c>
      <c r="N26" t="s">
        <v>45</v>
      </c>
      <c r="O26" s="2">
        <f>1/81</f>
        <v>1.2345679012345678E-2</v>
      </c>
      <c r="Q26" t="s">
        <v>53</v>
      </c>
      <c r="R26" s="2">
        <f>10/118</f>
        <v>8.4745762711864403E-2</v>
      </c>
    </row>
    <row r="27" spans="1:19">
      <c r="E27" t="s">
        <v>23</v>
      </c>
      <c r="F27" s="2">
        <f>1/196</f>
        <v>5.1020408163265302E-3</v>
      </c>
      <c r="H27" t="s">
        <v>31</v>
      </c>
      <c r="I27" s="2">
        <f>1/80</f>
        <v>1.2500000000000001E-2</v>
      </c>
      <c r="N27" t="s">
        <v>46</v>
      </c>
      <c r="O27" s="2">
        <f>1/81</f>
        <v>1.2345679012345678E-2</v>
      </c>
      <c r="Q27" t="s">
        <v>54</v>
      </c>
      <c r="R27" s="2">
        <f>1/118</f>
        <v>8.4745762711864406E-3</v>
      </c>
    </row>
    <row r="28" spans="1:19">
      <c r="Q28" t="s">
        <v>55</v>
      </c>
      <c r="R28" s="2">
        <f>5/118</f>
        <v>4.2372881355932202E-2</v>
      </c>
    </row>
    <row r="29" spans="1:19">
      <c r="Q29" t="s">
        <v>56</v>
      </c>
      <c r="R29" s="2">
        <f>1/118</f>
        <v>8.4745762711864406E-3</v>
      </c>
    </row>
    <row r="30" spans="1:19">
      <c r="R30" s="2"/>
    </row>
    <row r="31" spans="1:19">
      <c r="A31" s="8"/>
      <c r="B31" s="8" t="s">
        <v>3617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3" spans="2:6">
      <c r="B33" s="10" t="s">
        <v>57</v>
      </c>
      <c r="C33" s="10"/>
      <c r="E33" s="10" t="s">
        <v>58</v>
      </c>
      <c r="F33" s="10"/>
    </row>
    <row r="34" spans="2:6">
      <c r="B34" s="3">
        <v>41743</v>
      </c>
      <c r="C34" s="2">
        <f>5/148</f>
        <v>3.3783783783783786E-2</v>
      </c>
      <c r="E34" s="4">
        <v>0</v>
      </c>
      <c r="F34" s="2">
        <f>2/169</f>
        <v>1.1834319526627219E-2</v>
      </c>
    </row>
    <row r="35" spans="2:6">
      <c r="B35" s="3">
        <v>41744</v>
      </c>
      <c r="C35" s="2">
        <f>4/148</f>
        <v>2.7027027027027029E-2</v>
      </c>
      <c r="E35" s="4">
        <v>4.1666666666666664E-2</v>
      </c>
      <c r="F35" s="2">
        <f>1/169</f>
        <v>5.9171597633136093E-3</v>
      </c>
    </row>
    <row r="36" spans="2:6">
      <c r="B36" s="3">
        <v>41745</v>
      </c>
      <c r="C36" s="2">
        <f>2/148</f>
        <v>1.3513513513513514E-2</v>
      </c>
      <c r="E36" s="4">
        <v>8.3333333333333301E-2</v>
      </c>
      <c r="F36" s="2">
        <f t="shared" ref="F36:F39" si="0">1/169</f>
        <v>5.9171597633136093E-3</v>
      </c>
    </row>
    <row r="37" spans="2:6">
      <c r="B37" s="3">
        <v>41746</v>
      </c>
      <c r="C37" s="2">
        <f>10/148</f>
        <v>6.7567567567567571E-2</v>
      </c>
      <c r="E37" s="4">
        <v>0.125</v>
      </c>
      <c r="F37" s="2">
        <f t="shared" si="0"/>
        <v>5.9171597633136093E-3</v>
      </c>
    </row>
    <row r="38" spans="2:6">
      <c r="B38" s="3">
        <v>41747</v>
      </c>
      <c r="C38" s="2">
        <f>9/148</f>
        <v>6.0810810810810814E-2</v>
      </c>
      <c r="E38" s="4">
        <v>0.16666666666666699</v>
      </c>
      <c r="F38" s="2">
        <f t="shared" si="0"/>
        <v>5.9171597633136093E-3</v>
      </c>
    </row>
    <row r="39" spans="2:6">
      <c r="B39" s="3">
        <v>41748</v>
      </c>
      <c r="C39" s="2">
        <f>30/148</f>
        <v>0.20270270270270271</v>
      </c>
      <c r="E39" s="4">
        <v>0.20833333333333301</v>
      </c>
      <c r="F39" s="2">
        <f t="shared" si="0"/>
        <v>5.9171597633136093E-3</v>
      </c>
    </row>
    <row r="40" spans="2:6">
      <c r="B40" s="3">
        <v>41749</v>
      </c>
      <c r="C40" s="2">
        <f>10/148</f>
        <v>6.7567567567567571E-2</v>
      </c>
      <c r="E40" s="4">
        <v>0.25</v>
      </c>
      <c r="F40" s="2">
        <f>3/169</f>
        <v>1.7751479289940829E-2</v>
      </c>
    </row>
    <row r="41" spans="2:6">
      <c r="B41" s="3">
        <v>41750</v>
      </c>
      <c r="C41" s="2">
        <f>9/148</f>
        <v>6.0810810810810814E-2</v>
      </c>
      <c r="E41" s="4">
        <v>0.29166666666666702</v>
      </c>
      <c r="F41" s="2">
        <f>4/169</f>
        <v>2.3668639053254437E-2</v>
      </c>
    </row>
    <row r="42" spans="2:6">
      <c r="B42" s="3">
        <v>41751</v>
      </c>
      <c r="C42" s="2">
        <f>3/148</f>
        <v>2.0270270270270271E-2</v>
      </c>
      <c r="E42" s="4">
        <v>0.33333333333333298</v>
      </c>
      <c r="F42" s="2">
        <f>6/169</f>
        <v>3.5502958579881658E-2</v>
      </c>
    </row>
    <row r="43" spans="2:6">
      <c r="B43" s="3">
        <v>41752</v>
      </c>
      <c r="C43" s="2">
        <f>5/148</f>
        <v>3.3783783783783786E-2</v>
      </c>
      <c r="E43" s="4">
        <v>0.375</v>
      </c>
      <c r="F43" s="2">
        <f>15/169</f>
        <v>8.8757396449704137E-2</v>
      </c>
    </row>
    <row r="44" spans="2:6">
      <c r="B44" s="3">
        <v>41753</v>
      </c>
      <c r="C44" s="2">
        <f>2/148</f>
        <v>1.3513513513513514E-2</v>
      </c>
      <c r="E44" s="4">
        <v>0.41666666666666702</v>
      </c>
      <c r="F44" s="2">
        <f>15/169</f>
        <v>8.8757396449704137E-2</v>
      </c>
    </row>
    <row r="45" spans="2:6">
      <c r="B45" s="3">
        <v>41754</v>
      </c>
      <c r="C45" s="2">
        <f>7/148</f>
        <v>4.72972972972973E-2</v>
      </c>
      <c r="E45" s="4">
        <v>0.45833333333333298</v>
      </c>
      <c r="F45" s="2">
        <f>10/169</f>
        <v>5.9171597633136092E-2</v>
      </c>
    </row>
    <row r="46" spans="2:6">
      <c r="B46" s="3">
        <v>41755</v>
      </c>
      <c r="C46" s="2">
        <f>8/148</f>
        <v>5.4054054054054057E-2</v>
      </c>
      <c r="E46" s="4">
        <v>0.5</v>
      </c>
      <c r="F46" s="2">
        <f t="shared" ref="F46:F52" si="1">10/169</f>
        <v>5.9171597633136092E-2</v>
      </c>
    </row>
    <row r="47" spans="2:6">
      <c r="B47" s="3">
        <v>41756</v>
      </c>
      <c r="C47" s="2">
        <f>6/148</f>
        <v>4.0540540540540543E-2</v>
      </c>
      <c r="E47" s="4">
        <v>0.54166666666666696</v>
      </c>
      <c r="F47" s="2">
        <f t="shared" si="1"/>
        <v>5.9171597633136092E-2</v>
      </c>
    </row>
    <row r="48" spans="2:6">
      <c r="B48" s="3">
        <v>41757</v>
      </c>
      <c r="C48" s="2">
        <f>3/148</f>
        <v>2.0270270270270271E-2</v>
      </c>
      <c r="E48" s="4">
        <v>0.58333333333333304</v>
      </c>
      <c r="F48" s="2">
        <f t="shared" si="1"/>
        <v>5.9171597633136092E-2</v>
      </c>
    </row>
    <row r="49" spans="2:6">
      <c r="B49" s="3">
        <v>41758</v>
      </c>
      <c r="C49" s="2">
        <f>2/148</f>
        <v>1.3513513513513514E-2</v>
      </c>
      <c r="E49" s="4">
        <v>0.625</v>
      </c>
      <c r="F49" s="2">
        <f t="shared" si="1"/>
        <v>5.9171597633136092E-2</v>
      </c>
    </row>
    <row r="50" spans="2:6">
      <c r="B50" s="3">
        <v>41759</v>
      </c>
      <c r="C50" s="2">
        <f>4/148</f>
        <v>2.7027027027027029E-2</v>
      </c>
      <c r="E50" s="4">
        <v>0.66666666666666696</v>
      </c>
      <c r="F50" s="2">
        <f t="shared" si="1"/>
        <v>5.9171597633136092E-2</v>
      </c>
    </row>
    <row r="51" spans="2:6">
      <c r="B51" s="3">
        <v>41760</v>
      </c>
      <c r="C51" s="2">
        <f>4/148</f>
        <v>2.7027027027027029E-2</v>
      </c>
      <c r="E51" s="4">
        <v>0.70833333333333304</v>
      </c>
      <c r="F51" s="2">
        <f t="shared" si="1"/>
        <v>5.9171597633136092E-2</v>
      </c>
    </row>
    <row r="52" spans="2:6">
      <c r="B52" s="3">
        <v>41761</v>
      </c>
      <c r="C52" s="2">
        <f>10/148</f>
        <v>6.7567567567567571E-2</v>
      </c>
      <c r="E52" s="4">
        <v>0.75</v>
      </c>
      <c r="F52" s="2">
        <f t="shared" si="1"/>
        <v>5.9171597633136092E-2</v>
      </c>
    </row>
    <row r="53" spans="2:6">
      <c r="B53" s="3">
        <v>41762</v>
      </c>
      <c r="C53" s="2">
        <f>10/148</f>
        <v>6.7567567567567571E-2</v>
      </c>
      <c r="E53" s="4">
        <v>0.79166666666666696</v>
      </c>
      <c r="F53" s="2">
        <f>8/169</f>
        <v>4.7337278106508875E-2</v>
      </c>
    </row>
    <row r="54" spans="2:6">
      <c r="B54" s="3">
        <v>41763</v>
      </c>
      <c r="C54" s="2">
        <f>5/148</f>
        <v>3.3783783783783786E-2</v>
      </c>
      <c r="E54" s="4">
        <v>0.83333333333333304</v>
      </c>
      <c r="F54" s="2">
        <f>9/169</f>
        <v>5.3254437869822487E-2</v>
      </c>
    </row>
    <row r="55" spans="2:6">
      <c r="E55" s="4">
        <v>0.875</v>
      </c>
      <c r="F55" s="2">
        <f>10/169</f>
        <v>5.9171597633136092E-2</v>
      </c>
    </row>
    <row r="56" spans="2:6">
      <c r="E56" s="4">
        <v>0.91666666666666696</v>
      </c>
      <c r="F56" s="2">
        <f>7/169</f>
        <v>4.142011834319527E-2</v>
      </c>
    </row>
    <row r="57" spans="2:6">
      <c r="E57" s="4">
        <v>0.95833333333333304</v>
      </c>
      <c r="F57" s="2">
        <f>5/169</f>
        <v>2.9585798816568046E-2</v>
      </c>
    </row>
  </sheetData>
  <mergeCells count="10">
    <mergeCell ref="Q19:R19"/>
    <mergeCell ref="N19:O19"/>
    <mergeCell ref="K19:L19"/>
    <mergeCell ref="H19:I19"/>
    <mergeCell ref="E19:F19"/>
    <mergeCell ref="E33:F33"/>
    <mergeCell ref="B33:C33"/>
    <mergeCell ref="I5:N5"/>
    <mergeCell ref="G7:G12"/>
    <mergeCell ref="B19:C19"/>
  </mergeCells>
  <pageMargins left="0.7" right="0.7" top="0.78740157499999996" bottom="0.78740157499999996" header="0.3" footer="0.3"/>
  <pageSetup paperSize="9" orientation="portrait" horizontalDpi="4294967292" verticalDpi="0" r:id="rId1"/>
  <ignoredErrors>
    <ignoredError sqref="R28 M8 L10" formula="1"/>
  </ignoredErrors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1031"/>
  <sheetViews>
    <sheetView tabSelected="1" workbookViewId="0">
      <selection activeCell="B12" sqref="B12"/>
    </sheetView>
  </sheetViews>
  <sheetFormatPr baseColWidth="10" defaultRowHeight="15"/>
  <cols>
    <col min="2" max="2" width="21.28515625" customWidth="1"/>
    <col min="3" max="3" width="15.28515625" customWidth="1"/>
    <col min="4" max="4" width="18" customWidth="1"/>
    <col min="5" max="5" width="17.7109375" customWidth="1"/>
    <col min="6" max="6" width="11.7109375" customWidth="1"/>
    <col min="7" max="7" width="14.42578125" customWidth="1"/>
    <col min="8" max="8" width="13" customWidth="1"/>
  </cols>
  <sheetData>
    <row r="1" spans="1:10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</row>
    <row r="2" spans="1:10">
      <c r="A2">
        <v>1</v>
      </c>
      <c r="B2" t="s">
        <v>90</v>
      </c>
      <c r="C2" t="s">
        <v>3</v>
      </c>
      <c r="D2" t="s">
        <v>0</v>
      </c>
      <c r="E2" t="s">
        <v>91</v>
      </c>
      <c r="F2" t="s">
        <v>41</v>
      </c>
      <c r="G2" t="s">
        <v>11</v>
      </c>
      <c r="H2" t="s">
        <v>92</v>
      </c>
      <c r="J2" t="str">
        <f>"{"""&amp;$B$1&amp;""":"""&amp;B2&amp;""", """&amp;$C$1&amp;""":"""&amp;C2&amp;""", """&amp;$D$1&amp;""":"""&amp;D2&amp;""", """&amp;$E$1&amp;""":"""&amp;E2&amp;""", """&amp;$F$1&amp;""":"""&amp;F2&amp;""", """&amp;$G$1&amp;""":"""&amp;G2&amp;""", """&amp;$H$1&amp;""":"""&amp;H2&amp;"""}"</f>
        <v>{"Country_Connection":"Germany-Australia", "Country_Start":"Germany", "Country_Landing":"Australia", "City_Connection":"Berlin-Brisbane", "City_Start":"Berlin", "City_Landing":"Brisbane", "Timestamp":"2014-05-02T11:28:00"}</v>
      </c>
    </row>
    <row r="3" spans="1:10">
      <c r="A3">
        <v>2</v>
      </c>
      <c r="B3" t="s">
        <v>93</v>
      </c>
      <c r="C3" t="s">
        <v>0</v>
      </c>
      <c r="D3" t="s">
        <v>1</v>
      </c>
      <c r="E3" t="s">
        <v>94</v>
      </c>
      <c r="F3" t="s">
        <v>12</v>
      </c>
      <c r="G3" t="s">
        <v>24</v>
      </c>
      <c r="H3" t="s">
        <v>95</v>
      </c>
      <c r="J3" t="str">
        <f t="shared" ref="J3:J66" si="0">"{"""&amp;$B$1&amp;""":"""&amp;B3&amp;""", """&amp;$C$1&amp;""":"""&amp;C3&amp;""", """&amp;$D$1&amp;""":"""&amp;D3&amp;""", """&amp;$E$1&amp;""":"""&amp;E3&amp;""", """&amp;$F$1&amp;""":"""&amp;F3&amp;""", """&amp;$G$1&amp;""":"""&amp;G3&amp;""", """&amp;$H$1&amp;""":"""&amp;H3&amp;"""}"</f>
        <v>{"Country_Connection":"Australia-England", "Country_Start":"Australia", "Country_Landing":"England", "City_Connection":"Sydney-London", "City_Start":"Sydney", "City_Landing":"London", "Timestamp":"2014-04-19T17:49:00"}</v>
      </c>
    </row>
    <row r="4" spans="1:10">
      <c r="A4">
        <v>3</v>
      </c>
      <c r="B4" t="s">
        <v>96</v>
      </c>
      <c r="C4" t="s">
        <v>1</v>
      </c>
      <c r="D4" t="s">
        <v>5</v>
      </c>
      <c r="E4" t="s">
        <v>97</v>
      </c>
      <c r="F4" t="s">
        <v>25</v>
      </c>
      <c r="G4" t="s">
        <v>18</v>
      </c>
      <c r="H4" t="s">
        <v>98</v>
      </c>
      <c r="J4" t="str">
        <f t="shared" si="0"/>
        <v>{"Country_Connection":"England-Canada", "Country_Start":"England", "Country_Landing":"Canada", "City_Connection":"Bristol-Toronto", "City_Start":"Bristol", "City_Landing":"Toronto", "Timestamp":"2014-05-02T12:55:00"}</v>
      </c>
    </row>
    <row r="5" spans="1:10">
      <c r="A5">
        <v>4</v>
      </c>
      <c r="B5" t="s">
        <v>99</v>
      </c>
      <c r="C5" t="s">
        <v>0</v>
      </c>
      <c r="D5" t="s">
        <v>4</v>
      </c>
      <c r="E5" t="s">
        <v>100</v>
      </c>
      <c r="F5" t="s">
        <v>13</v>
      </c>
      <c r="G5" t="s">
        <v>49</v>
      </c>
      <c r="H5" t="s">
        <v>101</v>
      </c>
      <c r="J5" t="str">
        <f t="shared" si="0"/>
        <v>{"Country_Connection":"Australia-USA", "Country_Start":"Australia", "Country_Landing":"USA", "City_Connection":"Melbourne-Dallas", "City_Start":"Melbourne", "City_Landing":"Dallas", "Timestamp":"2014-05-03T13:04:00"}</v>
      </c>
    </row>
    <row r="6" spans="1:10">
      <c r="A6">
        <v>5</v>
      </c>
      <c r="B6" t="s">
        <v>90</v>
      </c>
      <c r="C6" t="s">
        <v>3</v>
      </c>
      <c r="D6" t="s">
        <v>0</v>
      </c>
      <c r="E6" t="s">
        <v>102</v>
      </c>
      <c r="F6" t="s">
        <v>40</v>
      </c>
      <c r="G6" t="s">
        <v>13</v>
      </c>
      <c r="H6" t="s">
        <v>103</v>
      </c>
      <c r="J6" t="str">
        <f t="shared" si="0"/>
        <v>{"Country_Connection":"Germany-Australia", "Country_Start":"Germany", "Country_Landing":"Australia", "City_Connection":"München-Melbourne", "City_Start":"München", "City_Landing":"Melbourne", "Timestamp":"2014-04-22T16:01:00"}</v>
      </c>
    </row>
    <row r="7" spans="1:10">
      <c r="A7">
        <v>6</v>
      </c>
      <c r="B7" t="s">
        <v>104</v>
      </c>
      <c r="C7" t="s">
        <v>4</v>
      </c>
      <c r="D7" t="s">
        <v>0</v>
      </c>
      <c r="E7" t="s">
        <v>105</v>
      </c>
      <c r="F7" t="s">
        <v>52</v>
      </c>
      <c r="G7" t="s">
        <v>12</v>
      </c>
      <c r="H7" t="s">
        <v>106</v>
      </c>
      <c r="J7" t="str">
        <f t="shared" si="0"/>
        <v>{"Country_Connection":"USA-Australia", "Country_Start":"USA", "Country_Landing":"Australia", "City_Connection":"Los Angeles-Sydney", "City_Start":"Los Angeles", "City_Landing":"Sydney", "Timestamp":"2014-04-21T18:37:00"}</v>
      </c>
    </row>
    <row r="8" spans="1:10">
      <c r="A8">
        <v>7</v>
      </c>
      <c r="B8" t="s">
        <v>99</v>
      </c>
      <c r="C8" t="s">
        <v>0</v>
      </c>
      <c r="D8" t="s">
        <v>4</v>
      </c>
      <c r="E8" t="s">
        <v>107</v>
      </c>
      <c r="F8" t="s">
        <v>12</v>
      </c>
      <c r="G8" t="s">
        <v>48</v>
      </c>
      <c r="H8" t="s">
        <v>108</v>
      </c>
      <c r="J8" t="str">
        <f t="shared" si="0"/>
        <v>{"Country_Connection":"Australia-USA", "Country_Start":"Australia", "Country_Landing":"USA", "City_Connection":"Sydney-New York", "City_Start":"Sydney", "City_Landing":"New York", "Timestamp":"2014-04-20T17:46:00"}</v>
      </c>
    </row>
    <row r="9" spans="1:10">
      <c r="A9">
        <v>8</v>
      </c>
      <c r="B9" t="s">
        <v>109</v>
      </c>
      <c r="C9" t="s">
        <v>5</v>
      </c>
      <c r="D9" t="s">
        <v>0</v>
      </c>
      <c r="E9" t="s">
        <v>110</v>
      </c>
      <c r="F9" t="s">
        <v>20</v>
      </c>
      <c r="G9" t="s">
        <v>15</v>
      </c>
      <c r="H9" t="s">
        <v>111</v>
      </c>
      <c r="J9" t="str">
        <f t="shared" si="0"/>
        <v>{"Country_Connection":"Canada-Australia", "Country_Start":"Canada", "Country_Landing":"Australia", "City_Connection":"Vancouver-Adelaide", "City_Start":"Vancouver", "City_Landing":"Adelaide", "Timestamp":"2014-05-01T07:16:00"}</v>
      </c>
    </row>
    <row r="10" spans="1:10">
      <c r="A10">
        <v>9</v>
      </c>
      <c r="B10" t="s">
        <v>112</v>
      </c>
      <c r="C10" t="s">
        <v>1</v>
      </c>
      <c r="D10" t="s">
        <v>0</v>
      </c>
      <c r="E10" t="s">
        <v>113</v>
      </c>
      <c r="F10" t="s">
        <v>30</v>
      </c>
      <c r="G10" t="s">
        <v>12</v>
      </c>
      <c r="H10" t="s">
        <v>114</v>
      </c>
      <c r="J10" t="str">
        <f t="shared" si="0"/>
        <v>{"Country_Connection":"England-Australia", "Country_Start":"England", "Country_Landing":"Australia", "City_Connection":"Dublin-Sydney", "City_Start":"Dublin", "City_Landing":"Sydney", "Timestamp":"2014-04-17T20:23:00"}</v>
      </c>
    </row>
    <row r="11" spans="1:10">
      <c r="A11">
        <v>10</v>
      </c>
      <c r="B11" t="s">
        <v>115</v>
      </c>
      <c r="C11" t="s">
        <v>4</v>
      </c>
      <c r="D11" t="s">
        <v>3</v>
      </c>
      <c r="E11" t="s">
        <v>116</v>
      </c>
      <c r="F11" t="s">
        <v>55</v>
      </c>
      <c r="G11" t="s">
        <v>42</v>
      </c>
      <c r="H11" t="s">
        <v>117</v>
      </c>
      <c r="J11" t="str">
        <f t="shared" si="0"/>
        <v>{"Country_Connection":"USA-Germany", "Country_Start":"USA", "Country_Landing":"Germany", "City_Connection":"Seattle-Bonn", "City_Start":"Seattle", "City_Landing":"Bonn", "Timestamp":"2014-05-04T16:34:00"}</v>
      </c>
    </row>
    <row r="12" spans="1:10">
      <c r="A12">
        <v>11</v>
      </c>
      <c r="B12" t="s">
        <v>118</v>
      </c>
      <c r="C12" t="s">
        <v>0</v>
      </c>
      <c r="D12" t="s">
        <v>5</v>
      </c>
      <c r="E12" t="s">
        <v>119</v>
      </c>
      <c r="F12" t="s">
        <v>13</v>
      </c>
      <c r="G12" t="s">
        <v>17</v>
      </c>
      <c r="H12" t="s">
        <v>120</v>
      </c>
      <c r="J12" t="str">
        <f t="shared" si="0"/>
        <v>{"Country_Connection":"Australia-Canada", "Country_Start":"Australia", "Country_Landing":"Canada", "City_Connection":"Melbourne-Ottawa", "City_Start":"Melbourne", "City_Landing":"Ottawa", "Timestamp":"2014-04-18T22:00:00"}</v>
      </c>
    </row>
    <row r="13" spans="1:10">
      <c r="A13">
        <v>12</v>
      </c>
      <c r="B13" t="s">
        <v>121</v>
      </c>
      <c r="C13" t="s">
        <v>5</v>
      </c>
      <c r="D13" t="s">
        <v>1</v>
      </c>
      <c r="E13" t="s">
        <v>122</v>
      </c>
      <c r="F13" t="s">
        <v>18</v>
      </c>
      <c r="G13" t="s">
        <v>24</v>
      </c>
      <c r="H13" t="s">
        <v>123</v>
      </c>
      <c r="J13" t="str">
        <f t="shared" si="0"/>
        <v>{"Country_Connection":"Canada-England", "Country_Start":"Canada", "Country_Landing":"England", "City_Connection":"Toronto-London", "City_Start":"Toronto", "City_Landing":"London", "Timestamp":"2014-04-21T20:48:00"}</v>
      </c>
    </row>
    <row r="14" spans="1:10">
      <c r="A14">
        <v>13</v>
      </c>
      <c r="B14" t="s">
        <v>118</v>
      </c>
      <c r="C14" t="s">
        <v>0</v>
      </c>
      <c r="D14" t="s">
        <v>5</v>
      </c>
      <c r="E14" t="s">
        <v>124</v>
      </c>
      <c r="F14" t="s">
        <v>12</v>
      </c>
      <c r="G14" t="s">
        <v>16</v>
      </c>
      <c r="H14" t="s">
        <v>125</v>
      </c>
      <c r="J14" t="str">
        <f t="shared" si="0"/>
        <v>{"Country_Connection":"Australia-Canada", "Country_Start":"Australia", "Country_Landing":"Canada", "City_Connection":"Sydney-Montreal", "City_Start":"Sydney", "City_Landing":"Montreal", "Timestamp":"2014-04-30T18:05:00"}</v>
      </c>
    </row>
    <row r="15" spans="1:10">
      <c r="A15">
        <v>14</v>
      </c>
      <c r="B15" t="s">
        <v>118</v>
      </c>
      <c r="C15" t="s">
        <v>0</v>
      </c>
      <c r="D15" t="s">
        <v>5</v>
      </c>
      <c r="E15" t="s">
        <v>126</v>
      </c>
      <c r="F15" t="s">
        <v>12</v>
      </c>
      <c r="G15" t="s">
        <v>22</v>
      </c>
      <c r="H15" t="s">
        <v>127</v>
      </c>
      <c r="J15" t="str">
        <f t="shared" si="0"/>
        <v>{"Country_Connection":"Australia-Canada", "Country_Start":"Australia", "Country_Landing":"Canada", "City_Connection":"Sydney-Calagary", "City_Start":"Sydney", "City_Landing":"Calagary", "Timestamp":"2014-04-22T16:16:00"}</v>
      </c>
    </row>
    <row r="16" spans="1:10">
      <c r="A16">
        <v>15</v>
      </c>
      <c r="B16" t="s">
        <v>128</v>
      </c>
      <c r="C16" t="s">
        <v>4</v>
      </c>
      <c r="D16" t="s">
        <v>4</v>
      </c>
      <c r="E16" t="s">
        <v>129</v>
      </c>
      <c r="F16" t="s">
        <v>47</v>
      </c>
      <c r="G16" t="s">
        <v>52</v>
      </c>
      <c r="H16" t="s">
        <v>130</v>
      </c>
      <c r="J16" t="str">
        <f t="shared" si="0"/>
        <v>{"Country_Connection":"USA-USA", "Country_Start":"USA", "Country_Landing":"USA", "City_Connection":"Washington-Los Angeles", "City_Start":"Washington", "City_Landing":"Los Angeles", "Timestamp":"2014-04-21T17:17:00"}</v>
      </c>
    </row>
    <row r="17" spans="1:10">
      <c r="A17">
        <v>16</v>
      </c>
      <c r="B17" t="s">
        <v>131</v>
      </c>
      <c r="C17" t="s">
        <v>3</v>
      </c>
      <c r="D17" t="s">
        <v>4</v>
      </c>
      <c r="E17" t="s">
        <v>132</v>
      </c>
      <c r="F17" t="s">
        <v>41</v>
      </c>
      <c r="G17" t="s">
        <v>50</v>
      </c>
      <c r="H17" t="s">
        <v>133</v>
      </c>
      <c r="J17" t="str">
        <f t="shared" si="0"/>
        <v>{"Country_Connection":"Germany-USA", "Country_Start":"Germany", "Country_Landing":"USA", "City_Connection":"Berlin-Denver", "City_Start":"Berlin", "City_Landing":"Denver", "Timestamp":"2014-04-25T17:32:00"}</v>
      </c>
    </row>
    <row r="18" spans="1:10">
      <c r="A18">
        <v>17</v>
      </c>
      <c r="B18" t="s">
        <v>134</v>
      </c>
      <c r="C18" t="s">
        <v>5</v>
      </c>
      <c r="D18" t="s">
        <v>3</v>
      </c>
      <c r="E18" t="s">
        <v>135</v>
      </c>
      <c r="F18" t="s">
        <v>21</v>
      </c>
      <c r="G18" t="s">
        <v>41</v>
      </c>
      <c r="H18" t="s">
        <v>136</v>
      </c>
      <c r="J18" t="str">
        <f t="shared" si="0"/>
        <v>{"Country_Connection":"Canada-Germany", "Country_Start":"Canada", "Country_Landing":"Germany", "City_Connection":"Edmonton-Berlin", "City_Start":"Edmonton", "City_Landing":"Berlin", "Timestamp":"2014-04-23T09:37:00"}</v>
      </c>
    </row>
    <row r="19" spans="1:10">
      <c r="A19">
        <v>18</v>
      </c>
      <c r="B19" t="s">
        <v>137</v>
      </c>
      <c r="C19" t="s">
        <v>2</v>
      </c>
      <c r="D19" t="s">
        <v>5</v>
      </c>
      <c r="E19" t="s">
        <v>138</v>
      </c>
      <c r="F19" t="s">
        <v>33</v>
      </c>
      <c r="G19" t="s">
        <v>16</v>
      </c>
      <c r="H19" t="s">
        <v>139</v>
      </c>
      <c r="J19" t="str">
        <f t="shared" si="0"/>
        <v>{"Country_Connection":"France-Canada", "Country_Start":"France", "Country_Landing":"Canada", "City_Connection":"Nizza-Montreal", "City_Start":"Nizza", "City_Landing":"Montreal", "Timestamp":"2014-04-19T14:59:00"}</v>
      </c>
    </row>
    <row r="20" spans="1:10">
      <c r="A20">
        <v>19</v>
      </c>
      <c r="B20" t="s">
        <v>134</v>
      </c>
      <c r="C20" t="s">
        <v>5</v>
      </c>
      <c r="D20" t="s">
        <v>3</v>
      </c>
      <c r="E20" t="s">
        <v>140</v>
      </c>
      <c r="F20" t="s">
        <v>21</v>
      </c>
      <c r="G20" t="s">
        <v>44</v>
      </c>
      <c r="H20" t="s">
        <v>141</v>
      </c>
      <c r="J20" t="str">
        <f t="shared" si="0"/>
        <v>{"Country_Connection":"Canada-Germany", "Country_Start":"Canada", "Country_Landing":"Germany", "City_Connection":"Edmonton-Köln", "City_Start":"Edmonton", "City_Landing":"Köln", "Timestamp":"2014-05-03T20:21:00"}</v>
      </c>
    </row>
    <row r="21" spans="1:10">
      <c r="A21">
        <v>20</v>
      </c>
      <c r="B21" t="s">
        <v>142</v>
      </c>
      <c r="C21" t="s">
        <v>1</v>
      </c>
      <c r="D21" t="s">
        <v>3</v>
      </c>
      <c r="E21" t="s">
        <v>143</v>
      </c>
      <c r="F21" t="s">
        <v>30</v>
      </c>
      <c r="G21" t="s">
        <v>40</v>
      </c>
      <c r="H21" t="s">
        <v>144</v>
      </c>
      <c r="J21" t="str">
        <f t="shared" si="0"/>
        <v>{"Country_Connection":"England-Germany", "Country_Start":"England", "Country_Landing":"Germany", "City_Connection":"Dublin-München", "City_Start":"Dublin", "City_Landing":"München", "Timestamp":"2014-05-02T09:14:00"}</v>
      </c>
    </row>
    <row r="22" spans="1:10">
      <c r="A22">
        <v>21</v>
      </c>
      <c r="B22" t="s">
        <v>145</v>
      </c>
      <c r="C22" t="s">
        <v>2</v>
      </c>
      <c r="D22" t="s">
        <v>0</v>
      </c>
      <c r="E22" t="s">
        <v>146</v>
      </c>
      <c r="F22" t="s">
        <v>32</v>
      </c>
      <c r="G22" t="s">
        <v>13</v>
      </c>
      <c r="H22" t="s">
        <v>147</v>
      </c>
      <c r="J22" t="str">
        <f t="shared" si="0"/>
        <v>{"Country_Connection":"France-Australia", "Country_Start":"France", "Country_Landing":"Australia", "City_Connection":"Paris-Melbourne", "City_Start":"Paris", "City_Landing":"Melbourne", "Timestamp":"2014-04-18T09:31:00"}</v>
      </c>
    </row>
    <row r="23" spans="1:10">
      <c r="A23">
        <v>22</v>
      </c>
      <c r="B23" t="s">
        <v>115</v>
      </c>
      <c r="C23" t="s">
        <v>4</v>
      </c>
      <c r="D23" t="s">
        <v>3</v>
      </c>
      <c r="E23" t="s">
        <v>148</v>
      </c>
      <c r="F23" t="s">
        <v>49</v>
      </c>
      <c r="G23" t="s">
        <v>40</v>
      </c>
      <c r="H23" t="s">
        <v>149</v>
      </c>
      <c r="J23" t="str">
        <f t="shared" si="0"/>
        <v>{"Country_Connection":"USA-Germany", "Country_Start":"USA", "Country_Landing":"Germany", "City_Connection":"Dallas-München", "City_Start":"Dallas", "City_Landing":"München", "Timestamp":"2014-04-14T16:02:00"}</v>
      </c>
    </row>
    <row r="24" spans="1:10">
      <c r="A24">
        <v>23</v>
      </c>
      <c r="B24" t="s">
        <v>118</v>
      </c>
      <c r="C24" t="s">
        <v>0</v>
      </c>
      <c r="D24" t="s">
        <v>5</v>
      </c>
      <c r="E24" t="s">
        <v>150</v>
      </c>
      <c r="F24" t="s">
        <v>11</v>
      </c>
      <c r="G24" t="s">
        <v>18</v>
      </c>
      <c r="H24" t="s">
        <v>151</v>
      </c>
      <c r="J24" t="str">
        <f t="shared" si="0"/>
        <v>{"Country_Connection":"Australia-Canada", "Country_Start":"Australia", "Country_Landing":"Canada", "City_Connection":"Brisbane-Toronto", "City_Start":"Brisbane", "City_Landing":"Toronto", "Timestamp":"2014-04-29T20:38:00"}</v>
      </c>
    </row>
    <row r="25" spans="1:10">
      <c r="A25">
        <v>24</v>
      </c>
      <c r="B25" t="s">
        <v>104</v>
      </c>
      <c r="C25" t="s">
        <v>4</v>
      </c>
      <c r="D25" t="s">
        <v>0</v>
      </c>
      <c r="E25" t="s">
        <v>152</v>
      </c>
      <c r="F25" t="s">
        <v>47</v>
      </c>
      <c r="G25" t="s">
        <v>13</v>
      </c>
      <c r="H25" t="s">
        <v>153</v>
      </c>
      <c r="J25" t="str">
        <f t="shared" si="0"/>
        <v>{"Country_Connection":"USA-Australia", "Country_Start":"USA", "Country_Landing":"Australia", "City_Connection":"Washington-Melbourne", "City_Start":"Washington", "City_Landing":"Melbourne", "Timestamp":"2014-04-21T16:17:00"}</v>
      </c>
    </row>
    <row r="26" spans="1:10">
      <c r="A26">
        <v>25</v>
      </c>
      <c r="B26" t="s">
        <v>90</v>
      </c>
      <c r="C26" t="s">
        <v>3</v>
      </c>
      <c r="D26" t="s">
        <v>0</v>
      </c>
      <c r="E26" t="s">
        <v>154</v>
      </c>
      <c r="F26" t="s">
        <v>39</v>
      </c>
      <c r="G26" t="s">
        <v>13</v>
      </c>
      <c r="H26" t="s">
        <v>155</v>
      </c>
      <c r="J26" t="str">
        <f t="shared" si="0"/>
        <v>{"Country_Connection":"Germany-Australia", "Country_Start":"Germany", "Country_Landing":"Australia", "City_Connection":"Frankfurt-Melbourne", "City_Start":"Frankfurt", "City_Landing":"Melbourne", "Timestamp":"2014-05-03T09:15:00"}</v>
      </c>
    </row>
    <row r="27" spans="1:10">
      <c r="A27">
        <v>26</v>
      </c>
      <c r="B27" t="s">
        <v>156</v>
      </c>
      <c r="C27" t="s">
        <v>4</v>
      </c>
      <c r="D27" t="s">
        <v>5</v>
      </c>
      <c r="E27" t="s">
        <v>157</v>
      </c>
      <c r="F27" t="s">
        <v>51</v>
      </c>
      <c r="G27" t="s">
        <v>18</v>
      </c>
      <c r="H27" t="s">
        <v>158</v>
      </c>
      <c r="J27" t="str">
        <f t="shared" si="0"/>
        <v>{"Country_Connection":"USA-Canada", "Country_Start":"USA", "Country_Landing":"Canada", "City_Connection":"San Francisco-Toronto", "City_Start":"San Francisco", "City_Landing":"Toronto", "Timestamp":"2014-04-18T15:20:00"}</v>
      </c>
    </row>
    <row r="28" spans="1:10">
      <c r="A28">
        <v>27</v>
      </c>
      <c r="B28" t="s">
        <v>118</v>
      </c>
      <c r="C28" t="s">
        <v>0</v>
      </c>
      <c r="D28" t="s">
        <v>5</v>
      </c>
      <c r="E28" t="s">
        <v>124</v>
      </c>
      <c r="F28" t="s">
        <v>12</v>
      </c>
      <c r="G28" t="s">
        <v>16</v>
      </c>
      <c r="H28" t="s">
        <v>159</v>
      </c>
      <c r="J28" t="str">
        <f t="shared" si="0"/>
        <v>{"Country_Connection":"Australia-Canada", "Country_Start":"Australia", "Country_Landing":"Canada", "City_Connection":"Sydney-Montreal", "City_Start":"Sydney", "City_Landing":"Montreal", "Timestamp":"2014-05-01T06:47:00"}</v>
      </c>
    </row>
    <row r="29" spans="1:10">
      <c r="A29">
        <v>28</v>
      </c>
      <c r="B29" t="s">
        <v>118</v>
      </c>
      <c r="C29" t="s">
        <v>0</v>
      </c>
      <c r="D29" t="s">
        <v>5</v>
      </c>
      <c r="E29" t="s">
        <v>160</v>
      </c>
      <c r="F29" t="s">
        <v>11</v>
      </c>
      <c r="G29" t="s">
        <v>16</v>
      </c>
      <c r="H29" t="s">
        <v>161</v>
      </c>
      <c r="J29" t="str">
        <f t="shared" si="0"/>
        <v>{"Country_Connection":"Australia-Canada", "Country_Start":"Australia", "Country_Landing":"Canada", "City_Connection":"Brisbane-Montreal", "City_Start":"Brisbane", "City_Landing":"Montreal", "Timestamp":"2014-05-03T04:27:00"}</v>
      </c>
    </row>
    <row r="30" spans="1:10">
      <c r="A30">
        <v>29</v>
      </c>
      <c r="B30" t="s">
        <v>162</v>
      </c>
      <c r="C30" t="s">
        <v>5</v>
      </c>
      <c r="D30" t="s">
        <v>4</v>
      </c>
      <c r="E30" t="s">
        <v>163</v>
      </c>
      <c r="F30" t="s">
        <v>21</v>
      </c>
      <c r="G30" t="s">
        <v>51</v>
      </c>
      <c r="H30" t="s">
        <v>164</v>
      </c>
      <c r="J30" t="str">
        <f t="shared" si="0"/>
        <v>{"Country_Connection":"Canada-USA", "Country_Start":"Canada", "Country_Landing":"USA", "City_Connection":"Edmonton-San Francisco", "City_Start":"Edmonton", "City_Landing":"San Francisco", "Timestamp":"2014-05-03T14:36:00"}</v>
      </c>
    </row>
    <row r="31" spans="1:10">
      <c r="A31">
        <v>30</v>
      </c>
      <c r="B31" t="s">
        <v>134</v>
      </c>
      <c r="C31" t="s">
        <v>5</v>
      </c>
      <c r="D31" t="s">
        <v>3</v>
      </c>
      <c r="E31" t="s">
        <v>165</v>
      </c>
      <c r="F31" t="s">
        <v>20</v>
      </c>
      <c r="G31" t="s">
        <v>39</v>
      </c>
      <c r="H31" t="s">
        <v>166</v>
      </c>
      <c r="J31" t="str">
        <f t="shared" si="0"/>
        <v>{"Country_Connection":"Canada-Germany", "Country_Start":"Canada", "Country_Landing":"Germany", "City_Connection":"Vancouver-Frankfurt", "City_Start":"Vancouver", "City_Landing":"Frankfurt", "Timestamp":"2014-05-03T22:30:00"}</v>
      </c>
    </row>
    <row r="32" spans="1:10">
      <c r="A32">
        <v>31</v>
      </c>
      <c r="B32" t="s">
        <v>99</v>
      </c>
      <c r="C32" t="s">
        <v>0</v>
      </c>
      <c r="D32" t="s">
        <v>4</v>
      </c>
      <c r="E32" t="s">
        <v>167</v>
      </c>
      <c r="F32" t="s">
        <v>12</v>
      </c>
      <c r="G32" t="s">
        <v>53</v>
      </c>
      <c r="H32" t="s">
        <v>168</v>
      </c>
      <c r="J32" t="str">
        <f t="shared" si="0"/>
        <v>{"Country_Connection":"Australia-USA", "Country_Start":"Australia", "Country_Landing":"USA", "City_Connection":"Sydney-Las Vegas", "City_Start":"Sydney", "City_Landing":"Las Vegas", "Timestamp":"2014-05-03T15:24:00"}</v>
      </c>
    </row>
    <row r="33" spans="1:10">
      <c r="A33">
        <v>32</v>
      </c>
      <c r="B33" t="s">
        <v>169</v>
      </c>
      <c r="C33" t="s">
        <v>0</v>
      </c>
      <c r="D33" t="s">
        <v>3</v>
      </c>
      <c r="E33" t="s">
        <v>170</v>
      </c>
      <c r="F33" t="s">
        <v>12</v>
      </c>
      <c r="G33" t="s">
        <v>39</v>
      </c>
      <c r="H33" t="s">
        <v>171</v>
      </c>
      <c r="J33" t="str">
        <f t="shared" si="0"/>
        <v>{"Country_Connection":"Australia-Germany", "Country_Start":"Australia", "Country_Landing":"Germany", "City_Connection":"Sydney-Frankfurt", "City_Start":"Sydney", "City_Landing":"Frankfurt", "Timestamp":"2014-04-21T10:28:00"}</v>
      </c>
    </row>
    <row r="34" spans="1:10">
      <c r="A34">
        <v>33</v>
      </c>
      <c r="B34" t="s">
        <v>99</v>
      </c>
      <c r="C34" t="s">
        <v>0</v>
      </c>
      <c r="D34" t="s">
        <v>4</v>
      </c>
      <c r="E34" t="s">
        <v>172</v>
      </c>
      <c r="F34" t="s">
        <v>13</v>
      </c>
      <c r="G34" t="s">
        <v>55</v>
      </c>
      <c r="H34" t="s">
        <v>173</v>
      </c>
      <c r="J34" t="str">
        <f t="shared" si="0"/>
        <v>{"Country_Connection":"Australia-USA", "Country_Start":"Australia", "Country_Landing":"USA", "City_Connection":"Melbourne-Seattle", "City_Start":"Melbourne", "City_Landing":"Seattle", "Timestamp":"2014-04-19T11:33:00"}</v>
      </c>
    </row>
    <row r="35" spans="1:10">
      <c r="A35">
        <v>34</v>
      </c>
      <c r="B35" t="s">
        <v>137</v>
      </c>
      <c r="C35" t="s">
        <v>2</v>
      </c>
      <c r="D35" t="s">
        <v>5</v>
      </c>
      <c r="E35" t="s">
        <v>174</v>
      </c>
      <c r="F35" t="s">
        <v>33</v>
      </c>
      <c r="G35" t="s">
        <v>21</v>
      </c>
      <c r="H35" t="s">
        <v>175</v>
      </c>
      <c r="J35" t="str">
        <f t="shared" si="0"/>
        <v>{"Country_Connection":"France-Canada", "Country_Start":"France", "Country_Landing":"Canada", "City_Connection":"Nizza-Edmonton", "City_Start":"Nizza", "City_Landing":"Edmonton", "Timestamp":"2014-04-19T09:32:00"}</v>
      </c>
    </row>
    <row r="36" spans="1:10">
      <c r="A36">
        <v>35</v>
      </c>
      <c r="B36" t="s">
        <v>90</v>
      </c>
      <c r="C36" t="s">
        <v>3</v>
      </c>
      <c r="D36" t="s">
        <v>0</v>
      </c>
      <c r="E36" t="s">
        <v>176</v>
      </c>
      <c r="F36" t="s">
        <v>39</v>
      </c>
      <c r="G36" t="s">
        <v>11</v>
      </c>
      <c r="H36" t="s">
        <v>177</v>
      </c>
      <c r="J36" t="str">
        <f t="shared" si="0"/>
        <v>{"Country_Connection":"Germany-Australia", "Country_Start":"Germany", "Country_Landing":"Australia", "City_Connection":"Frankfurt-Brisbane", "City_Start":"Frankfurt", "City_Landing":"Brisbane", "Timestamp":"2014-04-29T07:58:00"}</v>
      </c>
    </row>
    <row r="37" spans="1:10">
      <c r="A37">
        <v>36</v>
      </c>
      <c r="B37" t="s">
        <v>169</v>
      </c>
      <c r="C37" t="s">
        <v>0</v>
      </c>
      <c r="D37" t="s">
        <v>3</v>
      </c>
      <c r="E37" t="s">
        <v>178</v>
      </c>
      <c r="F37" t="s">
        <v>11</v>
      </c>
      <c r="G37" t="s">
        <v>40</v>
      </c>
      <c r="H37" t="s">
        <v>179</v>
      </c>
      <c r="J37" t="str">
        <f t="shared" si="0"/>
        <v>{"Country_Connection":"Australia-Germany", "Country_Start":"Australia", "Country_Landing":"Germany", "City_Connection":"Brisbane-München", "City_Start":"Brisbane", "City_Landing":"München", "Timestamp":"2014-04-23T12:55:00"}</v>
      </c>
    </row>
    <row r="38" spans="1:10">
      <c r="A38">
        <v>37</v>
      </c>
      <c r="B38" t="s">
        <v>180</v>
      </c>
      <c r="C38" t="s">
        <v>0</v>
      </c>
      <c r="D38" t="s">
        <v>2</v>
      </c>
      <c r="E38" t="s">
        <v>181</v>
      </c>
      <c r="F38" t="s">
        <v>13</v>
      </c>
      <c r="G38" t="s">
        <v>32</v>
      </c>
      <c r="H38" t="s">
        <v>182</v>
      </c>
      <c r="J38" t="str">
        <f t="shared" si="0"/>
        <v>{"Country_Connection":"Australia-France", "Country_Start":"Australia", "Country_Landing":"France", "City_Connection":"Melbourne-Paris", "City_Start":"Melbourne", "City_Landing":"Paris", "Timestamp":"2014-04-28T21:43:00"}</v>
      </c>
    </row>
    <row r="39" spans="1:10">
      <c r="A39">
        <v>38</v>
      </c>
      <c r="B39" t="s">
        <v>115</v>
      </c>
      <c r="C39" t="s">
        <v>4</v>
      </c>
      <c r="D39" t="s">
        <v>3</v>
      </c>
      <c r="E39" t="s">
        <v>183</v>
      </c>
      <c r="F39" t="s">
        <v>51</v>
      </c>
      <c r="G39" t="s">
        <v>40</v>
      </c>
      <c r="H39" t="s">
        <v>184</v>
      </c>
      <c r="J39" t="str">
        <f t="shared" si="0"/>
        <v>{"Country_Connection":"USA-Germany", "Country_Start":"USA", "Country_Landing":"Germany", "City_Connection":"San Francisco-München", "City_Start":"San Francisco", "City_Landing":"München", "Timestamp":"2014-04-14T17:36:00"}</v>
      </c>
    </row>
    <row r="40" spans="1:10">
      <c r="A40">
        <v>39</v>
      </c>
      <c r="B40" t="s">
        <v>115</v>
      </c>
      <c r="C40" t="s">
        <v>4</v>
      </c>
      <c r="D40" t="s">
        <v>3</v>
      </c>
      <c r="E40" t="s">
        <v>185</v>
      </c>
      <c r="F40" t="s">
        <v>52</v>
      </c>
      <c r="G40" t="s">
        <v>39</v>
      </c>
      <c r="H40" t="s">
        <v>186</v>
      </c>
      <c r="J40" t="str">
        <f t="shared" si="0"/>
        <v>{"Country_Connection":"USA-Germany", "Country_Start":"USA", "Country_Landing":"Germany", "City_Connection":"Los Angeles-Frankfurt", "City_Start":"Los Angeles", "City_Landing":"Frankfurt", "Timestamp":"2014-05-02T15:32:00"}</v>
      </c>
    </row>
    <row r="41" spans="1:10">
      <c r="A41">
        <v>40</v>
      </c>
      <c r="B41" t="s">
        <v>162</v>
      </c>
      <c r="C41" t="s">
        <v>5</v>
      </c>
      <c r="D41" t="s">
        <v>4</v>
      </c>
      <c r="E41" t="s">
        <v>187</v>
      </c>
      <c r="F41" t="s">
        <v>18</v>
      </c>
      <c r="G41" t="s">
        <v>52</v>
      </c>
      <c r="H41" t="s">
        <v>188</v>
      </c>
      <c r="J41" t="str">
        <f t="shared" si="0"/>
        <v>{"Country_Connection":"Canada-USA", "Country_Start":"Canada", "Country_Landing":"USA", "City_Connection":"Toronto-Los Angeles", "City_Start":"Toronto", "City_Landing":"Los Angeles", "Timestamp":"2014-04-18T17:41:00"}</v>
      </c>
    </row>
    <row r="42" spans="1:10">
      <c r="A42">
        <v>41</v>
      </c>
      <c r="B42" t="s">
        <v>180</v>
      </c>
      <c r="C42" t="s">
        <v>0</v>
      </c>
      <c r="D42" t="s">
        <v>2</v>
      </c>
      <c r="E42" t="s">
        <v>189</v>
      </c>
      <c r="F42" t="s">
        <v>15</v>
      </c>
      <c r="G42" t="s">
        <v>32</v>
      </c>
      <c r="H42" t="s">
        <v>190</v>
      </c>
      <c r="J42" t="str">
        <f t="shared" si="0"/>
        <v>{"Country_Connection":"Australia-France", "Country_Start":"Australia", "Country_Landing":"France", "City_Connection":"Adelaide-Paris", "City_Start":"Adelaide", "City_Landing":"Paris", "Timestamp":"2014-05-02T20:34:00"}</v>
      </c>
    </row>
    <row r="43" spans="1:10">
      <c r="A43">
        <v>42</v>
      </c>
      <c r="B43" t="s">
        <v>104</v>
      </c>
      <c r="C43" t="s">
        <v>4</v>
      </c>
      <c r="D43" t="s">
        <v>0</v>
      </c>
      <c r="E43" t="s">
        <v>191</v>
      </c>
      <c r="F43" t="s">
        <v>51</v>
      </c>
      <c r="G43" t="s">
        <v>12</v>
      </c>
      <c r="H43" t="s">
        <v>192</v>
      </c>
      <c r="J43" t="str">
        <f t="shared" si="0"/>
        <v>{"Country_Connection":"USA-Australia", "Country_Start":"USA", "Country_Landing":"Australia", "City_Connection":"San Francisco-Sydney", "City_Start":"San Francisco", "City_Landing":"Sydney", "Timestamp":"2014-04-25T17:26:00"}</v>
      </c>
    </row>
    <row r="44" spans="1:10">
      <c r="A44">
        <v>43</v>
      </c>
      <c r="B44" t="s">
        <v>193</v>
      </c>
      <c r="C44" t="s">
        <v>4</v>
      </c>
      <c r="D44" t="s">
        <v>2</v>
      </c>
      <c r="E44" t="s">
        <v>194</v>
      </c>
      <c r="F44" t="s">
        <v>51</v>
      </c>
      <c r="G44" t="s">
        <v>32</v>
      </c>
      <c r="H44" t="s">
        <v>195</v>
      </c>
      <c r="J44" t="str">
        <f t="shared" si="0"/>
        <v>{"Country_Connection":"USA-France", "Country_Start":"USA", "Country_Landing":"France", "City_Connection":"San Francisco-Paris", "City_Start":"San Francisco", "City_Landing":"Paris", "Timestamp":"2014-05-01T20:23:00"}</v>
      </c>
    </row>
    <row r="45" spans="1:10">
      <c r="A45">
        <v>44</v>
      </c>
      <c r="B45" t="s">
        <v>162</v>
      </c>
      <c r="C45" t="s">
        <v>5</v>
      </c>
      <c r="D45" t="s">
        <v>4</v>
      </c>
      <c r="E45" t="s">
        <v>196</v>
      </c>
      <c r="F45" t="s">
        <v>20</v>
      </c>
      <c r="G45" t="s">
        <v>49</v>
      </c>
      <c r="H45" t="s">
        <v>197</v>
      </c>
      <c r="J45" t="str">
        <f t="shared" si="0"/>
        <v>{"Country_Connection":"Canada-USA", "Country_Start":"Canada", "Country_Landing":"USA", "City_Connection":"Vancouver-Dallas", "City_Start":"Vancouver", "City_Landing":"Dallas", "Timestamp":"2014-04-20T09:43:00"}</v>
      </c>
    </row>
    <row r="46" spans="1:10">
      <c r="A46">
        <v>45</v>
      </c>
      <c r="B46" t="s">
        <v>145</v>
      </c>
      <c r="C46" t="s">
        <v>2</v>
      </c>
      <c r="D46" t="s">
        <v>0</v>
      </c>
      <c r="E46" t="s">
        <v>198</v>
      </c>
      <c r="F46" t="s">
        <v>32</v>
      </c>
      <c r="G46" t="s">
        <v>11</v>
      </c>
      <c r="H46" t="s">
        <v>199</v>
      </c>
      <c r="J46" t="str">
        <f t="shared" si="0"/>
        <v>{"Country_Connection":"France-Australia", "Country_Start":"France", "Country_Landing":"Australia", "City_Connection":"Paris-Brisbane", "City_Start":"Paris", "City_Landing":"Brisbane", "Timestamp":"2014-04-20T18:04:00"}</v>
      </c>
    </row>
    <row r="47" spans="1:10">
      <c r="A47">
        <v>46</v>
      </c>
      <c r="B47" t="s">
        <v>134</v>
      </c>
      <c r="C47" t="s">
        <v>5</v>
      </c>
      <c r="D47" t="s">
        <v>3</v>
      </c>
      <c r="E47" t="s">
        <v>200</v>
      </c>
      <c r="F47" t="s">
        <v>20</v>
      </c>
      <c r="G47" t="s">
        <v>40</v>
      </c>
      <c r="H47" t="s">
        <v>201</v>
      </c>
      <c r="J47" t="str">
        <f t="shared" si="0"/>
        <v>{"Country_Connection":"Canada-Germany", "Country_Start":"Canada", "Country_Landing":"Germany", "City_Connection":"Vancouver-München", "City_Start":"Vancouver", "City_Landing":"München", "Timestamp":"2014-04-26T14:36:00"}</v>
      </c>
    </row>
    <row r="48" spans="1:10">
      <c r="A48">
        <v>47</v>
      </c>
      <c r="B48" t="s">
        <v>109</v>
      </c>
      <c r="C48" t="s">
        <v>5</v>
      </c>
      <c r="D48" t="s">
        <v>0</v>
      </c>
      <c r="E48" t="s">
        <v>202</v>
      </c>
      <c r="F48" t="s">
        <v>20</v>
      </c>
      <c r="G48" t="s">
        <v>12</v>
      </c>
      <c r="H48" t="s">
        <v>203</v>
      </c>
      <c r="J48" t="str">
        <f t="shared" si="0"/>
        <v>{"Country_Connection":"Canada-Australia", "Country_Start":"Canada", "Country_Landing":"Australia", "City_Connection":"Vancouver-Sydney", "City_Start":"Vancouver", "City_Landing":"Sydney", "Timestamp":"2014-05-04T21:51:00"}</v>
      </c>
    </row>
    <row r="49" spans="1:10">
      <c r="A49">
        <v>48</v>
      </c>
      <c r="B49" t="s">
        <v>204</v>
      </c>
      <c r="C49" t="s">
        <v>1</v>
      </c>
      <c r="D49" t="s">
        <v>4</v>
      </c>
      <c r="E49" t="s">
        <v>205</v>
      </c>
      <c r="F49" t="s">
        <v>24</v>
      </c>
      <c r="G49" t="s">
        <v>55</v>
      </c>
      <c r="H49" t="s">
        <v>206</v>
      </c>
      <c r="J49" t="str">
        <f t="shared" si="0"/>
        <v>{"Country_Connection":"England-USA", "Country_Start":"England", "Country_Landing":"USA", "City_Connection":"London-Seattle", "City_Start":"London", "City_Landing":"Seattle", "Timestamp":"2014-05-03T12:30:00"}</v>
      </c>
    </row>
    <row r="50" spans="1:10">
      <c r="A50">
        <v>49</v>
      </c>
      <c r="B50" t="s">
        <v>207</v>
      </c>
      <c r="C50" t="s">
        <v>5</v>
      </c>
      <c r="D50" t="s">
        <v>2</v>
      </c>
      <c r="E50" t="s">
        <v>208</v>
      </c>
      <c r="F50" t="s">
        <v>18</v>
      </c>
      <c r="G50" t="s">
        <v>32</v>
      </c>
      <c r="H50" t="s">
        <v>209</v>
      </c>
      <c r="J50" t="str">
        <f t="shared" si="0"/>
        <v>{"Country_Connection":"Canada-France", "Country_Start":"Canada", "Country_Landing":"France", "City_Connection":"Toronto-Paris", "City_Start":"Toronto", "City_Landing":"Paris", "Timestamp":"2014-05-02T16:47:00"}</v>
      </c>
    </row>
    <row r="51" spans="1:10">
      <c r="A51">
        <v>50</v>
      </c>
      <c r="B51" t="s">
        <v>169</v>
      </c>
      <c r="C51" t="s">
        <v>0</v>
      </c>
      <c r="D51" t="s">
        <v>3</v>
      </c>
      <c r="E51" t="s">
        <v>210</v>
      </c>
      <c r="F51" t="s">
        <v>13</v>
      </c>
      <c r="G51" t="s">
        <v>43</v>
      </c>
      <c r="H51" t="s">
        <v>211</v>
      </c>
      <c r="J51" t="str">
        <f t="shared" si="0"/>
        <v>{"Country_Connection":"Australia-Germany", "Country_Start":"Australia", "Country_Landing":"Germany", "City_Connection":"Melbourne-Hamburg", "City_Start":"Melbourne", "City_Landing":"Hamburg", "Timestamp":"2014-05-03T21:01:00"}</v>
      </c>
    </row>
    <row r="52" spans="1:10">
      <c r="A52">
        <v>51</v>
      </c>
      <c r="B52" t="s">
        <v>207</v>
      </c>
      <c r="C52" t="s">
        <v>5</v>
      </c>
      <c r="D52" t="s">
        <v>2</v>
      </c>
      <c r="E52" t="s">
        <v>212</v>
      </c>
      <c r="F52" t="s">
        <v>18</v>
      </c>
      <c r="G52" t="s">
        <v>33</v>
      </c>
      <c r="H52" t="s">
        <v>213</v>
      </c>
      <c r="J52" t="str">
        <f t="shared" si="0"/>
        <v>{"Country_Connection":"Canada-France", "Country_Start":"Canada", "Country_Landing":"France", "City_Connection":"Toronto-Nizza", "City_Start":"Toronto", "City_Landing":"Nizza", "Timestamp":"2014-05-03T09:52:00"}</v>
      </c>
    </row>
    <row r="53" spans="1:10">
      <c r="A53">
        <v>52</v>
      </c>
      <c r="B53" t="s">
        <v>115</v>
      </c>
      <c r="C53" t="s">
        <v>4</v>
      </c>
      <c r="D53" t="s">
        <v>3</v>
      </c>
      <c r="E53" t="s">
        <v>214</v>
      </c>
      <c r="F53" t="s">
        <v>48</v>
      </c>
      <c r="G53" t="s">
        <v>42</v>
      </c>
      <c r="H53" t="s">
        <v>215</v>
      </c>
      <c r="J53" t="str">
        <f t="shared" si="0"/>
        <v>{"Country_Connection":"USA-Germany", "Country_Start":"USA", "Country_Landing":"Germany", "City_Connection":"New York-Bonn", "City_Start":"New York", "City_Landing":"Bonn", "Timestamp":"2014-04-28T18:42:00"}</v>
      </c>
    </row>
    <row r="54" spans="1:10">
      <c r="A54">
        <v>53</v>
      </c>
      <c r="B54" t="s">
        <v>204</v>
      </c>
      <c r="C54" t="s">
        <v>1</v>
      </c>
      <c r="D54" t="s">
        <v>4</v>
      </c>
      <c r="E54" t="s">
        <v>216</v>
      </c>
      <c r="F54" t="s">
        <v>24</v>
      </c>
      <c r="G54" t="s">
        <v>52</v>
      </c>
      <c r="H54" t="s">
        <v>217</v>
      </c>
      <c r="J54" t="str">
        <f t="shared" si="0"/>
        <v>{"Country_Connection":"England-USA", "Country_Start":"England", "Country_Landing":"USA", "City_Connection":"London-Los Angeles", "City_Start":"London", "City_Landing":"Los Angeles", "Timestamp":"2014-04-19T08:14:00"}</v>
      </c>
    </row>
    <row r="55" spans="1:10">
      <c r="A55">
        <v>54</v>
      </c>
      <c r="B55" t="s">
        <v>218</v>
      </c>
      <c r="C55" t="s">
        <v>3</v>
      </c>
      <c r="D55" t="s">
        <v>5</v>
      </c>
      <c r="E55" t="s">
        <v>219</v>
      </c>
      <c r="F55" t="s">
        <v>40</v>
      </c>
      <c r="G55" t="s">
        <v>16</v>
      </c>
      <c r="H55" t="s">
        <v>220</v>
      </c>
      <c r="J55" t="str">
        <f t="shared" si="0"/>
        <v>{"Country_Connection":"Germany-Canada", "Country_Start":"Germany", "Country_Landing":"Canada", "City_Connection":"München-Montreal", "City_Start":"München", "City_Landing":"Montreal", "Timestamp":"2014-05-03T21:10:00"}</v>
      </c>
    </row>
    <row r="56" spans="1:10">
      <c r="A56">
        <v>55</v>
      </c>
      <c r="B56" t="s">
        <v>90</v>
      </c>
      <c r="C56" t="s">
        <v>3</v>
      </c>
      <c r="D56" t="s">
        <v>0</v>
      </c>
      <c r="E56" t="s">
        <v>154</v>
      </c>
      <c r="F56" t="s">
        <v>39</v>
      </c>
      <c r="G56" t="s">
        <v>13</v>
      </c>
      <c r="H56" t="s">
        <v>221</v>
      </c>
      <c r="J56" t="str">
        <f t="shared" si="0"/>
        <v>{"Country_Connection":"Germany-Australia", "Country_Start":"Germany", "Country_Landing":"Australia", "City_Connection":"Frankfurt-Melbourne", "City_Start":"Frankfurt", "City_Landing":"Melbourne", "Timestamp":"2014-05-01T09:28:00"}</v>
      </c>
    </row>
    <row r="57" spans="1:10">
      <c r="A57">
        <v>56</v>
      </c>
      <c r="B57" t="s">
        <v>222</v>
      </c>
      <c r="C57" t="s">
        <v>0</v>
      </c>
      <c r="D57" t="s">
        <v>0</v>
      </c>
      <c r="E57" t="s">
        <v>223</v>
      </c>
      <c r="F57" t="s">
        <v>12</v>
      </c>
      <c r="G57" t="s">
        <v>14</v>
      </c>
      <c r="H57" t="s">
        <v>224</v>
      </c>
      <c r="J57" t="str">
        <f t="shared" si="0"/>
        <v>{"Country_Connection":"Australia-Australia", "Country_Start":"Australia", "Country_Landing":"Australia", "City_Connection":"Sydney-Perth", "City_Start":"Sydney", "City_Landing":"Perth", "Timestamp":"2014-04-17T16:53:00"}</v>
      </c>
    </row>
    <row r="58" spans="1:10">
      <c r="A58">
        <v>57</v>
      </c>
      <c r="B58" t="s">
        <v>131</v>
      </c>
      <c r="C58" t="s">
        <v>3</v>
      </c>
      <c r="D58" t="s">
        <v>4</v>
      </c>
      <c r="E58" t="s">
        <v>225</v>
      </c>
      <c r="F58" t="s">
        <v>40</v>
      </c>
      <c r="G58" t="s">
        <v>47</v>
      </c>
      <c r="H58" t="s">
        <v>226</v>
      </c>
      <c r="J58" t="str">
        <f t="shared" si="0"/>
        <v>{"Country_Connection":"Germany-USA", "Country_Start":"Germany", "Country_Landing":"USA", "City_Connection":"München-Washington", "City_Start":"München", "City_Landing":"Washington", "Timestamp":"2014-05-03T15:49:00"}</v>
      </c>
    </row>
    <row r="59" spans="1:10">
      <c r="A59">
        <v>58</v>
      </c>
      <c r="B59" t="s">
        <v>118</v>
      </c>
      <c r="C59" t="s">
        <v>0</v>
      </c>
      <c r="D59" t="s">
        <v>5</v>
      </c>
      <c r="E59" t="s">
        <v>227</v>
      </c>
      <c r="F59" t="s">
        <v>13</v>
      </c>
      <c r="G59" t="s">
        <v>16</v>
      </c>
      <c r="H59" t="s">
        <v>228</v>
      </c>
      <c r="J59" t="str">
        <f t="shared" si="0"/>
        <v>{"Country_Connection":"Australia-Canada", "Country_Start":"Australia", "Country_Landing":"Canada", "City_Connection":"Melbourne-Montreal", "City_Start":"Melbourne", "City_Landing":"Montreal", "Timestamp":"2014-05-02T09:44:00"}</v>
      </c>
    </row>
    <row r="60" spans="1:10">
      <c r="A60">
        <v>59</v>
      </c>
      <c r="B60" t="s">
        <v>162</v>
      </c>
      <c r="C60" t="s">
        <v>5</v>
      </c>
      <c r="D60" t="s">
        <v>4</v>
      </c>
      <c r="E60" t="s">
        <v>229</v>
      </c>
      <c r="F60" t="s">
        <v>18</v>
      </c>
      <c r="G60" t="s">
        <v>51</v>
      </c>
      <c r="H60" t="s">
        <v>230</v>
      </c>
      <c r="J60" t="str">
        <f t="shared" si="0"/>
        <v>{"Country_Connection":"Canada-USA", "Country_Start":"Canada", "Country_Landing":"USA", "City_Connection":"Toronto-San Francisco", "City_Start":"Toronto", "City_Landing":"San Francisco", "Timestamp":"2014-04-19T08:21:00"}</v>
      </c>
    </row>
    <row r="61" spans="1:10">
      <c r="A61">
        <v>60</v>
      </c>
      <c r="B61" t="s">
        <v>162</v>
      </c>
      <c r="C61" t="s">
        <v>5</v>
      </c>
      <c r="D61" t="s">
        <v>4</v>
      </c>
      <c r="E61" t="s">
        <v>231</v>
      </c>
      <c r="F61" t="s">
        <v>20</v>
      </c>
      <c r="G61" t="s">
        <v>50</v>
      </c>
      <c r="H61" t="s">
        <v>232</v>
      </c>
      <c r="J61" t="str">
        <f t="shared" si="0"/>
        <v>{"Country_Connection":"Canada-USA", "Country_Start":"Canada", "Country_Landing":"USA", "City_Connection":"Vancouver-Denver", "City_Start":"Vancouver", "City_Landing":"Denver", "Timestamp":"2014-05-03T07:32:00"}</v>
      </c>
    </row>
    <row r="62" spans="1:10">
      <c r="A62">
        <v>61</v>
      </c>
      <c r="B62" t="s">
        <v>115</v>
      </c>
      <c r="C62" t="s">
        <v>4</v>
      </c>
      <c r="D62" t="s">
        <v>3</v>
      </c>
      <c r="E62" t="s">
        <v>233</v>
      </c>
      <c r="F62" t="s">
        <v>47</v>
      </c>
      <c r="G62" t="s">
        <v>41</v>
      </c>
      <c r="H62" t="s">
        <v>234</v>
      </c>
      <c r="J62" t="str">
        <f t="shared" si="0"/>
        <v>{"Country_Connection":"USA-Germany", "Country_Start":"USA", "Country_Landing":"Germany", "City_Connection":"Washington-Berlin", "City_Start":"Washington", "City_Landing":"Berlin", "Timestamp":"2014-05-02T19:04:00"}</v>
      </c>
    </row>
    <row r="63" spans="1:10">
      <c r="A63">
        <v>62</v>
      </c>
      <c r="B63" t="s">
        <v>193</v>
      </c>
      <c r="C63" t="s">
        <v>4</v>
      </c>
      <c r="D63" t="s">
        <v>2</v>
      </c>
      <c r="E63" t="s">
        <v>235</v>
      </c>
      <c r="F63" t="s">
        <v>51</v>
      </c>
      <c r="G63" t="s">
        <v>33</v>
      </c>
      <c r="H63" t="s">
        <v>236</v>
      </c>
      <c r="J63" t="str">
        <f t="shared" si="0"/>
        <v>{"Country_Connection":"USA-France", "Country_Start":"USA", "Country_Landing":"France", "City_Connection":"San Francisco-Nizza", "City_Start":"San Francisco", "City_Landing":"Nizza", "Timestamp":"2014-05-01T19:22:00"}</v>
      </c>
    </row>
    <row r="64" spans="1:10">
      <c r="A64">
        <v>63</v>
      </c>
      <c r="B64" t="s">
        <v>109</v>
      </c>
      <c r="C64" t="s">
        <v>5</v>
      </c>
      <c r="D64" t="s">
        <v>0</v>
      </c>
      <c r="E64" t="s">
        <v>237</v>
      </c>
      <c r="F64" t="s">
        <v>17</v>
      </c>
      <c r="G64" t="s">
        <v>11</v>
      </c>
      <c r="H64" t="s">
        <v>238</v>
      </c>
      <c r="J64" t="str">
        <f t="shared" si="0"/>
        <v>{"Country_Connection":"Canada-Australia", "Country_Start":"Canada", "Country_Landing":"Australia", "City_Connection":"Ottawa-Brisbane", "City_Start":"Ottawa", "City_Landing":"Brisbane", "Timestamp":"2014-04-25T14:43:00"}</v>
      </c>
    </row>
    <row r="65" spans="1:10">
      <c r="A65">
        <v>64</v>
      </c>
      <c r="B65" t="s">
        <v>180</v>
      </c>
      <c r="C65" t="s">
        <v>0</v>
      </c>
      <c r="D65" t="s">
        <v>2</v>
      </c>
      <c r="E65" t="s">
        <v>239</v>
      </c>
      <c r="F65" t="s">
        <v>11</v>
      </c>
      <c r="G65" t="s">
        <v>32</v>
      </c>
      <c r="H65" t="s">
        <v>240</v>
      </c>
      <c r="J65" t="str">
        <f t="shared" si="0"/>
        <v>{"Country_Connection":"Australia-France", "Country_Start":"Australia", "Country_Landing":"France", "City_Connection":"Brisbane-Paris", "City_Start":"Brisbane", "City_Landing":"Paris", "Timestamp":"2014-04-25T18:19:00"}</v>
      </c>
    </row>
    <row r="66" spans="1:10">
      <c r="A66">
        <v>65</v>
      </c>
      <c r="B66" t="s">
        <v>218</v>
      </c>
      <c r="C66" t="s">
        <v>3</v>
      </c>
      <c r="D66" t="s">
        <v>5</v>
      </c>
      <c r="E66" t="s">
        <v>241</v>
      </c>
      <c r="F66" t="s">
        <v>42</v>
      </c>
      <c r="G66" t="s">
        <v>18</v>
      </c>
      <c r="H66" t="s">
        <v>242</v>
      </c>
      <c r="J66" t="str">
        <f t="shared" si="0"/>
        <v>{"Country_Connection":"Germany-Canada", "Country_Start":"Germany", "Country_Landing":"Canada", "City_Connection":"Bonn-Toronto", "City_Start":"Bonn", "City_Landing":"Toronto", "Timestamp":"2014-04-23T19:13:00"}</v>
      </c>
    </row>
    <row r="67" spans="1:10">
      <c r="A67">
        <v>66</v>
      </c>
      <c r="B67" t="s">
        <v>180</v>
      </c>
      <c r="C67" t="s">
        <v>0</v>
      </c>
      <c r="D67" t="s">
        <v>2</v>
      </c>
      <c r="E67" t="s">
        <v>243</v>
      </c>
      <c r="F67" t="s">
        <v>11</v>
      </c>
      <c r="G67" t="s">
        <v>33</v>
      </c>
      <c r="H67" t="s">
        <v>244</v>
      </c>
      <c r="J67" t="str">
        <f t="shared" ref="J67:J130" si="1">"{"""&amp;$B$1&amp;""":"""&amp;B67&amp;""", """&amp;$C$1&amp;""":"""&amp;C67&amp;""", """&amp;$D$1&amp;""":"""&amp;D67&amp;""", """&amp;$E$1&amp;""":"""&amp;E67&amp;""", """&amp;$F$1&amp;""":"""&amp;F67&amp;""", """&amp;$G$1&amp;""":"""&amp;G67&amp;""", """&amp;$H$1&amp;""":"""&amp;H67&amp;"""}"</f>
        <v>{"Country_Connection":"Australia-France", "Country_Start":"Australia", "Country_Landing":"France", "City_Connection":"Brisbane-Nizza", "City_Start":"Brisbane", "City_Landing":"Nizza", "Timestamp":"2014-04-28T13:00:00"}</v>
      </c>
    </row>
    <row r="68" spans="1:10">
      <c r="A68">
        <v>67</v>
      </c>
      <c r="B68" t="s">
        <v>169</v>
      </c>
      <c r="C68" t="s">
        <v>0</v>
      </c>
      <c r="D68" t="s">
        <v>3</v>
      </c>
      <c r="E68" t="s">
        <v>245</v>
      </c>
      <c r="F68" t="s">
        <v>13</v>
      </c>
      <c r="G68" t="s">
        <v>40</v>
      </c>
      <c r="H68" t="s">
        <v>246</v>
      </c>
      <c r="J68" t="str">
        <f t="shared" si="1"/>
        <v>{"Country_Connection":"Australia-Germany", "Country_Start":"Australia", "Country_Landing":"Germany", "City_Connection":"Melbourne-München", "City_Start":"Melbourne", "City_Landing":"München", "Timestamp":"2014-04-15T09:05:00"}</v>
      </c>
    </row>
    <row r="69" spans="1:10">
      <c r="A69">
        <v>68</v>
      </c>
      <c r="B69" t="s">
        <v>131</v>
      </c>
      <c r="C69" t="s">
        <v>3</v>
      </c>
      <c r="D69" t="s">
        <v>4</v>
      </c>
      <c r="E69" t="s">
        <v>247</v>
      </c>
      <c r="F69" t="s">
        <v>39</v>
      </c>
      <c r="G69" t="s">
        <v>55</v>
      </c>
      <c r="H69" t="s">
        <v>248</v>
      </c>
      <c r="J69" t="str">
        <f t="shared" si="1"/>
        <v>{"Country_Connection":"Germany-USA", "Country_Start":"Germany", "Country_Landing":"USA", "City_Connection":"Frankfurt-Seattle", "City_Start":"Frankfurt", "City_Landing":"Seattle", "Timestamp":"2014-04-22T12:51:00"}</v>
      </c>
    </row>
    <row r="70" spans="1:10">
      <c r="A70">
        <v>69</v>
      </c>
      <c r="B70" t="s">
        <v>112</v>
      </c>
      <c r="C70" t="s">
        <v>1</v>
      </c>
      <c r="D70" t="s">
        <v>0</v>
      </c>
      <c r="E70" t="s">
        <v>249</v>
      </c>
      <c r="F70" t="s">
        <v>27</v>
      </c>
      <c r="G70" t="s">
        <v>12</v>
      </c>
      <c r="H70" t="s">
        <v>250</v>
      </c>
      <c r="J70" t="str">
        <f t="shared" si="1"/>
        <v>{"Country_Connection":"England-Australia", "Country_Start":"England", "Country_Landing":"Australia", "City_Connection":"Glasgow-Sydney", "City_Start":"Glasgow", "City_Landing":"Sydney", "Timestamp":"2014-04-14T13:48:00"}</v>
      </c>
    </row>
    <row r="71" spans="1:10">
      <c r="A71">
        <v>70</v>
      </c>
      <c r="B71" t="s">
        <v>251</v>
      </c>
      <c r="C71" t="s">
        <v>5</v>
      </c>
      <c r="D71" t="s">
        <v>5</v>
      </c>
      <c r="E71" t="s">
        <v>252</v>
      </c>
      <c r="F71" t="s">
        <v>21</v>
      </c>
      <c r="G71" t="s">
        <v>20</v>
      </c>
      <c r="H71" t="s">
        <v>253</v>
      </c>
      <c r="J71" t="str">
        <f t="shared" si="1"/>
        <v>{"Country_Connection":"Canada-Canada", "Country_Start":"Canada", "Country_Landing":"Canada", "City_Connection":"Edmonton-Vancouver", "City_Start":"Edmonton", "City_Landing":"Vancouver", "Timestamp":"2014-04-16T20:14:00"}</v>
      </c>
    </row>
    <row r="72" spans="1:10">
      <c r="A72">
        <v>71</v>
      </c>
      <c r="B72" t="s">
        <v>115</v>
      </c>
      <c r="C72" t="s">
        <v>4</v>
      </c>
      <c r="D72" t="s">
        <v>3</v>
      </c>
      <c r="E72" t="s">
        <v>254</v>
      </c>
      <c r="F72" t="s">
        <v>51</v>
      </c>
      <c r="G72" t="s">
        <v>39</v>
      </c>
      <c r="H72" t="s">
        <v>255</v>
      </c>
      <c r="J72" t="str">
        <f t="shared" si="1"/>
        <v>{"Country_Connection":"USA-Germany", "Country_Start":"USA", "Country_Landing":"Germany", "City_Connection":"San Francisco-Frankfurt", "City_Start":"San Francisco", "City_Landing":"Frankfurt", "Timestamp":"2014-05-02T15:36:00"}</v>
      </c>
    </row>
    <row r="73" spans="1:10">
      <c r="A73">
        <v>72</v>
      </c>
      <c r="B73" t="s">
        <v>137</v>
      </c>
      <c r="C73" t="s">
        <v>2</v>
      </c>
      <c r="D73" t="s">
        <v>5</v>
      </c>
      <c r="E73" t="s">
        <v>256</v>
      </c>
      <c r="F73" t="s">
        <v>32</v>
      </c>
      <c r="G73" t="s">
        <v>18</v>
      </c>
      <c r="H73" t="s">
        <v>257</v>
      </c>
      <c r="J73" t="str">
        <f t="shared" si="1"/>
        <v>{"Country_Connection":"France-Canada", "Country_Start":"France", "Country_Landing":"Canada", "City_Connection":"Paris-Toronto", "City_Start":"Paris", "City_Landing":"Toronto", "Timestamp":"2014-05-03T14:30:00"}</v>
      </c>
    </row>
    <row r="74" spans="1:10">
      <c r="A74">
        <v>73</v>
      </c>
      <c r="B74" t="s">
        <v>118</v>
      </c>
      <c r="C74" t="s">
        <v>0</v>
      </c>
      <c r="D74" t="s">
        <v>5</v>
      </c>
      <c r="E74" t="s">
        <v>258</v>
      </c>
      <c r="F74" t="s">
        <v>13</v>
      </c>
      <c r="G74" t="s">
        <v>22</v>
      </c>
      <c r="H74" t="s">
        <v>259</v>
      </c>
      <c r="J74" t="str">
        <f t="shared" si="1"/>
        <v>{"Country_Connection":"Australia-Canada", "Country_Start":"Australia", "Country_Landing":"Canada", "City_Connection":"Melbourne-Calagary", "City_Start":"Melbourne", "City_Landing":"Calagary", "Timestamp":"2014-04-14T16:54:00"}</v>
      </c>
    </row>
    <row r="75" spans="1:10">
      <c r="A75">
        <v>74</v>
      </c>
      <c r="B75" t="s">
        <v>90</v>
      </c>
      <c r="C75" t="s">
        <v>3</v>
      </c>
      <c r="D75" t="s">
        <v>0</v>
      </c>
      <c r="E75" t="s">
        <v>260</v>
      </c>
      <c r="F75" t="s">
        <v>41</v>
      </c>
      <c r="G75" t="s">
        <v>14</v>
      </c>
      <c r="H75" t="s">
        <v>261</v>
      </c>
      <c r="J75" t="str">
        <f t="shared" si="1"/>
        <v>{"Country_Connection":"Germany-Australia", "Country_Start":"Germany", "Country_Landing":"Australia", "City_Connection":"Berlin-Perth", "City_Start":"Berlin", "City_Landing":"Perth", "Timestamp":"2014-04-19T09:09:00"}</v>
      </c>
    </row>
    <row r="76" spans="1:10">
      <c r="A76">
        <v>75</v>
      </c>
      <c r="B76" t="s">
        <v>109</v>
      </c>
      <c r="C76" t="s">
        <v>5</v>
      </c>
      <c r="D76" t="s">
        <v>0</v>
      </c>
      <c r="E76" t="s">
        <v>262</v>
      </c>
      <c r="F76" t="s">
        <v>20</v>
      </c>
      <c r="G76" t="s">
        <v>13</v>
      </c>
      <c r="H76" t="s">
        <v>263</v>
      </c>
      <c r="J76" t="str">
        <f t="shared" si="1"/>
        <v>{"Country_Connection":"Canada-Australia", "Country_Start":"Canada", "Country_Landing":"Australia", "City_Connection":"Vancouver-Melbourne", "City_Start":"Vancouver", "City_Landing":"Melbourne", "Timestamp":"2014-04-19T18:01:00"}</v>
      </c>
    </row>
    <row r="77" spans="1:10">
      <c r="A77">
        <v>76</v>
      </c>
      <c r="B77" t="s">
        <v>264</v>
      </c>
      <c r="C77" t="s">
        <v>4</v>
      </c>
      <c r="D77" t="s">
        <v>1</v>
      </c>
      <c r="E77" t="s">
        <v>265</v>
      </c>
      <c r="F77" t="s">
        <v>53</v>
      </c>
      <c r="G77" t="s">
        <v>26</v>
      </c>
      <c r="H77" t="s">
        <v>266</v>
      </c>
      <c r="J77" t="str">
        <f t="shared" si="1"/>
        <v>{"Country_Connection":"USA-England", "Country_Start":"USA", "Country_Landing":"England", "City_Connection":"Las Vegas-Belfast", "City_Start":"Las Vegas", "City_Landing":"Belfast", "Timestamp":"2014-05-02T12:00:00"}</v>
      </c>
    </row>
    <row r="78" spans="1:10">
      <c r="A78">
        <v>77</v>
      </c>
      <c r="B78" t="s">
        <v>264</v>
      </c>
      <c r="C78" t="s">
        <v>4</v>
      </c>
      <c r="D78" t="s">
        <v>1</v>
      </c>
      <c r="E78" t="s">
        <v>267</v>
      </c>
      <c r="F78" t="s">
        <v>51</v>
      </c>
      <c r="G78" t="s">
        <v>24</v>
      </c>
      <c r="H78" t="s">
        <v>268</v>
      </c>
      <c r="J78" t="str">
        <f t="shared" si="1"/>
        <v>{"Country_Connection":"USA-England", "Country_Start":"USA", "Country_Landing":"England", "City_Connection":"San Francisco-London", "City_Start":"San Francisco", "City_Landing":"London", "Timestamp":"2014-04-21T10:54:00"}</v>
      </c>
    </row>
    <row r="79" spans="1:10">
      <c r="A79">
        <v>78</v>
      </c>
      <c r="B79" t="s">
        <v>156</v>
      </c>
      <c r="C79" t="s">
        <v>4</v>
      </c>
      <c r="D79" t="s">
        <v>5</v>
      </c>
      <c r="E79" t="s">
        <v>269</v>
      </c>
      <c r="F79" t="s">
        <v>53</v>
      </c>
      <c r="G79" t="s">
        <v>17</v>
      </c>
      <c r="H79" t="s">
        <v>270</v>
      </c>
      <c r="J79" t="str">
        <f t="shared" si="1"/>
        <v>{"Country_Connection":"USA-Canada", "Country_Start":"USA", "Country_Landing":"Canada", "City_Connection":"Las Vegas-Ottawa", "City_Start":"Las Vegas", "City_Landing":"Ottawa", "Timestamp":"2014-05-03T17:02:00"}</v>
      </c>
    </row>
    <row r="80" spans="1:10">
      <c r="A80">
        <v>79</v>
      </c>
      <c r="B80" t="s">
        <v>109</v>
      </c>
      <c r="C80" t="s">
        <v>5</v>
      </c>
      <c r="D80" t="s">
        <v>0</v>
      </c>
      <c r="E80" t="s">
        <v>271</v>
      </c>
      <c r="F80" t="s">
        <v>19</v>
      </c>
      <c r="G80" t="s">
        <v>12</v>
      </c>
      <c r="H80" t="s">
        <v>272</v>
      </c>
      <c r="J80" t="str">
        <f t="shared" si="1"/>
        <v>{"Country_Connection":"Canada-Australia", "Country_Start":"Canada", "Country_Landing":"Australia", "City_Connection":"Regina-Sydney", "City_Start":"Regina", "City_Landing":"Sydney", "Timestamp":"2014-04-19T22:57:00"}</v>
      </c>
    </row>
    <row r="81" spans="1:10">
      <c r="A81">
        <v>80</v>
      </c>
      <c r="B81" t="s">
        <v>134</v>
      </c>
      <c r="C81" t="s">
        <v>5</v>
      </c>
      <c r="D81" t="s">
        <v>3</v>
      </c>
      <c r="E81" t="s">
        <v>273</v>
      </c>
      <c r="F81" t="s">
        <v>18</v>
      </c>
      <c r="G81" t="s">
        <v>39</v>
      </c>
      <c r="H81" t="s">
        <v>274</v>
      </c>
      <c r="J81" t="str">
        <f t="shared" si="1"/>
        <v>{"Country_Connection":"Canada-Germany", "Country_Start":"Canada", "Country_Landing":"Germany", "City_Connection":"Toronto-Frankfurt", "City_Start":"Toronto", "City_Landing":"Frankfurt", "Timestamp":"2014-05-02T09:12:00"}</v>
      </c>
    </row>
    <row r="82" spans="1:10">
      <c r="A82">
        <v>81</v>
      </c>
      <c r="B82" t="s">
        <v>222</v>
      </c>
      <c r="C82" t="s">
        <v>0</v>
      </c>
      <c r="D82" t="s">
        <v>0</v>
      </c>
      <c r="E82" t="s">
        <v>275</v>
      </c>
      <c r="F82" t="s">
        <v>13</v>
      </c>
      <c r="G82" t="s">
        <v>12</v>
      </c>
      <c r="H82" t="s">
        <v>276</v>
      </c>
      <c r="J82" t="str">
        <f t="shared" si="1"/>
        <v>{"Country_Connection":"Australia-Australia", "Country_Start":"Australia", "Country_Landing":"Australia", "City_Connection":"Melbourne-Sydney", "City_Start":"Melbourne", "City_Landing":"Sydney", "Timestamp":"2014-05-01T18:29:00"}</v>
      </c>
    </row>
    <row r="83" spans="1:10">
      <c r="A83">
        <v>82</v>
      </c>
      <c r="B83" t="s">
        <v>93</v>
      </c>
      <c r="C83" t="s">
        <v>0</v>
      </c>
      <c r="D83" t="s">
        <v>1</v>
      </c>
      <c r="E83" t="s">
        <v>277</v>
      </c>
      <c r="F83" t="s">
        <v>11</v>
      </c>
      <c r="G83" t="s">
        <v>25</v>
      </c>
      <c r="H83" t="s">
        <v>278</v>
      </c>
      <c r="J83" t="str">
        <f t="shared" si="1"/>
        <v>{"Country_Connection":"Australia-England", "Country_Start":"Australia", "Country_Landing":"England", "City_Connection":"Brisbane-Bristol", "City_Start":"Brisbane", "City_Landing":"Bristol", "Timestamp":"2014-04-30T12:11:00"}</v>
      </c>
    </row>
    <row r="84" spans="1:10">
      <c r="A84">
        <v>83</v>
      </c>
      <c r="B84" t="s">
        <v>156</v>
      </c>
      <c r="C84" t="s">
        <v>4</v>
      </c>
      <c r="D84" t="s">
        <v>5</v>
      </c>
      <c r="E84" t="s">
        <v>279</v>
      </c>
      <c r="F84" t="s">
        <v>52</v>
      </c>
      <c r="G84" t="s">
        <v>17</v>
      </c>
      <c r="H84" t="s">
        <v>280</v>
      </c>
      <c r="J84" t="str">
        <f t="shared" si="1"/>
        <v>{"Country_Connection":"USA-Canada", "Country_Start":"USA", "Country_Landing":"Canada", "City_Connection":"Los Angeles-Ottawa", "City_Start":"Los Angeles", "City_Landing":"Ottawa", "Timestamp":"2014-04-19T15:23:00"}</v>
      </c>
    </row>
    <row r="85" spans="1:10">
      <c r="A85">
        <v>84</v>
      </c>
      <c r="B85" t="s">
        <v>162</v>
      </c>
      <c r="C85" t="s">
        <v>5</v>
      </c>
      <c r="D85" t="s">
        <v>4</v>
      </c>
      <c r="E85" t="s">
        <v>229</v>
      </c>
      <c r="F85" t="s">
        <v>18</v>
      </c>
      <c r="G85" t="s">
        <v>51</v>
      </c>
      <c r="H85" t="s">
        <v>281</v>
      </c>
      <c r="J85" t="str">
        <f t="shared" si="1"/>
        <v>{"Country_Connection":"Canada-USA", "Country_Start":"Canada", "Country_Landing":"USA", "City_Connection":"Toronto-San Francisco", "City_Start":"Toronto", "City_Landing":"San Francisco", "Timestamp":"2014-05-02T12:08:00"}</v>
      </c>
    </row>
    <row r="86" spans="1:10">
      <c r="A86">
        <v>85</v>
      </c>
      <c r="B86" t="s">
        <v>134</v>
      </c>
      <c r="C86" t="s">
        <v>5</v>
      </c>
      <c r="D86" t="s">
        <v>3</v>
      </c>
      <c r="E86" t="s">
        <v>282</v>
      </c>
      <c r="F86" t="s">
        <v>20</v>
      </c>
      <c r="G86" t="s">
        <v>44</v>
      </c>
      <c r="H86" t="s">
        <v>283</v>
      </c>
      <c r="J86" t="str">
        <f t="shared" si="1"/>
        <v>{"Country_Connection":"Canada-Germany", "Country_Start":"Canada", "Country_Landing":"Germany", "City_Connection":"Vancouver-Köln", "City_Start":"Vancouver", "City_Landing":"Köln", "Timestamp":"2014-04-19T14:47:00"}</v>
      </c>
    </row>
    <row r="87" spans="1:10">
      <c r="A87">
        <v>86</v>
      </c>
      <c r="B87" t="s">
        <v>145</v>
      </c>
      <c r="C87" t="s">
        <v>2</v>
      </c>
      <c r="D87" t="s">
        <v>0</v>
      </c>
      <c r="E87" t="s">
        <v>284</v>
      </c>
      <c r="F87" t="s">
        <v>32</v>
      </c>
      <c r="G87" t="s">
        <v>12</v>
      </c>
      <c r="H87" t="s">
        <v>285</v>
      </c>
      <c r="J87" t="str">
        <f t="shared" si="1"/>
        <v>{"Country_Connection":"France-Australia", "Country_Start":"France", "Country_Landing":"Australia", "City_Connection":"Paris-Sydney", "City_Start":"Paris", "City_Landing":"Sydney", "Timestamp":"2014-05-03T09:57:00"}</v>
      </c>
    </row>
    <row r="88" spans="1:10">
      <c r="A88">
        <v>87</v>
      </c>
      <c r="B88" t="s">
        <v>286</v>
      </c>
      <c r="C88" t="s">
        <v>2</v>
      </c>
      <c r="D88" t="s">
        <v>4</v>
      </c>
      <c r="E88" t="s">
        <v>287</v>
      </c>
      <c r="F88" t="s">
        <v>33</v>
      </c>
      <c r="G88" t="s">
        <v>50</v>
      </c>
      <c r="H88" t="s">
        <v>288</v>
      </c>
      <c r="J88" t="str">
        <f t="shared" si="1"/>
        <v>{"Country_Connection":"France-USA", "Country_Start":"France", "Country_Landing":"USA", "City_Connection":"Nizza-Denver", "City_Start":"Nizza", "City_Landing":"Denver", "Timestamp":"2014-04-19T08:48:00"}</v>
      </c>
    </row>
    <row r="89" spans="1:10">
      <c r="A89">
        <v>88</v>
      </c>
      <c r="B89" t="s">
        <v>104</v>
      </c>
      <c r="C89" t="s">
        <v>4</v>
      </c>
      <c r="D89" t="s">
        <v>0</v>
      </c>
      <c r="E89" t="s">
        <v>289</v>
      </c>
      <c r="F89" t="s">
        <v>48</v>
      </c>
      <c r="G89" t="s">
        <v>13</v>
      </c>
      <c r="H89" t="s">
        <v>290</v>
      </c>
      <c r="J89" t="str">
        <f t="shared" si="1"/>
        <v>{"Country_Connection":"USA-Australia", "Country_Start":"USA", "Country_Landing":"Australia", "City_Connection":"New York-Melbourne", "City_Start":"New York", "City_Landing":"Melbourne", "Timestamp":"2014-04-23T20:14:00"}</v>
      </c>
    </row>
    <row r="90" spans="1:10">
      <c r="A90">
        <v>89</v>
      </c>
      <c r="B90" t="s">
        <v>99</v>
      </c>
      <c r="C90" t="s">
        <v>0</v>
      </c>
      <c r="D90" t="s">
        <v>4</v>
      </c>
      <c r="E90" t="s">
        <v>291</v>
      </c>
      <c r="F90" t="s">
        <v>11</v>
      </c>
      <c r="G90" t="s">
        <v>52</v>
      </c>
      <c r="H90" t="s">
        <v>292</v>
      </c>
      <c r="J90" t="str">
        <f t="shared" si="1"/>
        <v>{"Country_Connection":"Australia-USA", "Country_Start":"Australia", "Country_Landing":"USA", "City_Connection":"Brisbane-Los Angeles", "City_Start":"Brisbane", "City_Landing":"Los Angeles", "Timestamp":"2014-04-20T16:12:00"}</v>
      </c>
    </row>
    <row r="91" spans="1:10">
      <c r="A91">
        <v>90</v>
      </c>
      <c r="B91" t="s">
        <v>104</v>
      </c>
      <c r="C91" t="s">
        <v>4</v>
      </c>
      <c r="D91" t="s">
        <v>0</v>
      </c>
      <c r="E91" t="s">
        <v>293</v>
      </c>
      <c r="F91" t="s">
        <v>50</v>
      </c>
      <c r="G91" t="s">
        <v>12</v>
      </c>
      <c r="H91" t="s">
        <v>294</v>
      </c>
      <c r="J91" t="str">
        <f t="shared" si="1"/>
        <v>{"Country_Connection":"USA-Australia", "Country_Start":"USA", "Country_Landing":"Australia", "City_Connection":"Denver-Sydney", "City_Start":"Denver", "City_Landing":"Sydney", "Timestamp":"2014-05-02T16:30:00"}</v>
      </c>
    </row>
    <row r="92" spans="1:10">
      <c r="A92">
        <v>91</v>
      </c>
      <c r="B92" t="s">
        <v>218</v>
      </c>
      <c r="C92" t="s">
        <v>3</v>
      </c>
      <c r="D92" t="s">
        <v>5</v>
      </c>
      <c r="E92" t="s">
        <v>295</v>
      </c>
      <c r="F92" t="s">
        <v>41</v>
      </c>
      <c r="G92" t="s">
        <v>20</v>
      </c>
      <c r="H92" t="s">
        <v>296</v>
      </c>
      <c r="J92" t="str">
        <f t="shared" si="1"/>
        <v>{"Country_Connection":"Germany-Canada", "Country_Start":"Germany", "Country_Landing":"Canada", "City_Connection":"Berlin-Vancouver", "City_Start":"Berlin", "City_Landing":"Vancouver", "Timestamp":"2014-04-21T09:05:00"}</v>
      </c>
    </row>
    <row r="93" spans="1:10">
      <c r="A93">
        <v>92</v>
      </c>
      <c r="B93" t="s">
        <v>134</v>
      </c>
      <c r="C93" t="s">
        <v>5</v>
      </c>
      <c r="D93" t="s">
        <v>3</v>
      </c>
      <c r="E93" t="s">
        <v>297</v>
      </c>
      <c r="F93" t="s">
        <v>18</v>
      </c>
      <c r="G93" t="s">
        <v>40</v>
      </c>
      <c r="H93" t="s">
        <v>298</v>
      </c>
      <c r="J93" t="str">
        <f t="shared" si="1"/>
        <v>{"Country_Connection":"Canada-Germany", "Country_Start":"Canada", "Country_Landing":"Germany", "City_Connection":"Toronto-München", "City_Start":"Toronto", "City_Landing":"München", "Timestamp":"2014-04-18T11:58:00"}</v>
      </c>
    </row>
    <row r="94" spans="1:10">
      <c r="A94">
        <v>93</v>
      </c>
      <c r="B94" t="s">
        <v>134</v>
      </c>
      <c r="C94" t="s">
        <v>5</v>
      </c>
      <c r="D94" t="s">
        <v>3</v>
      </c>
      <c r="E94" t="s">
        <v>299</v>
      </c>
      <c r="F94" t="s">
        <v>16</v>
      </c>
      <c r="G94" t="s">
        <v>40</v>
      </c>
      <c r="H94" t="s">
        <v>300</v>
      </c>
      <c r="J94" t="str">
        <f t="shared" si="1"/>
        <v>{"Country_Connection":"Canada-Germany", "Country_Start":"Canada", "Country_Landing":"Germany", "City_Connection":"Montreal-München", "City_Start":"Montreal", "City_Landing":"München", "Timestamp":"2014-04-19T14:50:00"}</v>
      </c>
    </row>
    <row r="95" spans="1:10">
      <c r="A95">
        <v>94</v>
      </c>
      <c r="B95" t="s">
        <v>109</v>
      </c>
      <c r="C95" t="s">
        <v>5</v>
      </c>
      <c r="D95" t="s">
        <v>0</v>
      </c>
      <c r="E95" t="s">
        <v>301</v>
      </c>
      <c r="F95" t="s">
        <v>16</v>
      </c>
      <c r="G95" t="s">
        <v>13</v>
      </c>
      <c r="H95" t="s">
        <v>302</v>
      </c>
      <c r="J95" t="str">
        <f t="shared" si="1"/>
        <v>{"Country_Connection":"Canada-Australia", "Country_Start":"Canada", "Country_Landing":"Australia", "City_Connection":"Montreal-Melbourne", "City_Start":"Montreal", "City_Landing":"Melbourne", "Timestamp":"2014-04-17T11:06:00"}</v>
      </c>
    </row>
    <row r="96" spans="1:10">
      <c r="A96">
        <v>95</v>
      </c>
      <c r="B96" t="s">
        <v>134</v>
      </c>
      <c r="C96" t="s">
        <v>5</v>
      </c>
      <c r="D96" t="s">
        <v>3</v>
      </c>
      <c r="E96" t="s">
        <v>200</v>
      </c>
      <c r="F96" t="s">
        <v>20</v>
      </c>
      <c r="G96" t="s">
        <v>40</v>
      </c>
      <c r="H96" t="s">
        <v>303</v>
      </c>
      <c r="J96" t="str">
        <f t="shared" si="1"/>
        <v>{"Country_Connection":"Canada-Germany", "Country_Start":"Canada", "Country_Landing":"Germany", "City_Connection":"Vancouver-München", "City_Start":"Vancouver", "City_Landing":"München", "Timestamp":"2014-04-19T11:05:00"}</v>
      </c>
    </row>
    <row r="97" spans="1:10">
      <c r="A97">
        <v>96</v>
      </c>
      <c r="B97" t="s">
        <v>104</v>
      </c>
      <c r="C97" t="s">
        <v>4</v>
      </c>
      <c r="D97" t="s">
        <v>0</v>
      </c>
      <c r="E97" t="s">
        <v>304</v>
      </c>
      <c r="F97" t="s">
        <v>48</v>
      </c>
      <c r="G97" t="s">
        <v>11</v>
      </c>
      <c r="H97" t="s">
        <v>305</v>
      </c>
      <c r="J97" t="str">
        <f t="shared" si="1"/>
        <v>{"Country_Connection":"USA-Australia", "Country_Start":"USA", "Country_Landing":"Australia", "City_Connection":"New York-Brisbane", "City_Start":"New York", "City_Landing":"Brisbane", "Timestamp":"2014-05-04T22:51:00"}</v>
      </c>
    </row>
    <row r="98" spans="1:10">
      <c r="A98">
        <v>97</v>
      </c>
      <c r="B98" t="s">
        <v>169</v>
      </c>
      <c r="C98" t="s">
        <v>0</v>
      </c>
      <c r="D98" t="s">
        <v>3</v>
      </c>
      <c r="E98" t="s">
        <v>306</v>
      </c>
      <c r="F98" t="s">
        <v>14</v>
      </c>
      <c r="G98" t="s">
        <v>40</v>
      </c>
      <c r="H98" t="s">
        <v>307</v>
      </c>
      <c r="J98" t="str">
        <f t="shared" si="1"/>
        <v>{"Country_Connection":"Australia-Germany", "Country_Start":"Australia", "Country_Landing":"Germany", "City_Connection":"Perth-München", "City_Start":"Perth", "City_Landing":"München", "Timestamp":"2014-04-22T10:06:00"}</v>
      </c>
    </row>
    <row r="99" spans="1:10">
      <c r="A99">
        <v>98</v>
      </c>
      <c r="B99" t="s">
        <v>104</v>
      </c>
      <c r="C99" t="s">
        <v>4</v>
      </c>
      <c r="D99" t="s">
        <v>0</v>
      </c>
      <c r="E99" t="s">
        <v>308</v>
      </c>
      <c r="F99" t="s">
        <v>50</v>
      </c>
      <c r="G99" t="s">
        <v>13</v>
      </c>
      <c r="H99" t="s">
        <v>309</v>
      </c>
      <c r="J99" t="str">
        <f t="shared" si="1"/>
        <v>{"Country_Connection":"USA-Australia", "Country_Start":"USA", "Country_Landing":"Australia", "City_Connection":"Denver-Melbourne", "City_Start":"Denver", "City_Landing":"Melbourne", "Timestamp":"2014-05-03T11:56:00"}</v>
      </c>
    </row>
    <row r="100" spans="1:10">
      <c r="A100">
        <v>99</v>
      </c>
      <c r="B100" t="s">
        <v>162</v>
      </c>
      <c r="C100" t="s">
        <v>5</v>
      </c>
      <c r="D100" t="s">
        <v>4</v>
      </c>
      <c r="E100" t="s">
        <v>310</v>
      </c>
      <c r="F100" t="s">
        <v>17</v>
      </c>
      <c r="G100" t="s">
        <v>48</v>
      </c>
      <c r="H100" t="s">
        <v>311</v>
      </c>
      <c r="J100" t="str">
        <f t="shared" si="1"/>
        <v>{"Country_Connection":"Canada-USA", "Country_Start":"Canada", "Country_Landing":"USA", "City_Connection":"Ottawa-New York", "City_Start":"Ottawa", "City_Landing":"New York", "Timestamp":"2014-05-03T20:01:00"}</v>
      </c>
    </row>
    <row r="101" spans="1:10">
      <c r="A101">
        <v>100</v>
      </c>
      <c r="B101" t="s">
        <v>145</v>
      </c>
      <c r="C101" t="s">
        <v>2</v>
      </c>
      <c r="D101" t="s">
        <v>0</v>
      </c>
      <c r="E101" t="s">
        <v>146</v>
      </c>
      <c r="F101" t="s">
        <v>32</v>
      </c>
      <c r="G101" t="s">
        <v>13</v>
      </c>
      <c r="H101" t="s">
        <v>312</v>
      </c>
      <c r="J101" t="str">
        <f t="shared" si="1"/>
        <v>{"Country_Connection":"France-Australia", "Country_Start":"France", "Country_Landing":"Australia", "City_Connection":"Paris-Melbourne", "City_Start":"Paris", "City_Landing":"Melbourne", "Timestamp":"2014-04-19T20:58:00"}</v>
      </c>
    </row>
    <row r="102" spans="1:10">
      <c r="A102">
        <v>101</v>
      </c>
      <c r="B102" t="s">
        <v>145</v>
      </c>
      <c r="C102" t="s">
        <v>2</v>
      </c>
      <c r="D102" t="s">
        <v>0</v>
      </c>
      <c r="E102" t="s">
        <v>146</v>
      </c>
      <c r="F102" t="s">
        <v>32</v>
      </c>
      <c r="G102" t="s">
        <v>13</v>
      </c>
      <c r="H102" t="s">
        <v>313</v>
      </c>
      <c r="J102" t="str">
        <f t="shared" si="1"/>
        <v>{"Country_Connection":"France-Australia", "Country_Start":"France", "Country_Landing":"Australia", "City_Connection":"Paris-Melbourne", "City_Start":"Paris", "City_Landing":"Melbourne", "Timestamp":"2014-05-04T22:34:00"}</v>
      </c>
    </row>
    <row r="103" spans="1:10">
      <c r="A103">
        <v>102</v>
      </c>
      <c r="B103" t="s">
        <v>218</v>
      </c>
      <c r="C103" t="s">
        <v>3</v>
      </c>
      <c r="D103" t="s">
        <v>5</v>
      </c>
      <c r="E103" t="s">
        <v>219</v>
      </c>
      <c r="F103" t="s">
        <v>40</v>
      </c>
      <c r="G103" t="s">
        <v>16</v>
      </c>
      <c r="H103" t="s">
        <v>314</v>
      </c>
      <c r="J103" t="str">
        <f t="shared" si="1"/>
        <v>{"Country_Connection":"Germany-Canada", "Country_Start":"Germany", "Country_Landing":"Canada", "City_Connection":"München-Montreal", "City_Start":"München", "City_Landing":"Montreal", "Timestamp":"2014-04-20T10:18:00"}</v>
      </c>
    </row>
    <row r="104" spans="1:10">
      <c r="A104">
        <v>103</v>
      </c>
      <c r="B104" t="s">
        <v>115</v>
      </c>
      <c r="C104" t="s">
        <v>4</v>
      </c>
      <c r="D104" t="s">
        <v>3</v>
      </c>
      <c r="E104" t="s">
        <v>315</v>
      </c>
      <c r="F104" t="s">
        <v>50</v>
      </c>
      <c r="G104" t="s">
        <v>40</v>
      </c>
      <c r="H104" t="s">
        <v>316</v>
      </c>
      <c r="J104" t="str">
        <f t="shared" si="1"/>
        <v>{"Country_Connection":"USA-Germany", "Country_Start":"USA", "Country_Landing":"Germany", "City_Connection":"Denver-München", "City_Start":"Denver", "City_Landing":"München", "Timestamp":"2014-05-04T09:47:00"}</v>
      </c>
    </row>
    <row r="105" spans="1:10">
      <c r="A105">
        <v>104</v>
      </c>
      <c r="B105" t="s">
        <v>131</v>
      </c>
      <c r="C105" t="s">
        <v>3</v>
      </c>
      <c r="D105" t="s">
        <v>4</v>
      </c>
      <c r="E105" t="s">
        <v>317</v>
      </c>
      <c r="F105" t="s">
        <v>40</v>
      </c>
      <c r="G105" t="s">
        <v>50</v>
      </c>
      <c r="H105" t="s">
        <v>318</v>
      </c>
      <c r="J105" t="str">
        <f t="shared" si="1"/>
        <v>{"Country_Connection":"Germany-USA", "Country_Start":"Germany", "Country_Landing":"USA", "City_Connection":"München-Denver", "City_Start":"München", "City_Landing":"Denver", "Timestamp":"2014-04-24T20:11:00"}</v>
      </c>
    </row>
    <row r="106" spans="1:10">
      <c r="A106">
        <v>105</v>
      </c>
      <c r="B106" t="s">
        <v>118</v>
      </c>
      <c r="C106" t="s">
        <v>0</v>
      </c>
      <c r="D106" t="s">
        <v>5</v>
      </c>
      <c r="E106" t="s">
        <v>319</v>
      </c>
      <c r="F106" t="s">
        <v>13</v>
      </c>
      <c r="G106" t="s">
        <v>20</v>
      </c>
      <c r="H106" t="s">
        <v>320</v>
      </c>
      <c r="J106" t="str">
        <f t="shared" si="1"/>
        <v>{"Country_Connection":"Australia-Canada", "Country_Start":"Australia", "Country_Landing":"Canada", "City_Connection":"Melbourne-Vancouver", "City_Start":"Melbourne", "City_Landing":"Vancouver", "Timestamp":"2014-04-30T11:40:00"}</v>
      </c>
    </row>
    <row r="107" spans="1:10">
      <c r="A107">
        <v>106</v>
      </c>
      <c r="B107" t="s">
        <v>145</v>
      </c>
      <c r="C107" t="s">
        <v>2</v>
      </c>
      <c r="D107" t="s">
        <v>0</v>
      </c>
      <c r="E107" t="s">
        <v>146</v>
      </c>
      <c r="F107" t="s">
        <v>32</v>
      </c>
      <c r="G107" t="s">
        <v>13</v>
      </c>
      <c r="H107" t="s">
        <v>321</v>
      </c>
      <c r="J107" t="str">
        <f t="shared" si="1"/>
        <v>{"Country_Connection":"France-Australia", "Country_Start":"France", "Country_Landing":"Australia", "City_Connection":"Paris-Melbourne", "City_Start":"Paris", "City_Landing":"Melbourne", "Timestamp":"2014-04-30T14:03:00"}</v>
      </c>
    </row>
    <row r="108" spans="1:10">
      <c r="A108">
        <v>107</v>
      </c>
      <c r="B108" t="s">
        <v>121</v>
      </c>
      <c r="C108" t="s">
        <v>5</v>
      </c>
      <c r="D108" t="s">
        <v>1</v>
      </c>
      <c r="E108" t="s">
        <v>322</v>
      </c>
      <c r="F108" t="s">
        <v>21</v>
      </c>
      <c r="G108" t="s">
        <v>24</v>
      </c>
      <c r="H108" t="s">
        <v>323</v>
      </c>
      <c r="J108" t="str">
        <f t="shared" si="1"/>
        <v>{"Country_Connection":"Canada-England", "Country_Start":"Canada", "Country_Landing":"England", "City_Connection":"Edmonton-London", "City_Start":"Edmonton", "City_Landing":"London", "Timestamp":"2014-04-14T21:30:00"}</v>
      </c>
    </row>
    <row r="109" spans="1:10">
      <c r="A109">
        <v>108</v>
      </c>
      <c r="B109" t="s">
        <v>134</v>
      </c>
      <c r="C109" t="s">
        <v>5</v>
      </c>
      <c r="D109" t="s">
        <v>3</v>
      </c>
      <c r="E109" t="s">
        <v>273</v>
      </c>
      <c r="F109" t="s">
        <v>18</v>
      </c>
      <c r="G109" t="s">
        <v>39</v>
      </c>
      <c r="H109" t="s">
        <v>324</v>
      </c>
      <c r="J109" t="str">
        <f t="shared" si="1"/>
        <v>{"Country_Connection":"Canada-Germany", "Country_Start":"Canada", "Country_Landing":"Germany", "City_Connection":"Toronto-Frankfurt", "City_Start":"Toronto", "City_Landing":"Frankfurt", "Timestamp":"2014-05-03T03:02:00"}</v>
      </c>
    </row>
    <row r="110" spans="1:10">
      <c r="A110">
        <v>109</v>
      </c>
      <c r="B110" t="s">
        <v>145</v>
      </c>
      <c r="C110" t="s">
        <v>2</v>
      </c>
      <c r="D110" t="s">
        <v>0</v>
      </c>
      <c r="E110" t="s">
        <v>325</v>
      </c>
      <c r="F110" t="s">
        <v>32</v>
      </c>
      <c r="G110" t="s">
        <v>14</v>
      </c>
      <c r="H110" t="s">
        <v>326</v>
      </c>
      <c r="J110" t="str">
        <f t="shared" si="1"/>
        <v>{"Country_Connection":"France-Australia", "Country_Start":"France", "Country_Landing":"Australia", "City_Connection":"Paris-Perth", "City_Start":"Paris", "City_Landing":"Perth", "Timestamp":"2014-05-04T00:44:00"}</v>
      </c>
    </row>
    <row r="111" spans="1:10">
      <c r="A111">
        <v>110</v>
      </c>
      <c r="B111" t="s">
        <v>121</v>
      </c>
      <c r="C111" t="s">
        <v>5</v>
      </c>
      <c r="D111" t="s">
        <v>1</v>
      </c>
      <c r="E111" t="s">
        <v>327</v>
      </c>
      <c r="F111" t="s">
        <v>20</v>
      </c>
      <c r="G111" t="s">
        <v>30</v>
      </c>
      <c r="H111" t="s">
        <v>328</v>
      </c>
      <c r="J111" t="str">
        <f t="shared" si="1"/>
        <v>{"Country_Connection":"Canada-England", "Country_Start":"Canada", "Country_Landing":"England", "City_Connection":"Vancouver-Dublin", "City_Start":"Vancouver", "City_Landing":"Dublin", "Timestamp":"2014-04-17T19:42:00"}</v>
      </c>
    </row>
    <row r="112" spans="1:10">
      <c r="A112">
        <v>111</v>
      </c>
      <c r="B112" t="s">
        <v>121</v>
      </c>
      <c r="C112" t="s">
        <v>5</v>
      </c>
      <c r="D112" t="s">
        <v>1</v>
      </c>
      <c r="E112" t="s">
        <v>329</v>
      </c>
      <c r="F112" t="s">
        <v>17</v>
      </c>
      <c r="G112" t="s">
        <v>24</v>
      </c>
      <c r="H112" t="s">
        <v>330</v>
      </c>
      <c r="J112" t="str">
        <f t="shared" si="1"/>
        <v>{"Country_Connection":"Canada-England", "Country_Start":"Canada", "Country_Landing":"England", "City_Connection":"Ottawa-London", "City_Start":"Ottawa", "City_Landing":"London", "Timestamp":"2014-04-25T15:40:00"}</v>
      </c>
    </row>
    <row r="113" spans="1:10">
      <c r="A113">
        <v>112</v>
      </c>
      <c r="B113" t="s">
        <v>218</v>
      </c>
      <c r="C113" t="s">
        <v>3</v>
      </c>
      <c r="D113" t="s">
        <v>5</v>
      </c>
      <c r="E113" t="s">
        <v>331</v>
      </c>
      <c r="F113" t="s">
        <v>40</v>
      </c>
      <c r="G113" t="s">
        <v>20</v>
      </c>
      <c r="H113" t="s">
        <v>332</v>
      </c>
      <c r="J113" t="str">
        <f t="shared" si="1"/>
        <v>{"Country_Connection":"Germany-Canada", "Country_Start":"Germany", "Country_Landing":"Canada", "City_Connection":"München-Vancouver", "City_Start":"München", "City_Landing":"Vancouver", "Timestamp":"2014-04-26T21:24:00"}</v>
      </c>
    </row>
    <row r="114" spans="1:10">
      <c r="A114">
        <v>113</v>
      </c>
      <c r="B114" t="s">
        <v>93</v>
      </c>
      <c r="C114" t="s">
        <v>0</v>
      </c>
      <c r="D114" t="s">
        <v>1</v>
      </c>
      <c r="E114" t="s">
        <v>333</v>
      </c>
      <c r="F114" t="s">
        <v>12</v>
      </c>
      <c r="G114" t="s">
        <v>30</v>
      </c>
      <c r="H114" t="s">
        <v>334</v>
      </c>
      <c r="J114" t="str">
        <f t="shared" si="1"/>
        <v>{"Country_Connection":"Australia-England", "Country_Start":"Australia", "Country_Landing":"England", "City_Connection":"Sydney-Dublin", "City_Start":"Sydney", "City_Landing":"Dublin", "Timestamp":"2014-04-27T18:18:00"}</v>
      </c>
    </row>
    <row r="115" spans="1:10">
      <c r="A115">
        <v>114</v>
      </c>
      <c r="B115" t="s">
        <v>118</v>
      </c>
      <c r="C115" t="s">
        <v>0</v>
      </c>
      <c r="D115" t="s">
        <v>5</v>
      </c>
      <c r="E115" t="s">
        <v>124</v>
      </c>
      <c r="F115" t="s">
        <v>12</v>
      </c>
      <c r="G115" t="s">
        <v>16</v>
      </c>
      <c r="H115" t="s">
        <v>335</v>
      </c>
      <c r="J115" t="str">
        <f t="shared" si="1"/>
        <v>{"Country_Connection":"Australia-Canada", "Country_Start":"Australia", "Country_Landing":"Canada", "City_Connection":"Sydney-Montreal", "City_Start":"Sydney", "City_Landing":"Montreal", "Timestamp":"2014-05-01T12:10:00"}</v>
      </c>
    </row>
    <row r="116" spans="1:10">
      <c r="A116">
        <v>115</v>
      </c>
      <c r="B116" t="s">
        <v>169</v>
      </c>
      <c r="C116" t="s">
        <v>0</v>
      </c>
      <c r="D116" t="s">
        <v>3</v>
      </c>
      <c r="E116" t="s">
        <v>306</v>
      </c>
      <c r="F116" t="s">
        <v>14</v>
      </c>
      <c r="G116" t="s">
        <v>40</v>
      </c>
      <c r="H116" t="s">
        <v>336</v>
      </c>
      <c r="J116" t="str">
        <f t="shared" si="1"/>
        <v>{"Country_Connection":"Australia-Germany", "Country_Start":"Australia", "Country_Landing":"Germany", "City_Connection":"Perth-München", "City_Start":"Perth", "City_Landing":"München", "Timestamp":"2014-04-18T21:32:00"}</v>
      </c>
    </row>
    <row r="117" spans="1:10">
      <c r="A117">
        <v>116</v>
      </c>
      <c r="B117" t="s">
        <v>134</v>
      </c>
      <c r="C117" t="s">
        <v>5</v>
      </c>
      <c r="D117" t="s">
        <v>3</v>
      </c>
      <c r="E117" t="s">
        <v>337</v>
      </c>
      <c r="F117" t="s">
        <v>17</v>
      </c>
      <c r="G117" t="s">
        <v>39</v>
      </c>
      <c r="H117" t="s">
        <v>338</v>
      </c>
      <c r="J117" t="str">
        <f t="shared" si="1"/>
        <v>{"Country_Connection":"Canada-Germany", "Country_Start":"Canada", "Country_Landing":"Germany", "City_Connection":"Ottawa-Frankfurt", "City_Start":"Ottawa", "City_Landing":"Frankfurt", "Timestamp":"2014-04-19T21:27:00"}</v>
      </c>
    </row>
    <row r="118" spans="1:10">
      <c r="A118">
        <v>117</v>
      </c>
      <c r="B118" t="s">
        <v>339</v>
      </c>
      <c r="C118" t="s">
        <v>3</v>
      </c>
      <c r="D118" t="s">
        <v>2</v>
      </c>
      <c r="E118" t="s">
        <v>340</v>
      </c>
      <c r="F118" t="s">
        <v>39</v>
      </c>
      <c r="G118" t="s">
        <v>32</v>
      </c>
      <c r="H118" t="s">
        <v>341</v>
      </c>
      <c r="J118" t="str">
        <f t="shared" si="1"/>
        <v>{"Country_Connection":"Germany-France", "Country_Start":"Germany", "Country_Landing":"France", "City_Connection":"Frankfurt-Paris", "City_Start":"Frankfurt", "City_Landing":"Paris", "Timestamp":"2014-04-21T18:15:00"}</v>
      </c>
    </row>
    <row r="119" spans="1:10">
      <c r="A119">
        <v>118</v>
      </c>
      <c r="B119" t="s">
        <v>99</v>
      </c>
      <c r="C119" t="s">
        <v>0</v>
      </c>
      <c r="D119" t="s">
        <v>4</v>
      </c>
      <c r="E119" t="s">
        <v>107</v>
      </c>
      <c r="F119" t="s">
        <v>12</v>
      </c>
      <c r="G119" t="s">
        <v>48</v>
      </c>
      <c r="H119" t="s">
        <v>342</v>
      </c>
      <c r="J119" t="str">
        <f t="shared" si="1"/>
        <v>{"Country_Connection":"Australia-USA", "Country_Start":"Australia", "Country_Landing":"USA", "City_Connection":"Sydney-New York", "City_Start":"Sydney", "City_Landing":"New York", "Timestamp":"2014-05-02T08:41:00"}</v>
      </c>
    </row>
    <row r="120" spans="1:10">
      <c r="A120">
        <v>119</v>
      </c>
      <c r="B120" t="s">
        <v>112</v>
      </c>
      <c r="C120" t="s">
        <v>1</v>
      </c>
      <c r="D120" t="s">
        <v>0</v>
      </c>
      <c r="E120" t="s">
        <v>343</v>
      </c>
      <c r="F120" t="s">
        <v>29</v>
      </c>
      <c r="G120" t="s">
        <v>12</v>
      </c>
      <c r="H120" t="s">
        <v>344</v>
      </c>
      <c r="J120" t="str">
        <f t="shared" si="1"/>
        <v>{"Country_Connection":"England-Australia", "Country_Start":"England", "Country_Landing":"Australia", "City_Connection":"Edinburgh-Sydney", "City_Start":"Edinburgh", "City_Landing":"Sydney", "Timestamp":"2014-04-22T20:23:00"}</v>
      </c>
    </row>
    <row r="121" spans="1:10">
      <c r="A121">
        <v>120</v>
      </c>
      <c r="B121" t="s">
        <v>218</v>
      </c>
      <c r="C121" t="s">
        <v>3</v>
      </c>
      <c r="D121" t="s">
        <v>5</v>
      </c>
      <c r="E121" t="s">
        <v>331</v>
      </c>
      <c r="F121" t="s">
        <v>40</v>
      </c>
      <c r="G121" t="s">
        <v>20</v>
      </c>
      <c r="H121" t="s">
        <v>345</v>
      </c>
      <c r="J121" t="str">
        <f t="shared" si="1"/>
        <v>{"Country_Connection":"Germany-Canada", "Country_Start":"Germany", "Country_Landing":"Canada", "City_Connection":"München-Vancouver", "City_Start":"München", "City_Landing":"Vancouver", "Timestamp":"2014-04-25T17:35:00"}</v>
      </c>
    </row>
    <row r="122" spans="1:10">
      <c r="A122">
        <v>121</v>
      </c>
      <c r="B122" t="s">
        <v>115</v>
      </c>
      <c r="C122" t="s">
        <v>4</v>
      </c>
      <c r="D122" t="s">
        <v>3</v>
      </c>
      <c r="E122" t="s">
        <v>346</v>
      </c>
      <c r="F122" t="s">
        <v>53</v>
      </c>
      <c r="G122" t="s">
        <v>40</v>
      </c>
      <c r="H122" t="s">
        <v>347</v>
      </c>
      <c r="J122" t="str">
        <f t="shared" si="1"/>
        <v>{"Country_Connection":"USA-Germany", "Country_Start":"USA", "Country_Landing":"Germany", "City_Connection":"Las Vegas-München", "City_Start":"Las Vegas", "City_Landing":"München", "Timestamp":"2014-05-01T11:54:00"}</v>
      </c>
    </row>
    <row r="123" spans="1:10">
      <c r="A123">
        <v>122</v>
      </c>
      <c r="B123" t="s">
        <v>207</v>
      </c>
      <c r="C123" t="s">
        <v>5</v>
      </c>
      <c r="D123" t="s">
        <v>2</v>
      </c>
      <c r="E123" t="s">
        <v>348</v>
      </c>
      <c r="F123" t="s">
        <v>20</v>
      </c>
      <c r="G123" t="s">
        <v>32</v>
      </c>
      <c r="H123" t="s">
        <v>349</v>
      </c>
      <c r="J123" t="str">
        <f t="shared" si="1"/>
        <v>{"Country_Connection":"Canada-France", "Country_Start":"Canada", "Country_Landing":"France", "City_Connection":"Vancouver-Paris", "City_Start":"Vancouver", "City_Landing":"Paris", "Timestamp":"2014-04-27T19:45:00"}</v>
      </c>
    </row>
    <row r="124" spans="1:10">
      <c r="A124">
        <v>123</v>
      </c>
      <c r="B124" t="s">
        <v>104</v>
      </c>
      <c r="C124" t="s">
        <v>4</v>
      </c>
      <c r="D124" t="s">
        <v>0</v>
      </c>
      <c r="E124" t="s">
        <v>350</v>
      </c>
      <c r="F124" t="s">
        <v>48</v>
      </c>
      <c r="G124" t="s">
        <v>12</v>
      </c>
      <c r="H124" t="s">
        <v>351</v>
      </c>
      <c r="J124" t="str">
        <f t="shared" si="1"/>
        <v>{"Country_Connection":"USA-Australia", "Country_Start":"USA", "Country_Landing":"Australia", "City_Connection":"New York-Sydney", "City_Start":"New York", "City_Landing":"Sydney", "Timestamp":"2014-04-20T21:17:00"}</v>
      </c>
    </row>
    <row r="125" spans="1:10">
      <c r="A125">
        <v>124</v>
      </c>
      <c r="B125" t="s">
        <v>180</v>
      </c>
      <c r="C125" t="s">
        <v>0</v>
      </c>
      <c r="D125" t="s">
        <v>2</v>
      </c>
      <c r="E125" t="s">
        <v>352</v>
      </c>
      <c r="F125" t="s">
        <v>12</v>
      </c>
      <c r="G125" t="s">
        <v>32</v>
      </c>
      <c r="H125" t="s">
        <v>353</v>
      </c>
      <c r="J125" t="str">
        <f t="shared" si="1"/>
        <v>{"Country_Connection":"Australia-France", "Country_Start":"Australia", "Country_Landing":"France", "City_Connection":"Sydney-Paris", "City_Start":"Sydney", "City_Landing":"Paris", "Timestamp":"2014-04-16T10:01:00"}</v>
      </c>
    </row>
    <row r="126" spans="1:10">
      <c r="A126">
        <v>125</v>
      </c>
      <c r="B126" t="s">
        <v>104</v>
      </c>
      <c r="C126" t="s">
        <v>4</v>
      </c>
      <c r="D126" t="s">
        <v>0</v>
      </c>
      <c r="E126" t="s">
        <v>354</v>
      </c>
      <c r="F126" t="s">
        <v>47</v>
      </c>
      <c r="G126" t="s">
        <v>11</v>
      </c>
      <c r="H126" t="s">
        <v>355</v>
      </c>
      <c r="J126" t="str">
        <f t="shared" si="1"/>
        <v>{"Country_Connection":"USA-Australia", "Country_Start":"USA", "Country_Landing":"Australia", "City_Connection":"Washington-Brisbane", "City_Start":"Washington", "City_Landing":"Brisbane", "Timestamp":"2014-04-21T22:33:00"}</v>
      </c>
    </row>
    <row r="127" spans="1:10">
      <c r="A127">
        <v>126</v>
      </c>
      <c r="B127" t="s">
        <v>134</v>
      </c>
      <c r="C127" t="s">
        <v>5</v>
      </c>
      <c r="D127" t="s">
        <v>3</v>
      </c>
      <c r="E127" t="s">
        <v>356</v>
      </c>
      <c r="F127" t="s">
        <v>16</v>
      </c>
      <c r="G127" t="s">
        <v>39</v>
      </c>
      <c r="H127" t="s">
        <v>357</v>
      </c>
      <c r="J127" t="str">
        <f t="shared" si="1"/>
        <v>{"Country_Connection":"Canada-Germany", "Country_Start":"Canada", "Country_Landing":"Germany", "City_Connection":"Montreal-Frankfurt", "City_Start":"Montreal", "City_Landing":"Frankfurt", "Timestamp":"2014-04-14T19:44:00"}</v>
      </c>
    </row>
    <row r="128" spans="1:10">
      <c r="A128">
        <v>127</v>
      </c>
      <c r="B128" t="s">
        <v>264</v>
      </c>
      <c r="C128" t="s">
        <v>4</v>
      </c>
      <c r="D128" t="s">
        <v>1</v>
      </c>
      <c r="E128" t="s">
        <v>358</v>
      </c>
      <c r="F128" t="s">
        <v>52</v>
      </c>
      <c r="G128" t="s">
        <v>27</v>
      </c>
      <c r="H128" t="s">
        <v>359</v>
      </c>
      <c r="J128" t="str">
        <f t="shared" si="1"/>
        <v>{"Country_Connection":"USA-England", "Country_Start":"USA", "Country_Landing":"England", "City_Connection":"Los Angeles-Glasgow", "City_Start":"Los Angeles", "City_Landing":"Glasgow", "Timestamp":"2014-05-02T19:35:00"}</v>
      </c>
    </row>
    <row r="129" spans="1:10">
      <c r="A129">
        <v>128</v>
      </c>
      <c r="B129" t="s">
        <v>264</v>
      </c>
      <c r="C129" t="s">
        <v>4</v>
      </c>
      <c r="D129" t="s">
        <v>1</v>
      </c>
      <c r="E129" t="s">
        <v>360</v>
      </c>
      <c r="F129" t="s">
        <v>47</v>
      </c>
      <c r="G129" t="s">
        <v>25</v>
      </c>
      <c r="H129" t="s">
        <v>361</v>
      </c>
      <c r="J129" t="str">
        <f t="shared" si="1"/>
        <v>{"Country_Connection":"USA-England", "Country_Start":"USA", "Country_Landing":"England", "City_Connection":"Washington-Bristol", "City_Start":"Washington", "City_Landing":"Bristol", "Timestamp":"2014-04-14T21:49:00"}</v>
      </c>
    </row>
    <row r="130" spans="1:10">
      <c r="A130">
        <v>129</v>
      </c>
      <c r="B130" t="s">
        <v>218</v>
      </c>
      <c r="C130" t="s">
        <v>3</v>
      </c>
      <c r="D130" t="s">
        <v>5</v>
      </c>
      <c r="E130" t="s">
        <v>362</v>
      </c>
      <c r="F130" t="s">
        <v>40</v>
      </c>
      <c r="G130" t="s">
        <v>18</v>
      </c>
      <c r="H130" t="s">
        <v>363</v>
      </c>
      <c r="J130" t="str">
        <f t="shared" si="1"/>
        <v>{"Country_Connection":"Germany-Canada", "Country_Start":"Germany", "Country_Landing":"Canada", "City_Connection":"München-Toronto", "City_Start":"München", "City_Landing":"Toronto", "Timestamp":"2014-04-14T05:18:00"}</v>
      </c>
    </row>
    <row r="131" spans="1:10">
      <c r="A131">
        <v>130</v>
      </c>
      <c r="B131" t="s">
        <v>193</v>
      </c>
      <c r="C131" t="s">
        <v>4</v>
      </c>
      <c r="D131" t="s">
        <v>2</v>
      </c>
      <c r="E131" t="s">
        <v>364</v>
      </c>
      <c r="F131" t="s">
        <v>48</v>
      </c>
      <c r="G131" t="s">
        <v>33</v>
      </c>
      <c r="H131" t="s">
        <v>365</v>
      </c>
      <c r="J131" t="str">
        <f t="shared" ref="J131:J194" si="2">"{"""&amp;$B$1&amp;""":"""&amp;B131&amp;""", """&amp;$C$1&amp;""":"""&amp;C131&amp;""", """&amp;$D$1&amp;""":"""&amp;D131&amp;""", """&amp;$E$1&amp;""":"""&amp;E131&amp;""", """&amp;$F$1&amp;""":"""&amp;F131&amp;""", """&amp;$G$1&amp;""":"""&amp;G131&amp;""", """&amp;$H$1&amp;""":"""&amp;H131&amp;"""}"</f>
        <v>{"Country_Connection":"USA-France", "Country_Start":"USA", "Country_Landing":"France", "City_Connection":"New York-Nizza", "City_Start":"New York", "City_Landing":"Nizza", "Timestamp":"2014-04-19T09:52:00"}</v>
      </c>
    </row>
    <row r="132" spans="1:10">
      <c r="A132">
        <v>131</v>
      </c>
      <c r="B132" t="s">
        <v>104</v>
      </c>
      <c r="C132" t="s">
        <v>4</v>
      </c>
      <c r="D132" t="s">
        <v>0</v>
      </c>
      <c r="E132" t="s">
        <v>366</v>
      </c>
      <c r="F132" t="s">
        <v>51</v>
      </c>
      <c r="G132" t="s">
        <v>11</v>
      </c>
      <c r="H132" t="s">
        <v>367</v>
      </c>
      <c r="J132" t="str">
        <f t="shared" si="2"/>
        <v>{"Country_Connection":"USA-Australia", "Country_Start":"USA", "Country_Landing":"Australia", "City_Connection":"San Francisco-Brisbane", "City_Start":"San Francisco", "City_Landing":"Brisbane", "Timestamp":"2014-04-26T23:35:00"}</v>
      </c>
    </row>
    <row r="133" spans="1:10">
      <c r="A133">
        <v>132</v>
      </c>
      <c r="B133" t="s">
        <v>93</v>
      </c>
      <c r="C133" t="s">
        <v>0</v>
      </c>
      <c r="D133" t="s">
        <v>1</v>
      </c>
      <c r="E133" t="s">
        <v>333</v>
      </c>
      <c r="F133" t="s">
        <v>12</v>
      </c>
      <c r="G133" t="s">
        <v>30</v>
      </c>
      <c r="H133" t="s">
        <v>368</v>
      </c>
      <c r="J133" t="str">
        <f t="shared" si="2"/>
        <v>{"Country_Connection":"Australia-England", "Country_Start":"Australia", "Country_Landing":"England", "City_Connection":"Sydney-Dublin", "City_Start":"Sydney", "City_Landing":"Dublin", "Timestamp":"2014-04-21T10:12:00"}</v>
      </c>
    </row>
    <row r="134" spans="1:10">
      <c r="A134">
        <v>133</v>
      </c>
      <c r="B134" t="s">
        <v>99</v>
      </c>
      <c r="C134" t="s">
        <v>0</v>
      </c>
      <c r="D134" t="s">
        <v>4</v>
      </c>
      <c r="E134" t="s">
        <v>369</v>
      </c>
      <c r="F134" t="s">
        <v>11</v>
      </c>
      <c r="G134" t="s">
        <v>47</v>
      </c>
      <c r="H134" t="s">
        <v>370</v>
      </c>
      <c r="J134" t="str">
        <f t="shared" si="2"/>
        <v>{"Country_Connection":"Australia-USA", "Country_Start":"Australia", "Country_Landing":"USA", "City_Connection":"Brisbane-Washington", "City_Start":"Brisbane", "City_Landing":"Washington", "Timestamp":"2014-04-21T17:29:00"}</v>
      </c>
    </row>
    <row r="135" spans="1:10">
      <c r="A135">
        <v>134</v>
      </c>
      <c r="B135" t="s">
        <v>93</v>
      </c>
      <c r="C135" t="s">
        <v>0</v>
      </c>
      <c r="D135" t="s">
        <v>1</v>
      </c>
      <c r="E135" t="s">
        <v>371</v>
      </c>
      <c r="F135" t="s">
        <v>11</v>
      </c>
      <c r="G135" t="s">
        <v>27</v>
      </c>
      <c r="H135" t="s">
        <v>372</v>
      </c>
      <c r="J135" t="str">
        <f t="shared" si="2"/>
        <v>{"Country_Connection":"Australia-England", "Country_Start":"Australia", "Country_Landing":"England", "City_Connection":"Brisbane-Glasgow", "City_Start":"Brisbane", "City_Landing":"Glasgow", "Timestamp":"2014-04-26T13:50:00"}</v>
      </c>
    </row>
    <row r="136" spans="1:10">
      <c r="A136">
        <v>135</v>
      </c>
      <c r="B136" t="s">
        <v>134</v>
      </c>
      <c r="C136" t="s">
        <v>5</v>
      </c>
      <c r="D136" t="s">
        <v>3</v>
      </c>
      <c r="E136" t="s">
        <v>165</v>
      </c>
      <c r="F136" t="s">
        <v>20</v>
      </c>
      <c r="G136" t="s">
        <v>39</v>
      </c>
      <c r="H136" t="s">
        <v>373</v>
      </c>
      <c r="J136" t="str">
        <f t="shared" si="2"/>
        <v>{"Country_Connection":"Canada-Germany", "Country_Start":"Canada", "Country_Landing":"Germany", "City_Connection":"Vancouver-Frankfurt", "City_Start":"Vancouver", "City_Landing":"Frankfurt", "Timestamp":"2014-04-23T10:52:00"}</v>
      </c>
    </row>
    <row r="137" spans="1:10">
      <c r="A137">
        <v>136</v>
      </c>
      <c r="B137" t="s">
        <v>90</v>
      </c>
      <c r="C137" t="s">
        <v>3</v>
      </c>
      <c r="D137" t="s">
        <v>0</v>
      </c>
      <c r="E137" t="s">
        <v>374</v>
      </c>
      <c r="F137" t="s">
        <v>40</v>
      </c>
      <c r="G137" t="s">
        <v>11</v>
      </c>
      <c r="H137" t="s">
        <v>375</v>
      </c>
      <c r="J137" t="str">
        <f t="shared" si="2"/>
        <v>{"Country_Connection":"Germany-Australia", "Country_Start":"Germany", "Country_Landing":"Australia", "City_Connection":"München-Brisbane", "City_Start":"München", "City_Landing":"Brisbane", "Timestamp":"2014-04-17T20:26:00"}</v>
      </c>
    </row>
    <row r="138" spans="1:10">
      <c r="A138">
        <v>137</v>
      </c>
      <c r="B138" t="s">
        <v>104</v>
      </c>
      <c r="C138" t="s">
        <v>4</v>
      </c>
      <c r="D138" t="s">
        <v>0</v>
      </c>
      <c r="E138" t="s">
        <v>376</v>
      </c>
      <c r="F138" t="s">
        <v>56</v>
      </c>
      <c r="G138" t="s">
        <v>15</v>
      </c>
      <c r="H138" t="s">
        <v>377</v>
      </c>
      <c r="J138" t="str">
        <f t="shared" si="2"/>
        <v>{"Country_Connection":"USA-Australia", "Country_Start":"USA", "Country_Landing":"Australia", "City_Connection":"Boston-Adelaide", "City_Start":"Boston", "City_Landing":"Adelaide", "Timestamp":"2014-04-17T21:38:00"}</v>
      </c>
    </row>
    <row r="139" spans="1:10">
      <c r="A139">
        <v>138</v>
      </c>
      <c r="B139" t="s">
        <v>145</v>
      </c>
      <c r="C139" t="s">
        <v>2</v>
      </c>
      <c r="D139" t="s">
        <v>0</v>
      </c>
      <c r="E139" t="s">
        <v>325</v>
      </c>
      <c r="F139" t="s">
        <v>32</v>
      </c>
      <c r="G139" t="s">
        <v>14</v>
      </c>
      <c r="H139" t="s">
        <v>378</v>
      </c>
      <c r="J139" t="str">
        <f t="shared" si="2"/>
        <v>{"Country_Connection":"France-Australia", "Country_Start":"France", "Country_Landing":"Australia", "City_Connection":"Paris-Perth", "City_Start":"Paris", "City_Landing":"Perth", "Timestamp":"2014-04-17T09:04:00"}</v>
      </c>
    </row>
    <row r="140" spans="1:10">
      <c r="A140">
        <v>139</v>
      </c>
      <c r="B140" t="s">
        <v>218</v>
      </c>
      <c r="C140" t="s">
        <v>3</v>
      </c>
      <c r="D140" t="s">
        <v>5</v>
      </c>
      <c r="E140" t="s">
        <v>362</v>
      </c>
      <c r="F140" t="s">
        <v>40</v>
      </c>
      <c r="G140" t="s">
        <v>18</v>
      </c>
      <c r="H140" t="s">
        <v>379</v>
      </c>
      <c r="J140" t="str">
        <f t="shared" si="2"/>
        <v>{"Country_Connection":"Germany-Canada", "Country_Start":"Germany", "Country_Landing":"Canada", "City_Connection":"München-Toronto", "City_Start":"München", "City_Landing":"Toronto", "Timestamp":"2014-04-17T10:54:00"}</v>
      </c>
    </row>
    <row r="141" spans="1:10">
      <c r="A141">
        <v>140</v>
      </c>
      <c r="B141" t="s">
        <v>134</v>
      </c>
      <c r="C141" t="s">
        <v>5</v>
      </c>
      <c r="D141" t="s">
        <v>3</v>
      </c>
      <c r="E141" t="s">
        <v>299</v>
      </c>
      <c r="F141" t="s">
        <v>16</v>
      </c>
      <c r="G141" t="s">
        <v>40</v>
      </c>
      <c r="H141" t="s">
        <v>380</v>
      </c>
      <c r="J141" t="str">
        <f t="shared" si="2"/>
        <v>{"Country_Connection":"Canada-Germany", "Country_Start":"Canada", "Country_Landing":"Germany", "City_Connection":"Montreal-München", "City_Start":"Montreal", "City_Landing":"München", "Timestamp":"2014-05-02T08:26:00"}</v>
      </c>
    </row>
    <row r="142" spans="1:10">
      <c r="A142">
        <v>141</v>
      </c>
      <c r="B142" t="s">
        <v>207</v>
      </c>
      <c r="C142" t="s">
        <v>5</v>
      </c>
      <c r="D142" t="s">
        <v>2</v>
      </c>
      <c r="E142" t="s">
        <v>381</v>
      </c>
      <c r="F142" t="s">
        <v>17</v>
      </c>
      <c r="G142" t="s">
        <v>32</v>
      </c>
      <c r="H142" t="s">
        <v>382</v>
      </c>
      <c r="J142" t="str">
        <f t="shared" si="2"/>
        <v>{"Country_Connection":"Canada-France", "Country_Start":"Canada", "Country_Landing":"France", "City_Connection":"Ottawa-Paris", "City_Start":"Ottawa", "City_Landing":"Paris", "Timestamp":"2014-05-01T16:37:00"}</v>
      </c>
    </row>
    <row r="143" spans="1:10">
      <c r="A143">
        <v>142</v>
      </c>
      <c r="B143" t="s">
        <v>109</v>
      </c>
      <c r="C143" t="s">
        <v>5</v>
      </c>
      <c r="D143" t="s">
        <v>0</v>
      </c>
      <c r="E143" t="s">
        <v>237</v>
      </c>
      <c r="F143" t="s">
        <v>17</v>
      </c>
      <c r="G143" t="s">
        <v>11</v>
      </c>
      <c r="H143" t="s">
        <v>383</v>
      </c>
      <c r="J143" t="str">
        <f t="shared" si="2"/>
        <v>{"Country_Connection":"Canada-Australia", "Country_Start":"Canada", "Country_Landing":"Australia", "City_Connection":"Ottawa-Brisbane", "City_Start":"Ottawa", "City_Landing":"Brisbane", "Timestamp":"2014-04-27T16:24:00"}</v>
      </c>
    </row>
    <row r="144" spans="1:10">
      <c r="A144">
        <v>143</v>
      </c>
      <c r="B144" t="s">
        <v>121</v>
      </c>
      <c r="C144" t="s">
        <v>5</v>
      </c>
      <c r="D144" t="s">
        <v>1</v>
      </c>
      <c r="E144" t="s">
        <v>384</v>
      </c>
      <c r="F144" t="s">
        <v>20</v>
      </c>
      <c r="G144" t="s">
        <v>25</v>
      </c>
      <c r="H144" t="s">
        <v>385</v>
      </c>
      <c r="J144" t="str">
        <f t="shared" si="2"/>
        <v>{"Country_Connection":"Canada-England", "Country_Start":"Canada", "Country_Landing":"England", "City_Connection":"Vancouver-Bristol", "City_Start":"Vancouver", "City_Landing":"Bristol", "Timestamp":"2014-04-19T14:38:00"}</v>
      </c>
    </row>
    <row r="145" spans="1:10">
      <c r="A145">
        <v>144</v>
      </c>
      <c r="B145" t="s">
        <v>386</v>
      </c>
      <c r="C145" t="s">
        <v>3</v>
      </c>
      <c r="D145" t="s">
        <v>1</v>
      </c>
      <c r="E145" t="s">
        <v>387</v>
      </c>
      <c r="F145" t="s">
        <v>40</v>
      </c>
      <c r="G145" t="s">
        <v>30</v>
      </c>
      <c r="H145" t="s">
        <v>388</v>
      </c>
      <c r="J145" t="str">
        <f t="shared" si="2"/>
        <v>{"Country_Connection":"Germany-England", "Country_Start":"Germany", "Country_Landing":"England", "City_Connection":"München-Dublin", "City_Start":"München", "City_Landing":"Dublin", "Timestamp":"2014-04-25T10:41:00"}</v>
      </c>
    </row>
    <row r="146" spans="1:10">
      <c r="A146">
        <v>145</v>
      </c>
      <c r="B146" t="s">
        <v>134</v>
      </c>
      <c r="C146" t="s">
        <v>5</v>
      </c>
      <c r="D146" t="s">
        <v>3</v>
      </c>
      <c r="E146" t="s">
        <v>299</v>
      </c>
      <c r="F146" t="s">
        <v>16</v>
      </c>
      <c r="G146" t="s">
        <v>40</v>
      </c>
      <c r="H146" t="s">
        <v>389</v>
      </c>
      <c r="J146" t="str">
        <f t="shared" si="2"/>
        <v>{"Country_Connection":"Canada-Germany", "Country_Start":"Canada", "Country_Landing":"Germany", "City_Connection":"Montreal-München", "City_Start":"Montreal", "City_Landing":"München", "Timestamp":"2014-05-04T22:10:00"}</v>
      </c>
    </row>
    <row r="147" spans="1:10">
      <c r="A147">
        <v>146</v>
      </c>
      <c r="B147" t="s">
        <v>162</v>
      </c>
      <c r="C147" t="s">
        <v>5</v>
      </c>
      <c r="D147" t="s">
        <v>4</v>
      </c>
      <c r="E147" t="s">
        <v>390</v>
      </c>
      <c r="F147" t="s">
        <v>17</v>
      </c>
      <c r="G147" t="s">
        <v>52</v>
      </c>
      <c r="H147" t="s">
        <v>391</v>
      </c>
      <c r="J147" t="str">
        <f t="shared" si="2"/>
        <v>{"Country_Connection":"Canada-USA", "Country_Start":"Canada", "Country_Landing":"USA", "City_Connection":"Ottawa-Los Angeles", "City_Start":"Ottawa", "City_Landing":"Los Angeles", "Timestamp":"2014-04-26T10:00:00"}</v>
      </c>
    </row>
    <row r="148" spans="1:10">
      <c r="A148">
        <v>147</v>
      </c>
      <c r="B148" t="s">
        <v>264</v>
      </c>
      <c r="C148" t="s">
        <v>4</v>
      </c>
      <c r="D148" t="s">
        <v>1</v>
      </c>
      <c r="E148" t="s">
        <v>392</v>
      </c>
      <c r="F148" t="s">
        <v>53</v>
      </c>
      <c r="G148" t="s">
        <v>29</v>
      </c>
      <c r="H148" t="s">
        <v>393</v>
      </c>
      <c r="J148" t="str">
        <f t="shared" si="2"/>
        <v>{"Country_Connection":"USA-England", "Country_Start":"USA", "Country_Landing":"England", "City_Connection":"Las Vegas-Edinburgh", "City_Start":"Las Vegas", "City_Landing":"Edinburgh", "Timestamp":"2014-04-21T15:10:00"}</v>
      </c>
    </row>
    <row r="149" spans="1:10">
      <c r="A149">
        <v>148</v>
      </c>
      <c r="B149" t="s">
        <v>180</v>
      </c>
      <c r="C149" t="s">
        <v>0</v>
      </c>
      <c r="D149" t="s">
        <v>2</v>
      </c>
      <c r="E149" t="s">
        <v>394</v>
      </c>
      <c r="F149" t="s">
        <v>13</v>
      </c>
      <c r="G149" t="s">
        <v>33</v>
      </c>
      <c r="H149" t="s">
        <v>395</v>
      </c>
      <c r="J149" t="str">
        <f t="shared" si="2"/>
        <v>{"Country_Connection":"Australia-France", "Country_Start":"Australia", "Country_Landing":"France", "City_Connection":"Melbourne-Nizza", "City_Start":"Melbourne", "City_Landing":"Nizza", "Timestamp":"2014-04-23T14:31:00"}</v>
      </c>
    </row>
    <row r="150" spans="1:10">
      <c r="A150">
        <v>149</v>
      </c>
      <c r="B150" t="s">
        <v>145</v>
      </c>
      <c r="C150" t="s">
        <v>2</v>
      </c>
      <c r="D150" t="s">
        <v>0</v>
      </c>
      <c r="E150" t="s">
        <v>396</v>
      </c>
      <c r="F150" t="s">
        <v>37</v>
      </c>
      <c r="G150" t="s">
        <v>11</v>
      </c>
      <c r="H150" t="s">
        <v>397</v>
      </c>
      <c r="J150" t="str">
        <f t="shared" si="2"/>
        <v>{"Country_Connection":"France-Australia", "Country_Start":"France", "Country_Landing":"Australia", "City_Connection":"La Rochelle-Brisbane", "City_Start":"La Rochelle", "City_Landing":"Brisbane", "Timestamp":"2014-04-18T06:22:00"}</v>
      </c>
    </row>
    <row r="151" spans="1:10">
      <c r="A151">
        <v>150</v>
      </c>
      <c r="B151" t="s">
        <v>131</v>
      </c>
      <c r="C151" t="s">
        <v>3</v>
      </c>
      <c r="D151" t="s">
        <v>4</v>
      </c>
      <c r="E151" t="s">
        <v>398</v>
      </c>
      <c r="F151" t="s">
        <v>43</v>
      </c>
      <c r="G151" t="s">
        <v>49</v>
      </c>
      <c r="H151" t="s">
        <v>399</v>
      </c>
      <c r="J151" t="str">
        <f t="shared" si="2"/>
        <v>{"Country_Connection":"Germany-USA", "Country_Start":"Germany", "Country_Landing":"USA", "City_Connection":"Hamburg-Dallas", "City_Start":"Hamburg", "City_Landing":"Dallas", "Timestamp":"2014-05-03T13:52:00"}</v>
      </c>
    </row>
    <row r="152" spans="1:10">
      <c r="A152">
        <v>151</v>
      </c>
      <c r="B152" t="s">
        <v>93</v>
      </c>
      <c r="C152" t="s">
        <v>0</v>
      </c>
      <c r="D152" t="s">
        <v>1</v>
      </c>
      <c r="E152" t="s">
        <v>400</v>
      </c>
      <c r="F152" t="s">
        <v>14</v>
      </c>
      <c r="G152" t="s">
        <v>25</v>
      </c>
      <c r="H152" t="s">
        <v>401</v>
      </c>
      <c r="J152" t="str">
        <f t="shared" si="2"/>
        <v>{"Country_Connection":"Australia-England", "Country_Start":"Australia", "Country_Landing":"England", "City_Connection":"Perth-Bristol", "City_Start":"Perth", "City_Landing":"Bristol", "Timestamp":"2014-04-19T22:10:00"}</v>
      </c>
    </row>
    <row r="153" spans="1:10">
      <c r="A153">
        <v>152</v>
      </c>
      <c r="B153" t="s">
        <v>93</v>
      </c>
      <c r="C153" t="s">
        <v>0</v>
      </c>
      <c r="D153" t="s">
        <v>1</v>
      </c>
      <c r="E153" t="s">
        <v>402</v>
      </c>
      <c r="F153" t="s">
        <v>11</v>
      </c>
      <c r="G153" t="s">
        <v>24</v>
      </c>
      <c r="H153" t="s">
        <v>403</v>
      </c>
      <c r="J153" t="str">
        <f t="shared" si="2"/>
        <v>{"Country_Connection":"Australia-England", "Country_Start":"Australia", "Country_Landing":"England", "City_Connection":"Brisbane-London", "City_Start":"Brisbane", "City_Landing":"London", "Timestamp":"2014-04-19T09:02:00"}</v>
      </c>
    </row>
    <row r="154" spans="1:10">
      <c r="A154">
        <v>153</v>
      </c>
      <c r="B154" t="s">
        <v>131</v>
      </c>
      <c r="C154" t="s">
        <v>3</v>
      </c>
      <c r="D154" t="s">
        <v>4</v>
      </c>
      <c r="E154" t="s">
        <v>404</v>
      </c>
      <c r="F154" t="s">
        <v>39</v>
      </c>
      <c r="G154" t="s">
        <v>48</v>
      </c>
      <c r="H154" t="s">
        <v>405</v>
      </c>
      <c r="J154" t="str">
        <f t="shared" si="2"/>
        <v>{"Country_Connection":"Germany-USA", "Country_Start":"Germany", "Country_Landing":"USA", "City_Connection":"Frankfurt-New York", "City_Start":"Frankfurt", "City_Landing":"New York", "Timestamp":"2014-04-27T20:13:00"}</v>
      </c>
    </row>
    <row r="155" spans="1:10">
      <c r="A155">
        <v>154</v>
      </c>
      <c r="B155" t="s">
        <v>99</v>
      </c>
      <c r="C155" t="s">
        <v>0</v>
      </c>
      <c r="D155" t="s">
        <v>4</v>
      </c>
      <c r="E155" t="s">
        <v>107</v>
      </c>
      <c r="F155" t="s">
        <v>12</v>
      </c>
      <c r="G155" t="s">
        <v>48</v>
      </c>
      <c r="H155" t="s">
        <v>406</v>
      </c>
      <c r="J155" t="str">
        <f t="shared" si="2"/>
        <v>{"Country_Connection":"Australia-USA", "Country_Start":"Australia", "Country_Landing":"USA", "City_Connection":"Sydney-New York", "City_Start":"Sydney", "City_Landing":"New York", "Timestamp":"2014-04-19T17:26:00"}</v>
      </c>
    </row>
    <row r="156" spans="1:10">
      <c r="A156">
        <v>155</v>
      </c>
      <c r="B156" t="s">
        <v>118</v>
      </c>
      <c r="C156" t="s">
        <v>0</v>
      </c>
      <c r="D156" t="s">
        <v>5</v>
      </c>
      <c r="E156" t="s">
        <v>227</v>
      </c>
      <c r="F156" t="s">
        <v>13</v>
      </c>
      <c r="G156" t="s">
        <v>16</v>
      </c>
      <c r="H156" t="s">
        <v>407</v>
      </c>
      <c r="J156" t="str">
        <f t="shared" si="2"/>
        <v>{"Country_Connection":"Australia-Canada", "Country_Start":"Australia", "Country_Landing":"Canada", "City_Connection":"Melbourne-Montreal", "City_Start":"Melbourne", "City_Landing":"Montreal", "Timestamp":"2014-04-20T16:06:00"}</v>
      </c>
    </row>
    <row r="157" spans="1:10">
      <c r="A157">
        <v>156</v>
      </c>
      <c r="B157" t="s">
        <v>156</v>
      </c>
      <c r="C157" t="s">
        <v>4</v>
      </c>
      <c r="D157" t="s">
        <v>5</v>
      </c>
      <c r="E157" t="s">
        <v>408</v>
      </c>
      <c r="F157" t="s">
        <v>51</v>
      </c>
      <c r="G157" t="s">
        <v>16</v>
      </c>
      <c r="H157" t="s">
        <v>409</v>
      </c>
      <c r="J157" t="str">
        <f t="shared" si="2"/>
        <v>{"Country_Connection":"USA-Canada", "Country_Start":"USA", "Country_Landing":"Canada", "City_Connection":"San Francisco-Montreal", "City_Start":"San Francisco", "City_Landing":"Montreal", "Timestamp":"2014-05-04T17:52:00"}</v>
      </c>
    </row>
    <row r="158" spans="1:10">
      <c r="A158">
        <v>157</v>
      </c>
      <c r="B158" t="s">
        <v>115</v>
      </c>
      <c r="C158" t="s">
        <v>4</v>
      </c>
      <c r="D158" t="s">
        <v>3</v>
      </c>
      <c r="E158" t="s">
        <v>410</v>
      </c>
      <c r="F158" t="s">
        <v>48</v>
      </c>
      <c r="G158" t="s">
        <v>46</v>
      </c>
      <c r="H158" t="s">
        <v>411</v>
      </c>
      <c r="J158" t="str">
        <f t="shared" si="2"/>
        <v>{"Country_Connection":"USA-Germany", "Country_Start":"USA", "Country_Landing":"Germany", "City_Connection":"New York-Stuttgart", "City_Start":"New York", "City_Landing":"Stuttgart", "Timestamp":"2014-05-03T16:38:00"}</v>
      </c>
    </row>
    <row r="159" spans="1:10">
      <c r="A159">
        <v>158</v>
      </c>
      <c r="B159" t="s">
        <v>104</v>
      </c>
      <c r="C159" t="s">
        <v>4</v>
      </c>
      <c r="D159" t="s">
        <v>0</v>
      </c>
      <c r="E159" t="s">
        <v>350</v>
      </c>
      <c r="F159" t="s">
        <v>48</v>
      </c>
      <c r="G159" t="s">
        <v>12</v>
      </c>
      <c r="H159" t="s">
        <v>412</v>
      </c>
      <c r="J159" t="str">
        <f t="shared" si="2"/>
        <v>{"Country_Connection":"USA-Australia", "Country_Start":"USA", "Country_Landing":"Australia", "City_Connection":"New York-Sydney", "City_Start":"New York", "City_Landing":"Sydney", "Timestamp":"2014-04-28T10:10:00"}</v>
      </c>
    </row>
    <row r="160" spans="1:10">
      <c r="A160">
        <v>159</v>
      </c>
      <c r="B160" t="s">
        <v>115</v>
      </c>
      <c r="C160" t="s">
        <v>4</v>
      </c>
      <c r="D160" t="s">
        <v>3</v>
      </c>
      <c r="E160" t="s">
        <v>413</v>
      </c>
      <c r="F160" t="s">
        <v>53</v>
      </c>
      <c r="G160" t="s">
        <v>45</v>
      </c>
      <c r="H160" t="s">
        <v>414</v>
      </c>
      <c r="J160" t="str">
        <f t="shared" si="2"/>
        <v>{"Country_Connection":"USA-Germany", "Country_Start":"USA", "Country_Landing":"Germany", "City_Connection":"Las Vegas-Leipzig", "City_Start":"Las Vegas", "City_Landing":"Leipzig", "Timestamp":"2014-05-02T19:36:00"}</v>
      </c>
    </row>
    <row r="161" spans="1:10">
      <c r="A161">
        <v>160</v>
      </c>
      <c r="B161" t="s">
        <v>134</v>
      </c>
      <c r="C161" t="s">
        <v>5</v>
      </c>
      <c r="D161" t="s">
        <v>3</v>
      </c>
      <c r="E161" t="s">
        <v>165</v>
      </c>
      <c r="F161" t="s">
        <v>20</v>
      </c>
      <c r="G161" t="s">
        <v>39</v>
      </c>
      <c r="H161" t="s">
        <v>415</v>
      </c>
      <c r="J161" t="str">
        <f t="shared" si="2"/>
        <v>{"Country_Connection":"Canada-Germany", "Country_Start":"Canada", "Country_Landing":"Germany", "City_Connection":"Vancouver-Frankfurt", "City_Start":"Vancouver", "City_Landing":"Frankfurt", "Timestamp":"2014-04-17T18:19:00"}</v>
      </c>
    </row>
    <row r="162" spans="1:10">
      <c r="A162">
        <v>161</v>
      </c>
      <c r="B162" t="s">
        <v>93</v>
      </c>
      <c r="C162" t="s">
        <v>0</v>
      </c>
      <c r="D162" t="s">
        <v>1</v>
      </c>
      <c r="E162" t="s">
        <v>94</v>
      </c>
      <c r="F162" t="s">
        <v>12</v>
      </c>
      <c r="G162" t="s">
        <v>24</v>
      </c>
      <c r="H162" t="s">
        <v>416</v>
      </c>
      <c r="J162" t="str">
        <f t="shared" si="2"/>
        <v>{"Country_Connection":"Australia-England", "Country_Start":"Australia", "Country_Landing":"England", "City_Connection":"Sydney-London", "City_Start":"Sydney", "City_Landing":"London", "Timestamp":"2014-04-19T09:56:00"}</v>
      </c>
    </row>
    <row r="163" spans="1:10">
      <c r="A163">
        <v>162</v>
      </c>
      <c r="B163" t="s">
        <v>115</v>
      </c>
      <c r="C163" t="s">
        <v>4</v>
      </c>
      <c r="D163" t="s">
        <v>3</v>
      </c>
      <c r="E163" t="s">
        <v>183</v>
      </c>
      <c r="F163" t="s">
        <v>51</v>
      </c>
      <c r="G163" t="s">
        <v>40</v>
      </c>
      <c r="H163" t="s">
        <v>417</v>
      </c>
      <c r="J163" t="str">
        <f t="shared" si="2"/>
        <v>{"Country_Connection":"USA-Germany", "Country_Start":"USA", "Country_Landing":"Germany", "City_Connection":"San Francisco-München", "City_Start":"San Francisco", "City_Landing":"München", "Timestamp":"2014-04-28T09:34:00"}</v>
      </c>
    </row>
    <row r="164" spans="1:10">
      <c r="A164">
        <v>163</v>
      </c>
      <c r="B164" t="s">
        <v>134</v>
      </c>
      <c r="C164" t="s">
        <v>5</v>
      </c>
      <c r="D164" t="s">
        <v>3</v>
      </c>
      <c r="E164" t="s">
        <v>418</v>
      </c>
      <c r="F164" t="s">
        <v>18</v>
      </c>
      <c r="G164" t="s">
        <v>42</v>
      </c>
      <c r="H164" t="s">
        <v>419</v>
      </c>
      <c r="J164" t="str">
        <f t="shared" si="2"/>
        <v>{"Country_Connection":"Canada-Germany", "Country_Start":"Canada", "Country_Landing":"Germany", "City_Connection":"Toronto-Bonn", "City_Start":"Toronto", "City_Landing":"Bonn", "Timestamp":"2014-05-01T18:19:00"}</v>
      </c>
    </row>
    <row r="165" spans="1:10">
      <c r="A165">
        <v>164</v>
      </c>
      <c r="B165" t="s">
        <v>109</v>
      </c>
      <c r="C165" t="s">
        <v>5</v>
      </c>
      <c r="D165" t="s">
        <v>0</v>
      </c>
      <c r="E165" t="s">
        <v>420</v>
      </c>
      <c r="F165" t="s">
        <v>18</v>
      </c>
      <c r="G165" t="s">
        <v>13</v>
      </c>
      <c r="H165" t="s">
        <v>421</v>
      </c>
      <c r="J165" t="str">
        <f t="shared" si="2"/>
        <v>{"Country_Connection":"Canada-Australia", "Country_Start":"Canada", "Country_Landing":"Australia", "City_Connection":"Toronto-Melbourne", "City_Start":"Toronto", "City_Landing":"Melbourne", "Timestamp":"2014-05-04T17:27:00"}</v>
      </c>
    </row>
    <row r="166" spans="1:10">
      <c r="A166">
        <v>165</v>
      </c>
      <c r="B166" t="s">
        <v>99</v>
      </c>
      <c r="C166" t="s">
        <v>0</v>
      </c>
      <c r="D166" t="s">
        <v>4</v>
      </c>
      <c r="E166" t="s">
        <v>422</v>
      </c>
      <c r="F166" t="s">
        <v>14</v>
      </c>
      <c r="G166" t="s">
        <v>53</v>
      </c>
      <c r="H166" t="s">
        <v>423</v>
      </c>
      <c r="J166" t="str">
        <f t="shared" si="2"/>
        <v>{"Country_Connection":"Australia-USA", "Country_Start":"Australia", "Country_Landing":"USA", "City_Connection":"Perth-Las Vegas", "City_Start":"Perth", "City_Landing":"Las Vegas", "Timestamp":"2014-04-18T13:15:00"}</v>
      </c>
    </row>
    <row r="167" spans="1:10">
      <c r="A167">
        <v>166</v>
      </c>
      <c r="B167" t="s">
        <v>121</v>
      </c>
      <c r="C167" t="s">
        <v>5</v>
      </c>
      <c r="D167" t="s">
        <v>1</v>
      </c>
      <c r="E167" t="s">
        <v>424</v>
      </c>
      <c r="F167" t="s">
        <v>20</v>
      </c>
      <c r="G167" t="s">
        <v>24</v>
      </c>
      <c r="H167" t="s">
        <v>425</v>
      </c>
      <c r="J167" t="str">
        <f t="shared" si="2"/>
        <v>{"Country_Connection":"Canada-England", "Country_Start":"Canada", "Country_Landing":"England", "City_Connection":"Vancouver-London", "City_Start":"Vancouver", "City_Landing":"London", "Timestamp":"2014-04-28T10:17:00"}</v>
      </c>
    </row>
    <row r="168" spans="1:10">
      <c r="A168">
        <v>167</v>
      </c>
      <c r="B168" t="s">
        <v>180</v>
      </c>
      <c r="C168" t="s">
        <v>0</v>
      </c>
      <c r="D168" t="s">
        <v>2</v>
      </c>
      <c r="E168" t="s">
        <v>181</v>
      </c>
      <c r="F168" t="s">
        <v>13</v>
      </c>
      <c r="G168" t="s">
        <v>32</v>
      </c>
      <c r="H168" t="s">
        <v>426</v>
      </c>
      <c r="J168" t="str">
        <f t="shared" si="2"/>
        <v>{"Country_Connection":"Australia-France", "Country_Start":"Australia", "Country_Landing":"France", "City_Connection":"Melbourne-Paris", "City_Start":"Melbourne", "City_Landing":"Paris", "Timestamp":"2014-04-19T15:30:00"}</v>
      </c>
    </row>
    <row r="169" spans="1:10">
      <c r="A169">
        <v>168</v>
      </c>
      <c r="B169" t="s">
        <v>137</v>
      </c>
      <c r="C169" t="s">
        <v>2</v>
      </c>
      <c r="D169" t="s">
        <v>5</v>
      </c>
      <c r="E169" t="s">
        <v>427</v>
      </c>
      <c r="F169" t="s">
        <v>32</v>
      </c>
      <c r="G169" t="s">
        <v>20</v>
      </c>
      <c r="H169" t="s">
        <v>428</v>
      </c>
      <c r="J169" t="str">
        <f t="shared" si="2"/>
        <v>{"Country_Connection":"France-Canada", "Country_Start":"France", "Country_Landing":"Canada", "City_Connection":"Paris-Vancouver", "City_Start":"Paris", "City_Landing":"Vancouver", "Timestamp":"2014-04-21T19:02:00"}</v>
      </c>
    </row>
    <row r="170" spans="1:10">
      <c r="A170">
        <v>169</v>
      </c>
      <c r="B170" t="s">
        <v>193</v>
      </c>
      <c r="C170" t="s">
        <v>4</v>
      </c>
      <c r="D170" t="s">
        <v>2</v>
      </c>
      <c r="E170" t="s">
        <v>429</v>
      </c>
      <c r="F170" t="s">
        <v>52</v>
      </c>
      <c r="G170" t="s">
        <v>35</v>
      </c>
      <c r="H170" t="s">
        <v>430</v>
      </c>
      <c r="J170" t="str">
        <f t="shared" si="2"/>
        <v>{"Country_Connection":"USA-France", "Country_Start":"USA", "Country_Landing":"France", "City_Connection":"Los Angeles-Toulous", "City_Start":"Los Angeles", "City_Landing":"Toulous", "Timestamp":"2014-05-04T15:26:00"}</v>
      </c>
    </row>
    <row r="171" spans="1:10">
      <c r="A171">
        <v>170</v>
      </c>
      <c r="B171" t="s">
        <v>339</v>
      </c>
      <c r="C171" t="s">
        <v>3</v>
      </c>
      <c r="D171" t="s">
        <v>2</v>
      </c>
      <c r="E171" t="s">
        <v>431</v>
      </c>
      <c r="F171" t="s">
        <v>40</v>
      </c>
      <c r="G171" t="s">
        <v>32</v>
      </c>
      <c r="H171" t="s">
        <v>432</v>
      </c>
      <c r="J171" t="str">
        <f t="shared" si="2"/>
        <v>{"Country_Connection":"Germany-France", "Country_Start":"Germany", "Country_Landing":"France", "City_Connection":"München-Paris", "City_Start":"München", "City_Landing":"Paris", "Timestamp":"2014-04-17T10:53:00"}</v>
      </c>
    </row>
    <row r="172" spans="1:10">
      <c r="A172">
        <v>171</v>
      </c>
      <c r="B172" t="s">
        <v>104</v>
      </c>
      <c r="C172" t="s">
        <v>4</v>
      </c>
      <c r="D172" t="s">
        <v>0</v>
      </c>
      <c r="E172" t="s">
        <v>289</v>
      </c>
      <c r="F172" t="s">
        <v>48</v>
      </c>
      <c r="G172" t="s">
        <v>13</v>
      </c>
      <c r="H172" t="s">
        <v>433</v>
      </c>
      <c r="J172" t="str">
        <f t="shared" si="2"/>
        <v>{"Country_Connection":"USA-Australia", "Country_Start":"USA", "Country_Landing":"Australia", "City_Connection":"New York-Melbourne", "City_Start":"New York", "City_Landing":"Melbourne", "Timestamp":"2014-04-25T19:46:00"}</v>
      </c>
    </row>
    <row r="173" spans="1:10">
      <c r="A173">
        <v>172</v>
      </c>
      <c r="B173" t="s">
        <v>222</v>
      </c>
      <c r="C173" t="s">
        <v>0</v>
      </c>
      <c r="D173" t="s">
        <v>0</v>
      </c>
      <c r="E173" t="s">
        <v>223</v>
      </c>
      <c r="F173" t="s">
        <v>12</v>
      </c>
      <c r="G173" t="s">
        <v>14</v>
      </c>
      <c r="H173" t="s">
        <v>434</v>
      </c>
      <c r="J173" t="str">
        <f t="shared" si="2"/>
        <v>{"Country_Connection":"Australia-Australia", "Country_Start":"Australia", "Country_Landing":"Australia", "City_Connection":"Sydney-Perth", "City_Start":"Sydney", "City_Landing":"Perth", "Timestamp":"2014-04-27T22:21:00"}</v>
      </c>
    </row>
    <row r="174" spans="1:10">
      <c r="A174">
        <v>173</v>
      </c>
      <c r="B174" t="s">
        <v>162</v>
      </c>
      <c r="C174" t="s">
        <v>5</v>
      </c>
      <c r="D174" t="s">
        <v>4</v>
      </c>
      <c r="E174" t="s">
        <v>435</v>
      </c>
      <c r="F174" t="s">
        <v>18</v>
      </c>
      <c r="G174" t="s">
        <v>48</v>
      </c>
      <c r="H174" t="s">
        <v>436</v>
      </c>
      <c r="J174" t="str">
        <f t="shared" si="2"/>
        <v>{"Country_Connection":"Canada-USA", "Country_Start":"Canada", "Country_Landing":"USA", "City_Connection":"Toronto-New York", "City_Start":"Toronto", "City_Landing":"New York", "Timestamp":"2014-04-27T13:21:00"}</v>
      </c>
    </row>
    <row r="175" spans="1:10">
      <c r="A175">
        <v>174</v>
      </c>
      <c r="B175" t="s">
        <v>99</v>
      </c>
      <c r="C175" t="s">
        <v>0</v>
      </c>
      <c r="D175" t="s">
        <v>4</v>
      </c>
      <c r="E175" t="s">
        <v>437</v>
      </c>
      <c r="F175" t="s">
        <v>14</v>
      </c>
      <c r="G175" t="s">
        <v>47</v>
      </c>
      <c r="H175" t="s">
        <v>438</v>
      </c>
      <c r="J175" t="str">
        <f t="shared" si="2"/>
        <v>{"Country_Connection":"Australia-USA", "Country_Start":"Australia", "Country_Landing":"USA", "City_Connection":"Perth-Washington", "City_Start":"Perth", "City_Landing":"Washington", "Timestamp":"2014-04-20T23:16:00"}</v>
      </c>
    </row>
    <row r="176" spans="1:10">
      <c r="A176">
        <v>175</v>
      </c>
      <c r="B176" t="s">
        <v>180</v>
      </c>
      <c r="C176" t="s">
        <v>0</v>
      </c>
      <c r="D176" t="s">
        <v>2</v>
      </c>
      <c r="E176" t="s">
        <v>239</v>
      </c>
      <c r="F176" t="s">
        <v>11</v>
      </c>
      <c r="G176" t="s">
        <v>32</v>
      </c>
      <c r="H176" t="s">
        <v>439</v>
      </c>
      <c r="J176" t="str">
        <f t="shared" si="2"/>
        <v>{"Country_Connection":"Australia-France", "Country_Start":"Australia", "Country_Landing":"France", "City_Connection":"Brisbane-Paris", "City_Start":"Brisbane", "City_Landing":"Paris", "Timestamp":"2014-04-25T09:13:00"}</v>
      </c>
    </row>
    <row r="177" spans="1:10">
      <c r="A177">
        <v>176</v>
      </c>
      <c r="B177" t="s">
        <v>121</v>
      </c>
      <c r="C177" t="s">
        <v>5</v>
      </c>
      <c r="D177" t="s">
        <v>1</v>
      </c>
      <c r="E177" t="s">
        <v>122</v>
      </c>
      <c r="F177" t="s">
        <v>18</v>
      </c>
      <c r="G177" t="s">
        <v>24</v>
      </c>
      <c r="H177" t="s">
        <v>440</v>
      </c>
      <c r="J177" t="str">
        <f t="shared" si="2"/>
        <v>{"Country_Connection":"Canada-England", "Country_Start":"Canada", "Country_Landing":"England", "City_Connection":"Toronto-London", "City_Start":"Toronto", "City_Landing":"London", "Timestamp":"2014-04-23T13:27:00"}</v>
      </c>
    </row>
    <row r="178" spans="1:10">
      <c r="A178">
        <v>177</v>
      </c>
      <c r="B178" t="s">
        <v>118</v>
      </c>
      <c r="C178" t="s">
        <v>0</v>
      </c>
      <c r="D178" t="s">
        <v>5</v>
      </c>
      <c r="E178" t="s">
        <v>441</v>
      </c>
      <c r="F178" t="s">
        <v>14</v>
      </c>
      <c r="G178" t="s">
        <v>18</v>
      </c>
      <c r="H178" t="s">
        <v>442</v>
      </c>
      <c r="J178" t="str">
        <f t="shared" si="2"/>
        <v>{"Country_Connection":"Australia-Canada", "Country_Start":"Australia", "Country_Landing":"Canada", "City_Connection":"Perth-Toronto", "City_Start":"Perth", "City_Landing":"Toronto", "Timestamp":"2014-04-24T15:01:00"}</v>
      </c>
    </row>
    <row r="179" spans="1:10">
      <c r="A179">
        <v>178</v>
      </c>
      <c r="B179" t="s">
        <v>218</v>
      </c>
      <c r="C179" t="s">
        <v>3</v>
      </c>
      <c r="D179" t="s">
        <v>5</v>
      </c>
      <c r="E179" t="s">
        <v>443</v>
      </c>
      <c r="F179" t="s">
        <v>39</v>
      </c>
      <c r="G179" t="s">
        <v>18</v>
      </c>
      <c r="H179" t="s">
        <v>444</v>
      </c>
      <c r="J179" t="str">
        <f t="shared" si="2"/>
        <v>{"Country_Connection":"Germany-Canada", "Country_Start":"Germany", "Country_Landing":"Canada", "City_Connection":"Frankfurt-Toronto", "City_Start":"Frankfurt", "City_Landing":"Toronto", "Timestamp":"2014-05-02T22:29:00"}</v>
      </c>
    </row>
    <row r="180" spans="1:10">
      <c r="A180">
        <v>179</v>
      </c>
      <c r="B180" t="s">
        <v>264</v>
      </c>
      <c r="C180" t="s">
        <v>4</v>
      </c>
      <c r="D180" t="s">
        <v>1</v>
      </c>
      <c r="E180" t="s">
        <v>445</v>
      </c>
      <c r="F180" t="s">
        <v>52</v>
      </c>
      <c r="G180" t="s">
        <v>29</v>
      </c>
      <c r="H180" t="s">
        <v>446</v>
      </c>
      <c r="J180" t="str">
        <f t="shared" si="2"/>
        <v>{"Country_Connection":"USA-England", "Country_Start":"USA", "Country_Landing":"England", "City_Connection":"Los Angeles-Edinburgh", "City_Start":"Los Angeles", "City_Landing":"Edinburgh", "Timestamp":"2014-04-18T22:47:00"}</v>
      </c>
    </row>
    <row r="181" spans="1:10">
      <c r="A181">
        <v>180</v>
      </c>
      <c r="B181" t="s">
        <v>131</v>
      </c>
      <c r="C181" t="s">
        <v>3</v>
      </c>
      <c r="D181" t="s">
        <v>4</v>
      </c>
      <c r="E181" t="s">
        <v>447</v>
      </c>
      <c r="F181" t="s">
        <v>39</v>
      </c>
      <c r="G181" t="s">
        <v>52</v>
      </c>
      <c r="H181" t="s">
        <v>448</v>
      </c>
      <c r="J181" t="str">
        <f t="shared" si="2"/>
        <v>{"Country_Connection":"Germany-USA", "Country_Start":"Germany", "Country_Landing":"USA", "City_Connection":"Frankfurt-Los Angeles", "City_Start":"Frankfurt", "City_Landing":"Los Angeles", "Timestamp":"2014-05-03T20:11:00"}</v>
      </c>
    </row>
    <row r="182" spans="1:10">
      <c r="A182">
        <v>181</v>
      </c>
      <c r="B182" t="s">
        <v>134</v>
      </c>
      <c r="C182" t="s">
        <v>5</v>
      </c>
      <c r="D182" t="s">
        <v>3</v>
      </c>
      <c r="E182" t="s">
        <v>299</v>
      </c>
      <c r="F182" t="s">
        <v>16</v>
      </c>
      <c r="G182" t="s">
        <v>40</v>
      </c>
      <c r="H182" t="s">
        <v>449</v>
      </c>
      <c r="J182" t="str">
        <f t="shared" si="2"/>
        <v>{"Country_Connection":"Canada-Germany", "Country_Start":"Canada", "Country_Landing":"Germany", "City_Connection":"Montreal-München", "City_Start":"Montreal", "City_Landing":"München", "Timestamp":"2014-04-27T11:27:00"}</v>
      </c>
    </row>
    <row r="183" spans="1:10">
      <c r="A183">
        <v>182</v>
      </c>
      <c r="B183" t="s">
        <v>109</v>
      </c>
      <c r="C183" t="s">
        <v>5</v>
      </c>
      <c r="D183" t="s">
        <v>0</v>
      </c>
      <c r="E183" t="s">
        <v>420</v>
      </c>
      <c r="F183" t="s">
        <v>18</v>
      </c>
      <c r="G183" t="s">
        <v>13</v>
      </c>
      <c r="H183" t="s">
        <v>450</v>
      </c>
      <c r="J183" t="str">
        <f t="shared" si="2"/>
        <v>{"Country_Connection":"Canada-Australia", "Country_Start":"Canada", "Country_Landing":"Australia", "City_Connection":"Toronto-Melbourne", "City_Start":"Toronto", "City_Landing":"Melbourne", "Timestamp":"2014-04-16T08:04:00"}</v>
      </c>
    </row>
    <row r="184" spans="1:10">
      <c r="A184">
        <v>183</v>
      </c>
      <c r="B184" t="s">
        <v>115</v>
      </c>
      <c r="C184" t="s">
        <v>4</v>
      </c>
      <c r="D184" t="s">
        <v>3</v>
      </c>
      <c r="E184" t="s">
        <v>185</v>
      </c>
      <c r="F184" t="s">
        <v>52</v>
      </c>
      <c r="G184" t="s">
        <v>39</v>
      </c>
      <c r="H184" t="s">
        <v>451</v>
      </c>
      <c r="J184" t="str">
        <f t="shared" si="2"/>
        <v>{"Country_Connection":"USA-Germany", "Country_Start":"USA", "Country_Landing":"Germany", "City_Connection":"Los Angeles-Frankfurt", "City_Start":"Los Angeles", "City_Landing":"Frankfurt", "Timestamp":"2014-05-02T08:15:00"}</v>
      </c>
    </row>
    <row r="185" spans="1:10">
      <c r="A185">
        <v>184</v>
      </c>
      <c r="B185" t="s">
        <v>118</v>
      </c>
      <c r="C185" t="s">
        <v>0</v>
      </c>
      <c r="D185" t="s">
        <v>5</v>
      </c>
      <c r="E185" t="s">
        <v>452</v>
      </c>
      <c r="F185" t="s">
        <v>12</v>
      </c>
      <c r="G185" t="s">
        <v>17</v>
      </c>
      <c r="H185" t="s">
        <v>453</v>
      </c>
      <c r="J185" t="str">
        <f t="shared" si="2"/>
        <v>{"Country_Connection":"Australia-Canada", "Country_Start":"Australia", "Country_Landing":"Canada", "City_Connection":"Sydney-Ottawa", "City_Start":"Sydney", "City_Landing":"Ottawa", "Timestamp":"2014-04-18T11:32:00"}</v>
      </c>
    </row>
    <row r="186" spans="1:10">
      <c r="A186">
        <v>185</v>
      </c>
      <c r="B186" t="s">
        <v>99</v>
      </c>
      <c r="C186" t="s">
        <v>0</v>
      </c>
      <c r="D186" t="s">
        <v>4</v>
      </c>
      <c r="E186" t="s">
        <v>454</v>
      </c>
      <c r="F186" t="s">
        <v>12</v>
      </c>
      <c r="G186" t="s">
        <v>51</v>
      </c>
      <c r="H186" t="s">
        <v>455</v>
      </c>
      <c r="J186" t="str">
        <f t="shared" si="2"/>
        <v>{"Country_Connection":"Australia-USA", "Country_Start":"Australia", "Country_Landing":"USA", "City_Connection":"Sydney-San Francisco", "City_Start":"Sydney", "City_Landing":"San Francisco", "Timestamp":"2014-05-02T23:31:00"}</v>
      </c>
    </row>
    <row r="187" spans="1:10">
      <c r="A187">
        <v>186</v>
      </c>
      <c r="B187" t="s">
        <v>118</v>
      </c>
      <c r="C187" t="s">
        <v>0</v>
      </c>
      <c r="D187" t="s">
        <v>5</v>
      </c>
      <c r="E187" t="s">
        <v>456</v>
      </c>
      <c r="F187" t="s">
        <v>15</v>
      </c>
      <c r="G187" t="s">
        <v>18</v>
      </c>
      <c r="H187" t="s">
        <v>457</v>
      </c>
      <c r="J187" t="str">
        <f t="shared" si="2"/>
        <v>{"Country_Connection":"Australia-Canada", "Country_Start":"Australia", "Country_Landing":"Canada", "City_Connection":"Adelaide-Toronto", "City_Start":"Adelaide", "City_Landing":"Toronto", "Timestamp":"2014-04-19T08:19:00"}</v>
      </c>
    </row>
    <row r="188" spans="1:10">
      <c r="A188">
        <v>187</v>
      </c>
      <c r="B188" t="s">
        <v>109</v>
      </c>
      <c r="C188" t="s">
        <v>5</v>
      </c>
      <c r="D188" t="s">
        <v>0</v>
      </c>
      <c r="E188" t="s">
        <v>458</v>
      </c>
      <c r="F188" t="s">
        <v>18</v>
      </c>
      <c r="G188" t="s">
        <v>15</v>
      </c>
      <c r="H188" t="s">
        <v>459</v>
      </c>
      <c r="J188" t="str">
        <f t="shared" si="2"/>
        <v>{"Country_Connection":"Canada-Australia", "Country_Start":"Canada", "Country_Landing":"Australia", "City_Connection":"Toronto-Adelaide", "City_Start":"Toronto", "City_Landing":"Adelaide", "Timestamp":"2014-05-02T22:33:00"}</v>
      </c>
    </row>
    <row r="189" spans="1:10">
      <c r="A189">
        <v>188</v>
      </c>
      <c r="B189" t="s">
        <v>112</v>
      </c>
      <c r="C189" t="s">
        <v>1</v>
      </c>
      <c r="D189" t="s">
        <v>0</v>
      </c>
      <c r="E189" t="s">
        <v>460</v>
      </c>
      <c r="F189" t="s">
        <v>25</v>
      </c>
      <c r="G189" t="s">
        <v>11</v>
      </c>
      <c r="H189" t="s">
        <v>461</v>
      </c>
      <c r="J189" t="str">
        <f t="shared" si="2"/>
        <v>{"Country_Connection":"England-Australia", "Country_Start":"England", "Country_Landing":"Australia", "City_Connection":"Bristol-Brisbane", "City_Start":"Bristol", "City_Landing":"Brisbane", "Timestamp":"2014-04-17T10:24:00"}</v>
      </c>
    </row>
    <row r="190" spans="1:10">
      <c r="A190">
        <v>189</v>
      </c>
      <c r="B190" t="s">
        <v>131</v>
      </c>
      <c r="C190" t="s">
        <v>3</v>
      </c>
      <c r="D190" t="s">
        <v>4</v>
      </c>
      <c r="E190" t="s">
        <v>462</v>
      </c>
      <c r="F190" t="s">
        <v>39</v>
      </c>
      <c r="G190" t="s">
        <v>47</v>
      </c>
      <c r="H190" t="s">
        <v>463</v>
      </c>
      <c r="J190" t="str">
        <f t="shared" si="2"/>
        <v>{"Country_Connection":"Germany-USA", "Country_Start":"Germany", "Country_Landing":"USA", "City_Connection":"Frankfurt-Washington", "City_Start":"Frankfurt", "City_Landing":"Washington", "Timestamp":"2014-04-14T10:36:00"}</v>
      </c>
    </row>
    <row r="191" spans="1:10">
      <c r="A191">
        <v>190</v>
      </c>
      <c r="B191" t="s">
        <v>90</v>
      </c>
      <c r="C191" t="s">
        <v>3</v>
      </c>
      <c r="D191" t="s">
        <v>0</v>
      </c>
      <c r="E191" t="s">
        <v>464</v>
      </c>
      <c r="F191" t="s">
        <v>41</v>
      </c>
      <c r="G191" t="s">
        <v>12</v>
      </c>
      <c r="H191" t="s">
        <v>465</v>
      </c>
      <c r="J191" t="str">
        <f t="shared" si="2"/>
        <v>{"Country_Connection":"Germany-Australia", "Country_Start":"Germany", "Country_Landing":"Australia", "City_Connection":"Berlin-Sydney", "City_Start":"Berlin", "City_Landing":"Sydney", "Timestamp":"2014-04-17T19:59:00"}</v>
      </c>
    </row>
    <row r="192" spans="1:10">
      <c r="A192">
        <v>191</v>
      </c>
      <c r="B192" t="s">
        <v>169</v>
      </c>
      <c r="C192" t="s">
        <v>0</v>
      </c>
      <c r="D192" t="s">
        <v>3</v>
      </c>
      <c r="E192" t="s">
        <v>466</v>
      </c>
      <c r="F192" t="s">
        <v>11</v>
      </c>
      <c r="G192" t="s">
        <v>39</v>
      </c>
      <c r="H192" t="s">
        <v>467</v>
      </c>
      <c r="J192" t="str">
        <f t="shared" si="2"/>
        <v>{"Country_Connection":"Australia-Germany", "Country_Start":"Australia", "Country_Landing":"Germany", "City_Connection":"Brisbane-Frankfurt", "City_Start":"Brisbane", "City_Landing":"Frankfurt", "Timestamp":"2014-05-02T17:41:00"}</v>
      </c>
    </row>
    <row r="193" spans="1:10">
      <c r="A193">
        <v>192</v>
      </c>
      <c r="B193" t="s">
        <v>156</v>
      </c>
      <c r="C193" t="s">
        <v>4</v>
      </c>
      <c r="D193" t="s">
        <v>5</v>
      </c>
      <c r="E193" t="s">
        <v>468</v>
      </c>
      <c r="F193" t="s">
        <v>53</v>
      </c>
      <c r="G193" t="s">
        <v>18</v>
      </c>
      <c r="H193" t="s">
        <v>469</v>
      </c>
      <c r="J193" t="str">
        <f t="shared" si="2"/>
        <v>{"Country_Connection":"USA-Canada", "Country_Start":"USA", "Country_Landing":"Canada", "City_Connection":"Las Vegas-Toronto", "City_Start":"Las Vegas", "City_Landing":"Toronto", "Timestamp":"2014-04-23T16:36:00"}</v>
      </c>
    </row>
    <row r="194" spans="1:10">
      <c r="A194">
        <v>193</v>
      </c>
      <c r="B194" t="s">
        <v>93</v>
      </c>
      <c r="C194" t="s">
        <v>0</v>
      </c>
      <c r="D194" t="s">
        <v>1</v>
      </c>
      <c r="E194" t="s">
        <v>94</v>
      </c>
      <c r="F194" t="s">
        <v>12</v>
      </c>
      <c r="G194" t="s">
        <v>24</v>
      </c>
      <c r="H194" t="s">
        <v>470</v>
      </c>
      <c r="J194" t="str">
        <f t="shared" si="2"/>
        <v>{"Country_Connection":"Australia-England", "Country_Start":"Australia", "Country_Landing":"England", "City_Connection":"Sydney-London", "City_Start":"Sydney", "City_Landing":"London", "Timestamp":"2014-04-19T14:17:00"}</v>
      </c>
    </row>
    <row r="195" spans="1:10">
      <c r="A195">
        <v>194</v>
      </c>
      <c r="B195" t="s">
        <v>156</v>
      </c>
      <c r="C195" t="s">
        <v>4</v>
      </c>
      <c r="D195" t="s">
        <v>5</v>
      </c>
      <c r="E195" t="s">
        <v>471</v>
      </c>
      <c r="F195" t="s">
        <v>52</v>
      </c>
      <c r="G195" t="s">
        <v>16</v>
      </c>
      <c r="H195" t="s">
        <v>472</v>
      </c>
      <c r="J195" t="str">
        <f t="shared" ref="J195:J258" si="3">"{"""&amp;$B$1&amp;""":"""&amp;B195&amp;""", """&amp;$C$1&amp;""":"""&amp;C195&amp;""", """&amp;$D$1&amp;""":"""&amp;D195&amp;""", """&amp;$E$1&amp;""":"""&amp;E195&amp;""", """&amp;$F$1&amp;""":"""&amp;F195&amp;""", """&amp;$G$1&amp;""":"""&amp;G195&amp;""", """&amp;$H$1&amp;""":"""&amp;H195&amp;"""}"</f>
        <v>{"Country_Connection":"USA-Canada", "Country_Start":"USA", "Country_Landing":"Canada", "City_Connection":"Los Angeles-Montreal", "City_Start":"Los Angeles", "City_Landing":"Montreal", "Timestamp":"2014-05-02T21:21:00"}</v>
      </c>
    </row>
    <row r="196" spans="1:10">
      <c r="A196">
        <v>195</v>
      </c>
      <c r="B196" t="s">
        <v>118</v>
      </c>
      <c r="C196" t="s">
        <v>0</v>
      </c>
      <c r="D196" t="s">
        <v>5</v>
      </c>
      <c r="E196" t="s">
        <v>227</v>
      </c>
      <c r="F196" t="s">
        <v>13</v>
      </c>
      <c r="G196" t="s">
        <v>16</v>
      </c>
      <c r="H196" t="s">
        <v>473</v>
      </c>
      <c r="J196" t="str">
        <f t="shared" si="3"/>
        <v>{"Country_Connection":"Australia-Canada", "Country_Start":"Australia", "Country_Landing":"Canada", "City_Connection":"Melbourne-Montreal", "City_Start":"Melbourne", "City_Landing":"Montreal", "Timestamp":"2014-04-20T20:39:00"}</v>
      </c>
    </row>
    <row r="197" spans="1:10">
      <c r="A197">
        <v>196</v>
      </c>
      <c r="B197" t="s">
        <v>115</v>
      </c>
      <c r="C197" t="s">
        <v>4</v>
      </c>
      <c r="D197" t="s">
        <v>3</v>
      </c>
      <c r="E197" t="s">
        <v>474</v>
      </c>
      <c r="F197" t="s">
        <v>50</v>
      </c>
      <c r="G197" t="s">
        <v>39</v>
      </c>
      <c r="H197" t="s">
        <v>475</v>
      </c>
      <c r="J197" t="str">
        <f t="shared" si="3"/>
        <v>{"Country_Connection":"USA-Germany", "Country_Start":"USA", "Country_Landing":"Germany", "City_Connection":"Denver-Frankfurt", "City_Start":"Denver", "City_Landing":"Frankfurt", "Timestamp":"2014-04-15T10:34:00"}</v>
      </c>
    </row>
    <row r="198" spans="1:10">
      <c r="A198">
        <v>197</v>
      </c>
      <c r="B198" t="s">
        <v>264</v>
      </c>
      <c r="C198" t="s">
        <v>4</v>
      </c>
      <c r="D198" t="s">
        <v>1</v>
      </c>
      <c r="E198" t="s">
        <v>476</v>
      </c>
      <c r="F198" t="s">
        <v>48</v>
      </c>
      <c r="G198" t="s">
        <v>27</v>
      </c>
      <c r="H198" t="s">
        <v>477</v>
      </c>
      <c r="J198" t="str">
        <f t="shared" si="3"/>
        <v>{"Country_Connection":"USA-England", "Country_Start":"USA", "Country_Landing":"England", "City_Connection":"New York-Glasgow", "City_Start":"New York", "City_Landing":"Glasgow", "Timestamp":"2014-04-20T20:53:00"}</v>
      </c>
    </row>
    <row r="199" spans="1:10">
      <c r="A199">
        <v>198</v>
      </c>
      <c r="B199" t="s">
        <v>109</v>
      </c>
      <c r="C199" t="s">
        <v>5</v>
      </c>
      <c r="D199" t="s">
        <v>0</v>
      </c>
      <c r="E199" t="s">
        <v>478</v>
      </c>
      <c r="F199" t="s">
        <v>18</v>
      </c>
      <c r="G199" t="s">
        <v>12</v>
      </c>
      <c r="H199" t="s">
        <v>479</v>
      </c>
      <c r="J199" t="str">
        <f t="shared" si="3"/>
        <v>{"Country_Connection":"Canada-Australia", "Country_Start":"Canada", "Country_Landing":"Australia", "City_Connection":"Toronto-Sydney", "City_Start":"Toronto", "City_Landing":"Sydney", "Timestamp":"2014-04-19T15:36:00"}</v>
      </c>
    </row>
    <row r="200" spans="1:10">
      <c r="A200">
        <v>199</v>
      </c>
      <c r="B200" t="s">
        <v>99</v>
      </c>
      <c r="C200" t="s">
        <v>0</v>
      </c>
      <c r="D200" t="s">
        <v>4</v>
      </c>
      <c r="E200" t="s">
        <v>480</v>
      </c>
      <c r="F200" t="s">
        <v>11</v>
      </c>
      <c r="G200" t="s">
        <v>48</v>
      </c>
      <c r="H200" t="s">
        <v>481</v>
      </c>
      <c r="J200" t="str">
        <f t="shared" si="3"/>
        <v>{"Country_Connection":"Australia-USA", "Country_Start":"Australia", "Country_Landing":"USA", "City_Connection":"Brisbane-New York", "City_Start":"Brisbane", "City_Landing":"New York", "Timestamp":"2014-04-27T15:53:00"}</v>
      </c>
    </row>
    <row r="201" spans="1:10">
      <c r="A201">
        <v>200</v>
      </c>
      <c r="B201" t="s">
        <v>169</v>
      </c>
      <c r="C201" t="s">
        <v>0</v>
      </c>
      <c r="D201" t="s">
        <v>3</v>
      </c>
      <c r="E201" t="s">
        <v>178</v>
      </c>
      <c r="F201" t="s">
        <v>11</v>
      </c>
      <c r="G201" t="s">
        <v>40</v>
      </c>
      <c r="H201" t="s">
        <v>482</v>
      </c>
      <c r="J201" t="str">
        <f t="shared" si="3"/>
        <v>{"Country_Connection":"Australia-Germany", "Country_Start":"Australia", "Country_Landing":"Germany", "City_Connection":"Brisbane-München", "City_Start":"Brisbane", "City_Landing":"München", "Timestamp":"2014-04-19T10:35:00"}</v>
      </c>
    </row>
    <row r="202" spans="1:10">
      <c r="A202">
        <v>201</v>
      </c>
      <c r="B202" t="s">
        <v>207</v>
      </c>
      <c r="C202" t="s">
        <v>5</v>
      </c>
      <c r="D202" t="s">
        <v>2</v>
      </c>
      <c r="E202" t="s">
        <v>483</v>
      </c>
      <c r="F202" t="s">
        <v>16</v>
      </c>
      <c r="G202" t="s">
        <v>32</v>
      </c>
      <c r="H202" t="s">
        <v>484</v>
      </c>
      <c r="J202" t="str">
        <f t="shared" si="3"/>
        <v>{"Country_Connection":"Canada-France", "Country_Start":"Canada", "Country_Landing":"France", "City_Connection":"Montreal-Paris", "City_Start":"Montreal", "City_Landing":"Paris", "Timestamp":"2014-04-22T16:48:00"}</v>
      </c>
    </row>
    <row r="203" spans="1:10">
      <c r="A203">
        <v>202</v>
      </c>
      <c r="B203" t="s">
        <v>109</v>
      </c>
      <c r="C203" t="s">
        <v>5</v>
      </c>
      <c r="D203" t="s">
        <v>0</v>
      </c>
      <c r="E203" t="s">
        <v>485</v>
      </c>
      <c r="F203" t="s">
        <v>20</v>
      </c>
      <c r="G203" t="s">
        <v>11</v>
      </c>
      <c r="H203" t="s">
        <v>486</v>
      </c>
      <c r="J203" t="str">
        <f t="shared" si="3"/>
        <v>{"Country_Connection":"Canada-Australia", "Country_Start":"Canada", "Country_Landing":"Australia", "City_Connection":"Vancouver-Brisbane", "City_Start":"Vancouver", "City_Landing":"Brisbane", "Timestamp":"2014-04-22T12:14:00"}</v>
      </c>
    </row>
    <row r="204" spans="1:10">
      <c r="A204">
        <v>203</v>
      </c>
      <c r="B204" t="s">
        <v>218</v>
      </c>
      <c r="C204" t="s">
        <v>3</v>
      </c>
      <c r="D204" t="s">
        <v>5</v>
      </c>
      <c r="E204" t="s">
        <v>331</v>
      </c>
      <c r="F204" t="s">
        <v>40</v>
      </c>
      <c r="G204" t="s">
        <v>20</v>
      </c>
      <c r="H204" t="s">
        <v>487</v>
      </c>
      <c r="J204" t="str">
        <f t="shared" si="3"/>
        <v>{"Country_Connection":"Germany-Canada", "Country_Start":"Germany", "Country_Landing":"Canada", "City_Connection":"München-Vancouver", "City_Start":"München", "City_Landing":"Vancouver", "Timestamp":"2014-04-29T18:56:00"}</v>
      </c>
    </row>
    <row r="205" spans="1:10">
      <c r="A205">
        <v>204</v>
      </c>
      <c r="B205" t="s">
        <v>104</v>
      </c>
      <c r="C205" t="s">
        <v>4</v>
      </c>
      <c r="D205" t="s">
        <v>0</v>
      </c>
      <c r="E205" t="s">
        <v>350</v>
      </c>
      <c r="F205" t="s">
        <v>48</v>
      </c>
      <c r="G205" t="s">
        <v>12</v>
      </c>
      <c r="H205" t="s">
        <v>488</v>
      </c>
      <c r="J205" t="str">
        <f t="shared" si="3"/>
        <v>{"Country_Connection":"USA-Australia", "Country_Start":"USA", "Country_Landing":"Australia", "City_Connection":"New York-Sydney", "City_Start":"New York", "City_Landing":"Sydney", "Timestamp":"2014-04-18T08:31:00"}</v>
      </c>
    </row>
    <row r="206" spans="1:10">
      <c r="A206">
        <v>205</v>
      </c>
      <c r="B206" t="s">
        <v>264</v>
      </c>
      <c r="C206" t="s">
        <v>4</v>
      </c>
      <c r="D206" t="s">
        <v>1</v>
      </c>
      <c r="E206" t="s">
        <v>267</v>
      </c>
      <c r="F206" t="s">
        <v>51</v>
      </c>
      <c r="G206" t="s">
        <v>24</v>
      </c>
      <c r="H206" t="s">
        <v>489</v>
      </c>
      <c r="J206" t="str">
        <f t="shared" si="3"/>
        <v>{"Country_Connection":"USA-England", "Country_Start":"USA", "Country_Landing":"England", "City_Connection":"San Francisco-London", "City_Start":"San Francisco", "City_Landing":"London", "Timestamp":"2014-05-02T09:34:00"}</v>
      </c>
    </row>
    <row r="207" spans="1:10">
      <c r="A207">
        <v>206</v>
      </c>
      <c r="B207" t="s">
        <v>104</v>
      </c>
      <c r="C207" t="s">
        <v>4</v>
      </c>
      <c r="D207" t="s">
        <v>0</v>
      </c>
      <c r="E207" t="s">
        <v>490</v>
      </c>
      <c r="F207" t="s">
        <v>51</v>
      </c>
      <c r="G207" t="s">
        <v>15</v>
      </c>
      <c r="H207" t="s">
        <v>491</v>
      </c>
      <c r="J207" t="str">
        <f t="shared" si="3"/>
        <v>{"Country_Connection":"USA-Australia", "Country_Start":"USA", "Country_Landing":"Australia", "City_Connection":"San Francisco-Adelaide", "City_Start":"San Francisco", "City_Landing":"Adelaide", "Timestamp":"2014-04-19T16:03:00"}</v>
      </c>
    </row>
    <row r="208" spans="1:10">
      <c r="A208">
        <v>207</v>
      </c>
      <c r="B208" t="s">
        <v>121</v>
      </c>
      <c r="C208" t="s">
        <v>5</v>
      </c>
      <c r="D208" t="s">
        <v>1</v>
      </c>
      <c r="E208" t="s">
        <v>492</v>
      </c>
      <c r="F208" t="s">
        <v>22</v>
      </c>
      <c r="G208" t="s">
        <v>24</v>
      </c>
      <c r="H208" t="s">
        <v>493</v>
      </c>
      <c r="J208" t="str">
        <f t="shared" si="3"/>
        <v>{"Country_Connection":"Canada-England", "Country_Start":"Canada", "Country_Landing":"England", "City_Connection":"Calagary-London", "City_Start":"Calagary", "City_Landing":"London", "Timestamp":"2014-04-20T09:15:00"}</v>
      </c>
    </row>
    <row r="209" spans="1:10">
      <c r="A209">
        <v>208</v>
      </c>
      <c r="B209" t="s">
        <v>137</v>
      </c>
      <c r="C209" t="s">
        <v>2</v>
      </c>
      <c r="D209" t="s">
        <v>5</v>
      </c>
      <c r="E209" t="s">
        <v>427</v>
      </c>
      <c r="F209" t="s">
        <v>32</v>
      </c>
      <c r="G209" t="s">
        <v>20</v>
      </c>
      <c r="H209" t="s">
        <v>494</v>
      </c>
      <c r="J209" t="str">
        <f t="shared" si="3"/>
        <v>{"Country_Connection":"France-Canada", "Country_Start":"France", "Country_Landing":"Canada", "City_Connection":"Paris-Vancouver", "City_Start":"Paris", "City_Landing":"Vancouver", "Timestamp":"2014-04-27T21:39:00"}</v>
      </c>
    </row>
    <row r="210" spans="1:10">
      <c r="A210">
        <v>209</v>
      </c>
      <c r="B210" t="s">
        <v>131</v>
      </c>
      <c r="C210" t="s">
        <v>3</v>
      </c>
      <c r="D210" t="s">
        <v>4</v>
      </c>
      <c r="E210" t="s">
        <v>495</v>
      </c>
      <c r="F210" t="s">
        <v>40</v>
      </c>
      <c r="G210" t="s">
        <v>48</v>
      </c>
      <c r="H210" t="s">
        <v>496</v>
      </c>
      <c r="J210" t="str">
        <f t="shared" si="3"/>
        <v>{"Country_Connection":"Germany-USA", "Country_Start":"Germany", "Country_Landing":"USA", "City_Connection":"München-New York", "City_Start":"München", "City_Landing":"New York", "Timestamp":"2014-04-19T11:56:00"}</v>
      </c>
    </row>
    <row r="211" spans="1:10">
      <c r="A211">
        <v>210</v>
      </c>
      <c r="B211" t="s">
        <v>142</v>
      </c>
      <c r="C211" t="s">
        <v>1</v>
      </c>
      <c r="D211" t="s">
        <v>3</v>
      </c>
      <c r="E211" t="s">
        <v>497</v>
      </c>
      <c r="F211" t="s">
        <v>28</v>
      </c>
      <c r="G211" t="s">
        <v>39</v>
      </c>
      <c r="H211" t="s">
        <v>498</v>
      </c>
      <c r="J211" t="str">
        <f t="shared" si="3"/>
        <v>{"Country_Connection":"England-Germany", "Country_Start":"England", "Country_Landing":"Germany", "City_Connection":"Cardiff-Frankfurt", "City_Start":"Cardiff", "City_Landing":"Frankfurt", "Timestamp":"2014-04-21T15:46:00"}</v>
      </c>
    </row>
    <row r="212" spans="1:10">
      <c r="A212">
        <v>211</v>
      </c>
      <c r="B212" t="s">
        <v>118</v>
      </c>
      <c r="C212" t="s">
        <v>0</v>
      </c>
      <c r="D212" t="s">
        <v>5</v>
      </c>
      <c r="E212" t="s">
        <v>160</v>
      </c>
      <c r="F212" t="s">
        <v>11</v>
      </c>
      <c r="G212" t="s">
        <v>16</v>
      </c>
      <c r="H212" t="s">
        <v>499</v>
      </c>
      <c r="J212" t="str">
        <f t="shared" si="3"/>
        <v>{"Country_Connection":"Australia-Canada", "Country_Start":"Australia", "Country_Landing":"Canada", "City_Connection":"Brisbane-Montreal", "City_Start":"Brisbane", "City_Landing":"Montreal", "Timestamp":"2014-04-20T09:56:00"}</v>
      </c>
    </row>
    <row r="213" spans="1:10">
      <c r="A213">
        <v>212</v>
      </c>
      <c r="B213" t="s">
        <v>112</v>
      </c>
      <c r="C213" t="s">
        <v>1</v>
      </c>
      <c r="D213" t="s">
        <v>0</v>
      </c>
      <c r="E213" t="s">
        <v>500</v>
      </c>
      <c r="F213" t="s">
        <v>24</v>
      </c>
      <c r="G213" t="s">
        <v>15</v>
      </c>
      <c r="H213" t="s">
        <v>501</v>
      </c>
      <c r="J213" t="str">
        <f t="shared" si="3"/>
        <v>{"Country_Connection":"England-Australia", "Country_Start":"England", "Country_Landing":"Australia", "City_Connection":"London-Adelaide", "City_Start":"London", "City_Landing":"Adelaide", "Timestamp":"2014-04-19T11:13:00"}</v>
      </c>
    </row>
    <row r="214" spans="1:10">
      <c r="A214">
        <v>213</v>
      </c>
      <c r="B214" t="s">
        <v>115</v>
      </c>
      <c r="C214" t="s">
        <v>4</v>
      </c>
      <c r="D214" t="s">
        <v>3</v>
      </c>
      <c r="E214" t="s">
        <v>502</v>
      </c>
      <c r="F214" t="s">
        <v>48</v>
      </c>
      <c r="G214" t="s">
        <v>40</v>
      </c>
      <c r="H214" t="s">
        <v>503</v>
      </c>
      <c r="J214" t="str">
        <f t="shared" si="3"/>
        <v>{"Country_Connection":"USA-Germany", "Country_Start":"USA", "Country_Landing":"Germany", "City_Connection":"New York-München", "City_Start":"New York", "City_Landing":"München", "Timestamp":"2014-04-24T10:12:00"}</v>
      </c>
    </row>
    <row r="215" spans="1:10">
      <c r="A215">
        <v>214</v>
      </c>
      <c r="B215" t="s">
        <v>134</v>
      </c>
      <c r="C215" t="s">
        <v>5</v>
      </c>
      <c r="D215" t="s">
        <v>3</v>
      </c>
      <c r="E215" t="s">
        <v>504</v>
      </c>
      <c r="F215" t="s">
        <v>20</v>
      </c>
      <c r="G215" t="s">
        <v>41</v>
      </c>
      <c r="H215" t="s">
        <v>505</v>
      </c>
      <c r="J215" t="str">
        <f t="shared" si="3"/>
        <v>{"Country_Connection":"Canada-Germany", "Country_Start":"Canada", "Country_Landing":"Germany", "City_Connection":"Vancouver-Berlin", "City_Start":"Vancouver", "City_Landing":"Berlin", "Timestamp":"2014-04-19T06:22:00"}</v>
      </c>
    </row>
    <row r="216" spans="1:10">
      <c r="A216">
        <v>215</v>
      </c>
      <c r="B216" t="s">
        <v>109</v>
      </c>
      <c r="C216" t="s">
        <v>5</v>
      </c>
      <c r="D216" t="s">
        <v>0</v>
      </c>
      <c r="E216" t="s">
        <v>506</v>
      </c>
      <c r="F216" t="s">
        <v>16</v>
      </c>
      <c r="G216" t="s">
        <v>14</v>
      </c>
      <c r="H216" t="s">
        <v>507</v>
      </c>
      <c r="J216" t="str">
        <f t="shared" si="3"/>
        <v>{"Country_Connection":"Canada-Australia", "Country_Start":"Canada", "Country_Landing":"Australia", "City_Connection":"Montreal-Perth", "City_Start":"Montreal", "City_Landing":"Perth", "Timestamp":"2014-04-22T14:42:00"}</v>
      </c>
    </row>
    <row r="217" spans="1:10">
      <c r="A217">
        <v>216</v>
      </c>
      <c r="B217" t="s">
        <v>222</v>
      </c>
      <c r="C217" t="s">
        <v>0</v>
      </c>
      <c r="D217" t="s">
        <v>0</v>
      </c>
      <c r="E217" t="s">
        <v>508</v>
      </c>
      <c r="F217" t="s">
        <v>12</v>
      </c>
      <c r="G217" t="s">
        <v>11</v>
      </c>
      <c r="H217" t="s">
        <v>509</v>
      </c>
      <c r="J217" t="str">
        <f t="shared" si="3"/>
        <v>{"Country_Connection":"Australia-Australia", "Country_Start":"Australia", "Country_Landing":"Australia", "City_Connection":"Sydney-Brisbane", "City_Start":"Sydney", "City_Landing":"Brisbane", "Timestamp":"2014-04-14T14:21:00"}</v>
      </c>
    </row>
    <row r="218" spans="1:10">
      <c r="A218">
        <v>217</v>
      </c>
      <c r="B218" t="s">
        <v>99</v>
      </c>
      <c r="C218" t="s">
        <v>0</v>
      </c>
      <c r="D218" t="s">
        <v>4</v>
      </c>
      <c r="E218" t="s">
        <v>107</v>
      </c>
      <c r="F218" t="s">
        <v>12</v>
      </c>
      <c r="G218" t="s">
        <v>48</v>
      </c>
      <c r="H218" t="s">
        <v>510</v>
      </c>
      <c r="J218" t="str">
        <f t="shared" si="3"/>
        <v>{"Country_Connection":"Australia-USA", "Country_Start":"Australia", "Country_Landing":"USA", "City_Connection":"Sydney-New York", "City_Start":"Sydney", "City_Landing":"New York", "Timestamp":"2014-05-03T22:29:00"}</v>
      </c>
    </row>
    <row r="219" spans="1:10">
      <c r="A219">
        <v>218</v>
      </c>
      <c r="B219" t="s">
        <v>207</v>
      </c>
      <c r="C219" t="s">
        <v>5</v>
      </c>
      <c r="D219" t="s">
        <v>2</v>
      </c>
      <c r="E219" t="s">
        <v>348</v>
      </c>
      <c r="F219" t="s">
        <v>20</v>
      </c>
      <c r="G219" t="s">
        <v>32</v>
      </c>
      <c r="H219" t="s">
        <v>511</v>
      </c>
      <c r="J219" t="str">
        <f t="shared" si="3"/>
        <v>{"Country_Connection":"Canada-France", "Country_Start":"Canada", "Country_Landing":"France", "City_Connection":"Vancouver-Paris", "City_Start":"Vancouver", "City_Landing":"Paris", "Timestamp":"2014-04-17T05:02:00"}</v>
      </c>
    </row>
    <row r="220" spans="1:10">
      <c r="A220">
        <v>219</v>
      </c>
      <c r="B220" t="s">
        <v>90</v>
      </c>
      <c r="C220" t="s">
        <v>3</v>
      </c>
      <c r="D220" t="s">
        <v>0</v>
      </c>
      <c r="E220" t="s">
        <v>512</v>
      </c>
      <c r="F220" t="s">
        <v>39</v>
      </c>
      <c r="G220" t="s">
        <v>14</v>
      </c>
      <c r="H220" t="s">
        <v>513</v>
      </c>
      <c r="J220" t="str">
        <f t="shared" si="3"/>
        <v>{"Country_Connection":"Germany-Australia", "Country_Start":"Germany", "Country_Landing":"Australia", "City_Connection":"Frankfurt-Perth", "City_Start":"Frankfurt", "City_Landing":"Perth", "Timestamp":"2014-04-19T21:12:00"}</v>
      </c>
    </row>
    <row r="221" spans="1:10">
      <c r="A221">
        <v>220</v>
      </c>
      <c r="B221" t="s">
        <v>118</v>
      </c>
      <c r="C221" t="s">
        <v>0</v>
      </c>
      <c r="D221" t="s">
        <v>5</v>
      </c>
      <c r="E221" t="s">
        <v>150</v>
      </c>
      <c r="F221" t="s">
        <v>11</v>
      </c>
      <c r="G221" t="s">
        <v>18</v>
      </c>
      <c r="H221" t="s">
        <v>514</v>
      </c>
      <c r="J221" t="str">
        <f t="shared" si="3"/>
        <v>{"Country_Connection":"Australia-Canada", "Country_Start":"Australia", "Country_Landing":"Canada", "City_Connection":"Brisbane-Toronto", "City_Start":"Brisbane", "City_Landing":"Toronto", "Timestamp":"2014-04-23T18:31:00"}</v>
      </c>
    </row>
    <row r="222" spans="1:10">
      <c r="A222">
        <v>221</v>
      </c>
      <c r="B222" t="s">
        <v>204</v>
      </c>
      <c r="C222" t="s">
        <v>1</v>
      </c>
      <c r="D222" t="s">
        <v>4</v>
      </c>
      <c r="E222" t="s">
        <v>515</v>
      </c>
      <c r="F222" t="s">
        <v>29</v>
      </c>
      <c r="G222" t="s">
        <v>51</v>
      </c>
      <c r="H222" t="s">
        <v>516</v>
      </c>
      <c r="J222" t="str">
        <f t="shared" si="3"/>
        <v>{"Country_Connection":"England-USA", "Country_Start":"England", "Country_Landing":"USA", "City_Connection":"Edinburgh-San Francisco", "City_Start":"Edinburgh", "City_Landing":"San Francisco", "Timestamp":"2014-04-15T07:50:00"}</v>
      </c>
    </row>
    <row r="223" spans="1:10">
      <c r="A223">
        <v>222</v>
      </c>
      <c r="B223" t="s">
        <v>90</v>
      </c>
      <c r="C223" t="s">
        <v>3</v>
      </c>
      <c r="D223" t="s">
        <v>0</v>
      </c>
      <c r="E223" t="s">
        <v>517</v>
      </c>
      <c r="F223" t="s">
        <v>43</v>
      </c>
      <c r="G223" t="s">
        <v>13</v>
      </c>
      <c r="H223" t="s">
        <v>518</v>
      </c>
      <c r="J223" t="str">
        <f t="shared" si="3"/>
        <v>{"Country_Connection":"Germany-Australia", "Country_Start":"Germany", "Country_Landing":"Australia", "City_Connection":"Hamburg-Melbourne", "City_Start":"Hamburg", "City_Landing":"Melbourne", "Timestamp":"2014-04-18T10:13:00"}</v>
      </c>
    </row>
    <row r="224" spans="1:10">
      <c r="A224">
        <v>223</v>
      </c>
      <c r="B224" t="s">
        <v>218</v>
      </c>
      <c r="C224" t="s">
        <v>3</v>
      </c>
      <c r="D224" t="s">
        <v>5</v>
      </c>
      <c r="E224" t="s">
        <v>519</v>
      </c>
      <c r="F224" t="s">
        <v>39</v>
      </c>
      <c r="G224" t="s">
        <v>16</v>
      </c>
      <c r="H224" t="s">
        <v>520</v>
      </c>
      <c r="J224" t="str">
        <f t="shared" si="3"/>
        <v>{"Country_Connection":"Germany-Canada", "Country_Start":"Germany", "Country_Landing":"Canada", "City_Connection":"Frankfurt-Montreal", "City_Start":"Frankfurt", "City_Landing":"Montreal", "Timestamp":"2014-04-21T09:43:00"}</v>
      </c>
    </row>
    <row r="225" spans="1:10">
      <c r="A225">
        <v>224</v>
      </c>
      <c r="B225" t="s">
        <v>93</v>
      </c>
      <c r="C225" t="s">
        <v>0</v>
      </c>
      <c r="D225" t="s">
        <v>1</v>
      </c>
      <c r="E225" t="s">
        <v>402</v>
      </c>
      <c r="F225" t="s">
        <v>11</v>
      </c>
      <c r="G225" t="s">
        <v>24</v>
      </c>
      <c r="H225" t="s">
        <v>521</v>
      </c>
      <c r="J225" t="str">
        <f t="shared" si="3"/>
        <v>{"Country_Connection":"Australia-England", "Country_Start":"Australia", "Country_Landing":"England", "City_Connection":"Brisbane-London", "City_Start":"Brisbane", "City_Landing":"London", "Timestamp":"2014-05-03T18:52:00"}</v>
      </c>
    </row>
    <row r="226" spans="1:10">
      <c r="A226">
        <v>225</v>
      </c>
      <c r="B226" t="s">
        <v>118</v>
      </c>
      <c r="C226" t="s">
        <v>0</v>
      </c>
      <c r="D226" t="s">
        <v>5</v>
      </c>
      <c r="E226" t="s">
        <v>522</v>
      </c>
      <c r="F226" t="s">
        <v>12</v>
      </c>
      <c r="G226" t="s">
        <v>18</v>
      </c>
      <c r="H226" t="s">
        <v>523</v>
      </c>
      <c r="J226" t="str">
        <f t="shared" si="3"/>
        <v>{"Country_Connection":"Australia-Canada", "Country_Start":"Australia", "Country_Landing":"Canada", "City_Connection":"Sydney-Toronto", "City_Start":"Sydney", "City_Landing":"Toronto", "Timestamp":"2014-04-17T15:39:00"}</v>
      </c>
    </row>
    <row r="227" spans="1:10">
      <c r="A227">
        <v>226</v>
      </c>
      <c r="B227" t="s">
        <v>286</v>
      </c>
      <c r="C227" t="s">
        <v>2</v>
      </c>
      <c r="D227" t="s">
        <v>4</v>
      </c>
      <c r="E227" t="s">
        <v>524</v>
      </c>
      <c r="F227" t="s">
        <v>32</v>
      </c>
      <c r="G227" t="s">
        <v>52</v>
      </c>
      <c r="H227" t="s">
        <v>525</v>
      </c>
      <c r="J227" t="str">
        <f t="shared" si="3"/>
        <v>{"Country_Connection":"France-USA", "Country_Start":"France", "Country_Landing":"USA", "City_Connection":"Paris-Los Angeles", "City_Start":"Paris", "City_Landing":"Los Angeles", "Timestamp":"2014-05-03T14:07:00"}</v>
      </c>
    </row>
    <row r="228" spans="1:10">
      <c r="A228">
        <v>227</v>
      </c>
      <c r="B228" t="s">
        <v>104</v>
      </c>
      <c r="C228" t="s">
        <v>4</v>
      </c>
      <c r="D228" t="s">
        <v>0</v>
      </c>
      <c r="E228" t="s">
        <v>526</v>
      </c>
      <c r="F228" t="s">
        <v>52</v>
      </c>
      <c r="G228" t="s">
        <v>13</v>
      </c>
      <c r="H228" t="s">
        <v>527</v>
      </c>
      <c r="J228" t="str">
        <f t="shared" si="3"/>
        <v>{"Country_Connection":"USA-Australia", "Country_Start":"USA", "Country_Landing":"Australia", "City_Connection":"Los Angeles-Melbourne", "City_Start":"Los Angeles", "City_Landing":"Melbourne", "Timestamp":"2014-04-14T10:51:00"}</v>
      </c>
    </row>
    <row r="229" spans="1:10">
      <c r="A229">
        <v>228</v>
      </c>
      <c r="B229" t="s">
        <v>218</v>
      </c>
      <c r="C229" t="s">
        <v>3</v>
      </c>
      <c r="D229" t="s">
        <v>5</v>
      </c>
      <c r="E229" t="s">
        <v>528</v>
      </c>
      <c r="F229" t="s">
        <v>39</v>
      </c>
      <c r="G229" t="s">
        <v>20</v>
      </c>
      <c r="H229" t="s">
        <v>529</v>
      </c>
      <c r="J229" t="str">
        <f t="shared" si="3"/>
        <v>{"Country_Connection":"Germany-Canada", "Country_Start":"Germany", "Country_Landing":"Canada", "City_Connection":"Frankfurt-Vancouver", "City_Start":"Frankfurt", "City_Landing":"Vancouver", "Timestamp":"2014-04-20T15:16:00"}</v>
      </c>
    </row>
    <row r="230" spans="1:10">
      <c r="A230">
        <v>229</v>
      </c>
      <c r="B230" t="s">
        <v>286</v>
      </c>
      <c r="C230" t="s">
        <v>2</v>
      </c>
      <c r="D230" t="s">
        <v>4</v>
      </c>
      <c r="E230" t="s">
        <v>530</v>
      </c>
      <c r="F230" t="s">
        <v>32</v>
      </c>
      <c r="G230" t="s">
        <v>48</v>
      </c>
      <c r="H230" t="s">
        <v>531</v>
      </c>
      <c r="J230" t="str">
        <f t="shared" si="3"/>
        <v>{"Country_Connection":"France-USA", "Country_Start":"France", "Country_Landing":"USA", "City_Connection":"Paris-New York", "City_Start":"Paris", "City_Landing":"New York", "Timestamp":"2014-04-14T12:36:00"}</v>
      </c>
    </row>
    <row r="231" spans="1:10">
      <c r="A231">
        <v>230</v>
      </c>
      <c r="B231" t="s">
        <v>134</v>
      </c>
      <c r="C231" t="s">
        <v>5</v>
      </c>
      <c r="D231" t="s">
        <v>3</v>
      </c>
      <c r="E231" t="s">
        <v>532</v>
      </c>
      <c r="F231" t="s">
        <v>17</v>
      </c>
      <c r="G231" t="s">
        <v>40</v>
      </c>
      <c r="H231" t="s">
        <v>533</v>
      </c>
      <c r="J231" t="str">
        <f t="shared" si="3"/>
        <v>{"Country_Connection":"Canada-Germany", "Country_Start":"Canada", "Country_Landing":"Germany", "City_Connection":"Ottawa-München", "City_Start":"Ottawa", "City_Landing":"München", "Timestamp":"2014-04-27T13:50:00"}</v>
      </c>
    </row>
    <row r="232" spans="1:10">
      <c r="A232">
        <v>231</v>
      </c>
      <c r="B232" t="s">
        <v>264</v>
      </c>
      <c r="C232" t="s">
        <v>4</v>
      </c>
      <c r="D232" t="s">
        <v>1</v>
      </c>
      <c r="E232" t="s">
        <v>534</v>
      </c>
      <c r="F232" t="s">
        <v>48</v>
      </c>
      <c r="G232" t="s">
        <v>30</v>
      </c>
      <c r="H232" t="s">
        <v>535</v>
      </c>
      <c r="J232" t="str">
        <f t="shared" si="3"/>
        <v>{"Country_Connection":"USA-England", "Country_Start":"USA", "Country_Landing":"England", "City_Connection":"New York-Dublin", "City_Start":"New York", "City_Landing":"Dublin", "Timestamp":"2014-05-01T21:57:00"}</v>
      </c>
    </row>
    <row r="233" spans="1:10">
      <c r="A233">
        <v>232</v>
      </c>
      <c r="B233" t="s">
        <v>109</v>
      </c>
      <c r="C233" t="s">
        <v>5</v>
      </c>
      <c r="D233" t="s">
        <v>0</v>
      </c>
      <c r="E233" t="s">
        <v>536</v>
      </c>
      <c r="F233" t="s">
        <v>18</v>
      </c>
      <c r="G233" t="s">
        <v>14</v>
      </c>
      <c r="H233" t="s">
        <v>537</v>
      </c>
      <c r="J233" t="str">
        <f t="shared" si="3"/>
        <v>{"Country_Connection":"Canada-Australia", "Country_Start":"Canada", "Country_Landing":"Australia", "City_Connection":"Toronto-Perth", "City_Start":"Toronto", "City_Landing":"Perth", "Timestamp":"2014-04-27T15:13:00"}</v>
      </c>
    </row>
    <row r="234" spans="1:10">
      <c r="A234">
        <v>233</v>
      </c>
      <c r="B234" t="s">
        <v>118</v>
      </c>
      <c r="C234" t="s">
        <v>0</v>
      </c>
      <c r="D234" t="s">
        <v>5</v>
      </c>
      <c r="E234" t="s">
        <v>538</v>
      </c>
      <c r="F234" t="s">
        <v>11</v>
      </c>
      <c r="G234" t="s">
        <v>20</v>
      </c>
      <c r="H234" t="s">
        <v>539</v>
      </c>
      <c r="J234" t="str">
        <f t="shared" si="3"/>
        <v>{"Country_Connection":"Australia-Canada", "Country_Start":"Australia", "Country_Landing":"Canada", "City_Connection":"Brisbane-Vancouver", "City_Start":"Brisbane", "City_Landing":"Vancouver", "Timestamp":"2014-04-19T14:01:00"}</v>
      </c>
    </row>
    <row r="235" spans="1:10">
      <c r="A235">
        <v>234</v>
      </c>
      <c r="B235" t="s">
        <v>104</v>
      </c>
      <c r="C235" t="s">
        <v>4</v>
      </c>
      <c r="D235" t="s">
        <v>0</v>
      </c>
      <c r="E235" t="s">
        <v>105</v>
      </c>
      <c r="F235" t="s">
        <v>52</v>
      </c>
      <c r="G235" t="s">
        <v>12</v>
      </c>
      <c r="H235" t="s">
        <v>540</v>
      </c>
      <c r="J235" t="str">
        <f t="shared" si="3"/>
        <v>{"Country_Connection":"USA-Australia", "Country_Start":"USA", "Country_Landing":"Australia", "City_Connection":"Los Angeles-Sydney", "City_Start":"Los Angeles", "City_Landing":"Sydney", "Timestamp":"2014-04-15T18:11:00"}</v>
      </c>
    </row>
    <row r="236" spans="1:10">
      <c r="A236">
        <v>235</v>
      </c>
      <c r="B236" t="s">
        <v>169</v>
      </c>
      <c r="C236" t="s">
        <v>0</v>
      </c>
      <c r="D236" t="s">
        <v>3</v>
      </c>
      <c r="E236" t="s">
        <v>541</v>
      </c>
      <c r="F236" t="s">
        <v>12</v>
      </c>
      <c r="G236" t="s">
        <v>40</v>
      </c>
      <c r="H236" t="s">
        <v>542</v>
      </c>
      <c r="J236" t="str">
        <f t="shared" si="3"/>
        <v>{"Country_Connection":"Australia-Germany", "Country_Start":"Australia", "Country_Landing":"Germany", "City_Connection":"Sydney-München", "City_Start":"Sydney", "City_Landing":"München", "Timestamp":"2014-04-17T13:11:00"}</v>
      </c>
    </row>
    <row r="237" spans="1:10">
      <c r="A237">
        <v>236</v>
      </c>
      <c r="B237" t="s">
        <v>109</v>
      </c>
      <c r="C237" t="s">
        <v>5</v>
      </c>
      <c r="D237" t="s">
        <v>0</v>
      </c>
      <c r="E237" t="s">
        <v>543</v>
      </c>
      <c r="F237" t="s">
        <v>17</v>
      </c>
      <c r="G237" t="s">
        <v>12</v>
      </c>
      <c r="H237" t="s">
        <v>544</v>
      </c>
      <c r="J237" t="str">
        <f t="shared" si="3"/>
        <v>{"Country_Connection":"Canada-Australia", "Country_Start":"Canada", "Country_Landing":"Australia", "City_Connection":"Ottawa-Sydney", "City_Start":"Ottawa", "City_Landing":"Sydney", "Timestamp":"2014-04-18T10:48:00"}</v>
      </c>
    </row>
    <row r="238" spans="1:10">
      <c r="A238">
        <v>237</v>
      </c>
      <c r="B238" t="s">
        <v>131</v>
      </c>
      <c r="C238" t="s">
        <v>3</v>
      </c>
      <c r="D238" t="s">
        <v>4</v>
      </c>
      <c r="E238" t="s">
        <v>317</v>
      </c>
      <c r="F238" t="s">
        <v>40</v>
      </c>
      <c r="G238" t="s">
        <v>50</v>
      </c>
      <c r="H238" t="s">
        <v>545</v>
      </c>
      <c r="J238" t="str">
        <f t="shared" si="3"/>
        <v>{"Country_Connection":"Germany-USA", "Country_Start":"Germany", "Country_Landing":"USA", "City_Connection":"München-Denver", "City_Start":"München", "City_Landing":"Denver", "Timestamp":"2014-04-19T06:13:00"}</v>
      </c>
    </row>
    <row r="239" spans="1:10">
      <c r="A239">
        <v>238</v>
      </c>
      <c r="B239" t="s">
        <v>207</v>
      </c>
      <c r="C239" t="s">
        <v>5</v>
      </c>
      <c r="D239" t="s">
        <v>2</v>
      </c>
      <c r="E239" t="s">
        <v>483</v>
      </c>
      <c r="F239" t="s">
        <v>16</v>
      </c>
      <c r="G239" t="s">
        <v>32</v>
      </c>
      <c r="H239" t="s">
        <v>546</v>
      </c>
      <c r="J239" t="str">
        <f t="shared" si="3"/>
        <v>{"Country_Connection":"Canada-France", "Country_Start":"Canada", "Country_Landing":"France", "City_Connection":"Montreal-Paris", "City_Start":"Montreal", "City_Landing":"Paris", "Timestamp":"2014-04-18T19:03:00"}</v>
      </c>
    </row>
    <row r="240" spans="1:10">
      <c r="A240">
        <v>239</v>
      </c>
      <c r="B240" t="s">
        <v>386</v>
      </c>
      <c r="C240" t="s">
        <v>3</v>
      </c>
      <c r="D240" t="s">
        <v>1</v>
      </c>
      <c r="E240" t="s">
        <v>547</v>
      </c>
      <c r="F240" t="s">
        <v>39</v>
      </c>
      <c r="G240" t="s">
        <v>24</v>
      </c>
      <c r="H240" t="s">
        <v>548</v>
      </c>
      <c r="J240" t="str">
        <f t="shared" si="3"/>
        <v>{"Country_Connection":"Germany-England", "Country_Start":"Germany", "Country_Landing":"England", "City_Connection":"Frankfurt-London", "City_Start":"Frankfurt", "City_Landing":"London", "Timestamp":"2014-05-03T11:13:00"}</v>
      </c>
    </row>
    <row r="241" spans="1:10">
      <c r="A241">
        <v>240</v>
      </c>
      <c r="B241" t="s">
        <v>96</v>
      </c>
      <c r="C241" t="s">
        <v>1</v>
      </c>
      <c r="D241" t="s">
        <v>5</v>
      </c>
      <c r="E241" t="s">
        <v>549</v>
      </c>
      <c r="F241" t="s">
        <v>29</v>
      </c>
      <c r="G241" t="s">
        <v>16</v>
      </c>
      <c r="H241" t="s">
        <v>550</v>
      </c>
      <c r="J241" t="str">
        <f t="shared" si="3"/>
        <v>{"Country_Connection":"England-Canada", "Country_Start":"England", "Country_Landing":"Canada", "City_Connection":"Edinburgh-Montreal", "City_Start":"Edinburgh", "City_Landing":"Montreal", "Timestamp":"2014-05-02T01:19:00"}</v>
      </c>
    </row>
    <row r="242" spans="1:10">
      <c r="A242">
        <v>241</v>
      </c>
      <c r="B242" t="s">
        <v>109</v>
      </c>
      <c r="C242" t="s">
        <v>5</v>
      </c>
      <c r="D242" t="s">
        <v>0</v>
      </c>
      <c r="E242" t="s">
        <v>478</v>
      </c>
      <c r="F242" t="s">
        <v>18</v>
      </c>
      <c r="G242" t="s">
        <v>12</v>
      </c>
      <c r="H242" t="s">
        <v>551</v>
      </c>
      <c r="J242" t="str">
        <f t="shared" si="3"/>
        <v>{"Country_Connection":"Canada-Australia", "Country_Start":"Canada", "Country_Landing":"Australia", "City_Connection":"Toronto-Sydney", "City_Start":"Toronto", "City_Landing":"Sydney", "Timestamp":"2014-04-30T20:43:00"}</v>
      </c>
    </row>
    <row r="243" spans="1:10">
      <c r="A243">
        <v>242</v>
      </c>
      <c r="B243" t="s">
        <v>115</v>
      </c>
      <c r="C243" t="s">
        <v>4</v>
      </c>
      <c r="D243" t="s">
        <v>3</v>
      </c>
      <c r="E243" t="s">
        <v>552</v>
      </c>
      <c r="F243" t="s">
        <v>48</v>
      </c>
      <c r="G243" t="s">
        <v>41</v>
      </c>
      <c r="H243" t="s">
        <v>553</v>
      </c>
      <c r="J243" t="str">
        <f t="shared" si="3"/>
        <v>{"Country_Connection":"USA-Germany", "Country_Start":"USA", "Country_Landing":"Germany", "City_Connection":"New York-Berlin", "City_Start":"New York", "City_Landing":"Berlin", "Timestamp":"2014-04-18T08:12:00"}</v>
      </c>
    </row>
    <row r="244" spans="1:10">
      <c r="A244">
        <v>243</v>
      </c>
      <c r="B244" t="s">
        <v>104</v>
      </c>
      <c r="C244" t="s">
        <v>4</v>
      </c>
      <c r="D244" t="s">
        <v>0</v>
      </c>
      <c r="E244" t="s">
        <v>554</v>
      </c>
      <c r="F244" t="s">
        <v>55</v>
      </c>
      <c r="G244" t="s">
        <v>12</v>
      </c>
      <c r="H244" t="s">
        <v>555</v>
      </c>
      <c r="J244" t="str">
        <f t="shared" si="3"/>
        <v>{"Country_Connection":"USA-Australia", "Country_Start":"USA", "Country_Landing":"Australia", "City_Connection":"Seattle-Sydney", "City_Start":"Seattle", "City_Landing":"Sydney", "Timestamp":"2014-04-17T11:31:00"}</v>
      </c>
    </row>
    <row r="245" spans="1:10">
      <c r="A245">
        <v>244</v>
      </c>
      <c r="B245" t="s">
        <v>134</v>
      </c>
      <c r="C245" t="s">
        <v>5</v>
      </c>
      <c r="D245" t="s">
        <v>3</v>
      </c>
      <c r="E245" t="s">
        <v>297</v>
      </c>
      <c r="F245" t="s">
        <v>18</v>
      </c>
      <c r="G245" t="s">
        <v>40</v>
      </c>
      <c r="H245" t="s">
        <v>556</v>
      </c>
      <c r="J245" t="str">
        <f t="shared" si="3"/>
        <v>{"Country_Connection":"Canada-Germany", "Country_Start":"Canada", "Country_Landing":"Germany", "City_Connection":"Toronto-München", "City_Start":"Toronto", "City_Landing":"München", "Timestamp":"2014-04-18T20:03:00"}</v>
      </c>
    </row>
    <row r="246" spans="1:10">
      <c r="A246">
        <v>245</v>
      </c>
      <c r="B246" t="s">
        <v>128</v>
      </c>
      <c r="C246" t="s">
        <v>4</v>
      </c>
      <c r="D246" t="s">
        <v>4</v>
      </c>
      <c r="E246" t="s">
        <v>557</v>
      </c>
      <c r="F246" t="s">
        <v>51</v>
      </c>
      <c r="G246" t="s">
        <v>48</v>
      </c>
      <c r="H246" t="s">
        <v>558</v>
      </c>
      <c r="J246" t="str">
        <f t="shared" si="3"/>
        <v>{"Country_Connection":"USA-USA", "Country_Start":"USA", "Country_Landing":"USA", "City_Connection":"San Francisco-New York", "City_Start":"San Francisco", "City_Landing":"New York", "Timestamp":"2014-04-19T22:37:00"}</v>
      </c>
    </row>
    <row r="247" spans="1:10">
      <c r="A247">
        <v>246</v>
      </c>
      <c r="B247" t="s">
        <v>162</v>
      </c>
      <c r="C247" t="s">
        <v>5</v>
      </c>
      <c r="D247" t="s">
        <v>4</v>
      </c>
      <c r="E247" t="s">
        <v>310</v>
      </c>
      <c r="F247" t="s">
        <v>17</v>
      </c>
      <c r="G247" t="s">
        <v>48</v>
      </c>
      <c r="H247" t="s">
        <v>559</v>
      </c>
      <c r="J247" t="str">
        <f t="shared" si="3"/>
        <v>{"Country_Connection":"Canada-USA", "Country_Start":"Canada", "Country_Landing":"USA", "City_Connection":"Ottawa-New York", "City_Start":"Ottawa", "City_Landing":"New York", "Timestamp":"2014-05-02T11:04:00"}</v>
      </c>
    </row>
    <row r="248" spans="1:10">
      <c r="A248">
        <v>247</v>
      </c>
      <c r="B248" t="s">
        <v>169</v>
      </c>
      <c r="C248" t="s">
        <v>0</v>
      </c>
      <c r="D248" t="s">
        <v>3</v>
      </c>
      <c r="E248" t="s">
        <v>178</v>
      </c>
      <c r="F248" t="s">
        <v>11</v>
      </c>
      <c r="G248" t="s">
        <v>40</v>
      </c>
      <c r="H248" t="s">
        <v>560</v>
      </c>
      <c r="J248" t="str">
        <f t="shared" si="3"/>
        <v>{"Country_Connection":"Australia-Germany", "Country_Start":"Australia", "Country_Landing":"Germany", "City_Connection":"Brisbane-München", "City_Start":"Brisbane", "City_Landing":"München", "Timestamp":"2014-04-14T18:39:00"}</v>
      </c>
    </row>
    <row r="249" spans="1:10">
      <c r="A249">
        <v>248</v>
      </c>
      <c r="B249" t="s">
        <v>93</v>
      </c>
      <c r="C249" t="s">
        <v>0</v>
      </c>
      <c r="D249" t="s">
        <v>1</v>
      </c>
      <c r="E249" t="s">
        <v>561</v>
      </c>
      <c r="F249" t="s">
        <v>13</v>
      </c>
      <c r="G249" t="s">
        <v>26</v>
      </c>
      <c r="H249" t="s">
        <v>562</v>
      </c>
      <c r="J249" t="str">
        <f t="shared" si="3"/>
        <v>{"Country_Connection":"Australia-England", "Country_Start":"Australia", "Country_Landing":"England", "City_Connection":"Melbourne-Belfast", "City_Start":"Melbourne", "City_Landing":"Belfast", "Timestamp":"2014-04-17T06:47:00"}</v>
      </c>
    </row>
    <row r="250" spans="1:10">
      <c r="A250">
        <v>249</v>
      </c>
      <c r="B250" t="s">
        <v>264</v>
      </c>
      <c r="C250" t="s">
        <v>4</v>
      </c>
      <c r="D250" t="s">
        <v>1</v>
      </c>
      <c r="E250" t="s">
        <v>563</v>
      </c>
      <c r="F250" t="s">
        <v>49</v>
      </c>
      <c r="G250" t="s">
        <v>29</v>
      </c>
      <c r="H250" t="s">
        <v>564</v>
      </c>
      <c r="J250" t="str">
        <f t="shared" si="3"/>
        <v>{"Country_Connection":"USA-England", "Country_Start":"USA", "Country_Landing":"England", "City_Connection":"Dallas-Edinburgh", "City_Start":"Dallas", "City_Landing":"Edinburgh", "Timestamp":"2014-05-03T10:35:00"}</v>
      </c>
    </row>
    <row r="251" spans="1:10">
      <c r="A251">
        <v>250</v>
      </c>
      <c r="B251" t="s">
        <v>104</v>
      </c>
      <c r="C251" t="s">
        <v>4</v>
      </c>
      <c r="D251" t="s">
        <v>0</v>
      </c>
      <c r="E251" t="s">
        <v>304</v>
      </c>
      <c r="F251" t="s">
        <v>48</v>
      </c>
      <c r="G251" t="s">
        <v>11</v>
      </c>
      <c r="H251" t="s">
        <v>565</v>
      </c>
      <c r="J251" t="str">
        <f t="shared" si="3"/>
        <v>{"Country_Connection":"USA-Australia", "Country_Start":"USA", "Country_Landing":"Australia", "City_Connection":"New York-Brisbane", "City_Start":"New York", "City_Landing":"Brisbane", "Timestamp":"2014-04-25T14:13:00"}</v>
      </c>
    </row>
    <row r="252" spans="1:10">
      <c r="A252">
        <v>251</v>
      </c>
      <c r="B252" t="s">
        <v>104</v>
      </c>
      <c r="C252" t="s">
        <v>4</v>
      </c>
      <c r="D252" t="s">
        <v>0</v>
      </c>
      <c r="E252" t="s">
        <v>105</v>
      </c>
      <c r="F252" t="s">
        <v>52</v>
      </c>
      <c r="G252" t="s">
        <v>12</v>
      </c>
      <c r="H252" t="s">
        <v>566</v>
      </c>
      <c r="J252" t="str">
        <f t="shared" si="3"/>
        <v>{"Country_Connection":"USA-Australia", "Country_Start":"USA", "Country_Landing":"Australia", "City_Connection":"Los Angeles-Sydney", "City_Start":"Los Angeles", "City_Landing":"Sydney", "Timestamp":"2014-04-15T09:22:00"}</v>
      </c>
    </row>
    <row r="253" spans="1:10">
      <c r="A253">
        <v>252</v>
      </c>
      <c r="B253" t="s">
        <v>218</v>
      </c>
      <c r="C253" t="s">
        <v>3</v>
      </c>
      <c r="D253" t="s">
        <v>5</v>
      </c>
      <c r="E253" t="s">
        <v>331</v>
      </c>
      <c r="F253" t="s">
        <v>40</v>
      </c>
      <c r="G253" t="s">
        <v>20</v>
      </c>
      <c r="H253" t="s">
        <v>567</v>
      </c>
      <c r="J253" t="str">
        <f t="shared" si="3"/>
        <v>{"Country_Connection":"Germany-Canada", "Country_Start":"Germany", "Country_Landing":"Canada", "City_Connection":"München-Vancouver", "City_Start":"München", "City_Landing":"Vancouver", "Timestamp":"2014-04-25T09:01:00"}</v>
      </c>
    </row>
    <row r="254" spans="1:10">
      <c r="A254">
        <v>253</v>
      </c>
      <c r="B254" t="s">
        <v>386</v>
      </c>
      <c r="C254" t="s">
        <v>3</v>
      </c>
      <c r="D254" t="s">
        <v>1</v>
      </c>
      <c r="E254" t="s">
        <v>568</v>
      </c>
      <c r="F254" t="s">
        <v>41</v>
      </c>
      <c r="G254" t="s">
        <v>30</v>
      </c>
      <c r="H254" t="s">
        <v>513</v>
      </c>
      <c r="J254" t="str">
        <f t="shared" si="3"/>
        <v>{"Country_Connection":"Germany-England", "Country_Start":"Germany", "Country_Landing":"England", "City_Connection":"Berlin-Dublin", "City_Start":"Berlin", "City_Landing":"Dublin", "Timestamp":"2014-04-19T21:12:00"}</v>
      </c>
    </row>
    <row r="255" spans="1:10">
      <c r="A255">
        <v>254</v>
      </c>
      <c r="B255" t="s">
        <v>131</v>
      </c>
      <c r="C255" t="s">
        <v>3</v>
      </c>
      <c r="D255" t="s">
        <v>4</v>
      </c>
      <c r="E255" t="s">
        <v>569</v>
      </c>
      <c r="F255" t="s">
        <v>40</v>
      </c>
      <c r="G255" t="s">
        <v>49</v>
      </c>
      <c r="H255" t="s">
        <v>570</v>
      </c>
      <c r="J255" t="str">
        <f t="shared" si="3"/>
        <v>{"Country_Connection":"Germany-USA", "Country_Start":"Germany", "Country_Landing":"USA", "City_Connection":"München-Dallas", "City_Start":"München", "City_Landing":"Dallas", "Timestamp":"2014-04-24T23:12:00"}</v>
      </c>
    </row>
    <row r="256" spans="1:10">
      <c r="A256">
        <v>255</v>
      </c>
      <c r="B256" t="s">
        <v>93</v>
      </c>
      <c r="C256" t="s">
        <v>0</v>
      </c>
      <c r="D256" t="s">
        <v>1</v>
      </c>
      <c r="E256" t="s">
        <v>571</v>
      </c>
      <c r="F256" t="s">
        <v>13</v>
      </c>
      <c r="G256" t="s">
        <v>25</v>
      </c>
      <c r="H256" t="s">
        <v>572</v>
      </c>
      <c r="J256" t="str">
        <f t="shared" si="3"/>
        <v>{"Country_Connection":"Australia-England", "Country_Start":"Australia", "Country_Landing":"England", "City_Connection":"Melbourne-Bristol", "City_Start":"Melbourne", "City_Landing":"Bristol", "Timestamp":"2014-04-17T12:31:00"}</v>
      </c>
    </row>
    <row r="257" spans="1:10">
      <c r="A257">
        <v>256</v>
      </c>
      <c r="B257" t="s">
        <v>115</v>
      </c>
      <c r="C257" t="s">
        <v>4</v>
      </c>
      <c r="D257" t="s">
        <v>3</v>
      </c>
      <c r="E257" t="s">
        <v>573</v>
      </c>
      <c r="F257" t="s">
        <v>50</v>
      </c>
      <c r="G257" t="s">
        <v>41</v>
      </c>
      <c r="H257" t="s">
        <v>574</v>
      </c>
      <c r="J257" t="str">
        <f t="shared" si="3"/>
        <v>{"Country_Connection":"USA-Germany", "Country_Start":"USA", "Country_Landing":"Germany", "City_Connection":"Denver-Berlin", "City_Start":"Denver", "City_Landing":"Berlin", "Timestamp":"2014-05-04T14:31:00"}</v>
      </c>
    </row>
    <row r="258" spans="1:10">
      <c r="A258">
        <v>257</v>
      </c>
      <c r="B258" t="s">
        <v>134</v>
      </c>
      <c r="C258" t="s">
        <v>5</v>
      </c>
      <c r="D258" t="s">
        <v>3</v>
      </c>
      <c r="E258" t="s">
        <v>356</v>
      </c>
      <c r="F258" t="s">
        <v>16</v>
      </c>
      <c r="G258" t="s">
        <v>39</v>
      </c>
      <c r="H258" t="s">
        <v>575</v>
      </c>
      <c r="J258" t="str">
        <f t="shared" si="3"/>
        <v>{"Country_Connection":"Canada-Germany", "Country_Start":"Canada", "Country_Landing":"Germany", "City_Connection":"Montreal-Frankfurt", "City_Start":"Montreal", "City_Landing":"Frankfurt", "Timestamp":"2014-05-03T17:31:00"}</v>
      </c>
    </row>
    <row r="259" spans="1:10">
      <c r="A259">
        <v>258</v>
      </c>
      <c r="B259" t="s">
        <v>576</v>
      </c>
      <c r="C259" t="s">
        <v>1</v>
      </c>
      <c r="D259" t="s">
        <v>2</v>
      </c>
      <c r="E259" t="s">
        <v>577</v>
      </c>
      <c r="F259" t="s">
        <v>27</v>
      </c>
      <c r="G259" t="s">
        <v>33</v>
      </c>
      <c r="H259" t="s">
        <v>578</v>
      </c>
      <c r="J259" t="str">
        <f t="shared" ref="J259:J322" si="4">"{"""&amp;$B$1&amp;""":"""&amp;B259&amp;""", """&amp;$C$1&amp;""":"""&amp;C259&amp;""", """&amp;$D$1&amp;""":"""&amp;D259&amp;""", """&amp;$E$1&amp;""":"""&amp;E259&amp;""", """&amp;$F$1&amp;""":"""&amp;F259&amp;""", """&amp;$G$1&amp;""":"""&amp;G259&amp;""", """&amp;$H$1&amp;""":"""&amp;H259&amp;"""}"</f>
        <v>{"Country_Connection":"England-France", "Country_Start":"England", "Country_Landing":"France", "City_Connection":"Glasgow-Nizza", "City_Start":"Glasgow", "City_Landing":"Nizza", "Timestamp":"2014-04-18T15:00:00"}</v>
      </c>
    </row>
    <row r="260" spans="1:10">
      <c r="A260">
        <v>259</v>
      </c>
      <c r="B260" t="s">
        <v>134</v>
      </c>
      <c r="C260" t="s">
        <v>5</v>
      </c>
      <c r="D260" t="s">
        <v>3</v>
      </c>
      <c r="E260" t="s">
        <v>579</v>
      </c>
      <c r="F260" t="s">
        <v>20</v>
      </c>
      <c r="G260" t="s">
        <v>46</v>
      </c>
      <c r="H260" t="s">
        <v>580</v>
      </c>
      <c r="J260" t="str">
        <f t="shared" si="4"/>
        <v>{"Country_Connection":"Canada-Germany", "Country_Start":"Canada", "Country_Landing":"Germany", "City_Connection":"Vancouver-Stuttgart", "City_Start":"Vancouver", "City_Landing":"Stuttgart", "Timestamp":"2014-05-04T09:49:00"}</v>
      </c>
    </row>
    <row r="261" spans="1:10">
      <c r="A261">
        <v>260</v>
      </c>
      <c r="B261" t="s">
        <v>286</v>
      </c>
      <c r="C261" t="s">
        <v>2</v>
      </c>
      <c r="D261" t="s">
        <v>4</v>
      </c>
      <c r="E261" t="s">
        <v>581</v>
      </c>
      <c r="F261" t="s">
        <v>32</v>
      </c>
      <c r="G261" t="s">
        <v>47</v>
      </c>
      <c r="H261" t="s">
        <v>582</v>
      </c>
      <c r="J261" t="str">
        <f t="shared" si="4"/>
        <v>{"Country_Connection":"France-USA", "Country_Start":"France", "Country_Landing":"USA", "City_Connection":"Paris-Washington", "City_Start":"Paris", "City_Landing":"Washington", "Timestamp":"2014-04-19T16:49:00"}</v>
      </c>
    </row>
    <row r="262" spans="1:10">
      <c r="A262">
        <v>261</v>
      </c>
      <c r="B262" t="s">
        <v>218</v>
      </c>
      <c r="C262" t="s">
        <v>3</v>
      </c>
      <c r="D262" t="s">
        <v>5</v>
      </c>
      <c r="E262" t="s">
        <v>443</v>
      </c>
      <c r="F262" t="s">
        <v>39</v>
      </c>
      <c r="G262" t="s">
        <v>18</v>
      </c>
      <c r="H262" t="s">
        <v>583</v>
      </c>
      <c r="J262" t="str">
        <f t="shared" si="4"/>
        <v>{"Country_Connection":"Germany-Canada", "Country_Start":"Germany", "Country_Landing":"Canada", "City_Connection":"Frankfurt-Toronto", "City_Start":"Frankfurt", "City_Landing":"Toronto", "Timestamp":"2014-05-02T20:32:00"}</v>
      </c>
    </row>
    <row r="263" spans="1:10">
      <c r="A263">
        <v>262</v>
      </c>
      <c r="B263" t="s">
        <v>112</v>
      </c>
      <c r="C263" t="s">
        <v>1</v>
      </c>
      <c r="D263" t="s">
        <v>0</v>
      </c>
      <c r="E263" t="s">
        <v>343</v>
      </c>
      <c r="F263" t="s">
        <v>29</v>
      </c>
      <c r="G263" t="s">
        <v>12</v>
      </c>
      <c r="H263" t="s">
        <v>584</v>
      </c>
      <c r="J263" t="str">
        <f t="shared" si="4"/>
        <v>{"Country_Connection":"England-Australia", "Country_Start":"England", "Country_Landing":"Australia", "City_Connection":"Edinburgh-Sydney", "City_Start":"Edinburgh", "City_Landing":"Sydney", "Timestamp":"2014-04-26T14:56:00"}</v>
      </c>
    </row>
    <row r="264" spans="1:10">
      <c r="A264">
        <v>263</v>
      </c>
      <c r="B264" t="s">
        <v>264</v>
      </c>
      <c r="C264" t="s">
        <v>4</v>
      </c>
      <c r="D264" t="s">
        <v>1</v>
      </c>
      <c r="E264" t="s">
        <v>585</v>
      </c>
      <c r="F264" t="s">
        <v>47</v>
      </c>
      <c r="G264" t="s">
        <v>24</v>
      </c>
      <c r="H264" t="s">
        <v>586</v>
      </c>
      <c r="J264" t="str">
        <f t="shared" si="4"/>
        <v>{"Country_Connection":"USA-England", "Country_Start":"USA", "Country_Landing":"England", "City_Connection":"Washington-London", "City_Start":"Washington", "City_Landing":"London", "Timestamp":"2014-04-27T07:03:00"}</v>
      </c>
    </row>
    <row r="265" spans="1:10">
      <c r="A265">
        <v>264</v>
      </c>
      <c r="B265" t="s">
        <v>286</v>
      </c>
      <c r="C265" t="s">
        <v>2</v>
      </c>
      <c r="D265" t="s">
        <v>4</v>
      </c>
      <c r="E265" t="s">
        <v>530</v>
      </c>
      <c r="F265" t="s">
        <v>32</v>
      </c>
      <c r="G265" t="s">
        <v>48</v>
      </c>
      <c r="H265" t="s">
        <v>587</v>
      </c>
      <c r="J265" t="str">
        <f t="shared" si="4"/>
        <v>{"Country_Connection":"France-USA", "Country_Start":"France", "Country_Landing":"USA", "City_Connection":"Paris-New York", "City_Start":"Paris", "City_Landing":"New York", "Timestamp":"2014-04-16T14:03:00"}</v>
      </c>
    </row>
    <row r="266" spans="1:10">
      <c r="A266">
        <v>265</v>
      </c>
      <c r="B266" t="s">
        <v>118</v>
      </c>
      <c r="C266" t="s">
        <v>0</v>
      </c>
      <c r="D266" t="s">
        <v>5</v>
      </c>
      <c r="E266" t="s">
        <v>522</v>
      </c>
      <c r="F266" t="s">
        <v>12</v>
      </c>
      <c r="G266" t="s">
        <v>18</v>
      </c>
      <c r="H266" t="s">
        <v>588</v>
      </c>
      <c r="J266" t="str">
        <f t="shared" si="4"/>
        <v>{"Country_Connection":"Australia-Canada", "Country_Start":"Australia", "Country_Landing":"Canada", "City_Connection":"Sydney-Toronto", "City_Start":"Sydney", "City_Landing":"Toronto", "Timestamp":"2014-04-19T19:29:00"}</v>
      </c>
    </row>
    <row r="267" spans="1:10">
      <c r="A267">
        <v>266</v>
      </c>
      <c r="B267" t="s">
        <v>118</v>
      </c>
      <c r="C267" t="s">
        <v>0</v>
      </c>
      <c r="D267" t="s">
        <v>5</v>
      </c>
      <c r="E267" t="s">
        <v>126</v>
      </c>
      <c r="F267" t="s">
        <v>12</v>
      </c>
      <c r="G267" t="s">
        <v>22</v>
      </c>
      <c r="H267" t="s">
        <v>589</v>
      </c>
      <c r="J267" t="str">
        <f t="shared" si="4"/>
        <v>{"Country_Connection":"Australia-Canada", "Country_Start":"Australia", "Country_Landing":"Canada", "City_Connection":"Sydney-Calagary", "City_Start":"Sydney", "City_Landing":"Calagary", "Timestamp":"2014-04-23T13:12:00"}</v>
      </c>
    </row>
    <row r="268" spans="1:10">
      <c r="A268">
        <v>267</v>
      </c>
      <c r="B268" t="s">
        <v>576</v>
      </c>
      <c r="C268" t="s">
        <v>1</v>
      </c>
      <c r="D268" t="s">
        <v>2</v>
      </c>
      <c r="E268" t="s">
        <v>590</v>
      </c>
      <c r="F268" t="s">
        <v>24</v>
      </c>
      <c r="G268" t="s">
        <v>32</v>
      </c>
      <c r="H268" t="s">
        <v>591</v>
      </c>
      <c r="J268" t="str">
        <f t="shared" si="4"/>
        <v>{"Country_Connection":"England-France", "Country_Start":"England", "Country_Landing":"France", "City_Connection":"London-Paris", "City_Start":"London", "City_Landing":"Paris", "Timestamp":"2014-04-17T15:31:00"}</v>
      </c>
    </row>
    <row r="269" spans="1:10">
      <c r="A269">
        <v>268</v>
      </c>
      <c r="B269" t="s">
        <v>218</v>
      </c>
      <c r="C269" t="s">
        <v>3</v>
      </c>
      <c r="D269" t="s">
        <v>5</v>
      </c>
      <c r="E269" t="s">
        <v>519</v>
      </c>
      <c r="F269" t="s">
        <v>39</v>
      </c>
      <c r="G269" t="s">
        <v>16</v>
      </c>
      <c r="H269" t="s">
        <v>592</v>
      </c>
      <c r="J269" t="str">
        <f t="shared" si="4"/>
        <v>{"Country_Connection":"Germany-Canada", "Country_Start":"Germany", "Country_Landing":"Canada", "City_Connection":"Frankfurt-Montreal", "City_Start":"Frankfurt", "City_Landing":"Montreal", "Timestamp":"2014-04-30T15:33:00"}</v>
      </c>
    </row>
    <row r="270" spans="1:10">
      <c r="A270">
        <v>269</v>
      </c>
      <c r="B270" t="s">
        <v>593</v>
      </c>
      <c r="C270" t="s">
        <v>1</v>
      </c>
      <c r="D270" t="s">
        <v>1</v>
      </c>
      <c r="E270" t="s">
        <v>594</v>
      </c>
      <c r="F270" t="s">
        <v>24</v>
      </c>
      <c r="G270" t="s">
        <v>26</v>
      </c>
      <c r="H270" t="s">
        <v>595</v>
      </c>
      <c r="J270" t="str">
        <f t="shared" si="4"/>
        <v>{"Country_Connection":"England-England", "Country_Start":"England", "Country_Landing":"England", "City_Connection":"London-Belfast", "City_Start":"London", "City_Landing":"Belfast", "Timestamp":"2014-04-15T10:44:00"}</v>
      </c>
    </row>
    <row r="271" spans="1:10">
      <c r="A271">
        <v>270</v>
      </c>
      <c r="B271" t="s">
        <v>162</v>
      </c>
      <c r="C271" t="s">
        <v>5</v>
      </c>
      <c r="D271" t="s">
        <v>4</v>
      </c>
      <c r="E271" t="s">
        <v>196</v>
      </c>
      <c r="F271" t="s">
        <v>20</v>
      </c>
      <c r="G271" t="s">
        <v>49</v>
      </c>
      <c r="H271" t="s">
        <v>596</v>
      </c>
      <c r="J271" t="str">
        <f t="shared" si="4"/>
        <v>{"Country_Connection":"Canada-USA", "Country_Start":"Canada", "Country_Landing":"USA", "City_Connection":"Vancouver-Dallas", "City_Start":"Vancouver", "City_Landing":"Dallas", "Timestamp":"2014-04-19T15:16:00"}</v>
      </c>
    </row>
    <row r="272" spans="1:10">
      <c r="A272">
        <v>271</v>
      </c>
      <c r="B272" t="s">
        <v>131</v>
      </c>
      <c r="C272" t="s">
        <v>3</v>
      </c>
      <c r="D272" t="s">
        <v>4</v>
      </c>
      <c r="E272" t="s">
        <v>495</v>
      </c>
      <c r="F272" t="s">
        <v>40</v>
      </c>
      <c r="G272" t="s">
        <v>48</v>
      </c>
      <c r="H272" t="s">
        <v>597</v>
      </c>
      <c r="J272" t="str">
        <f t="shared" si="4"/>
        <v>{"Country_Connection":"Germany-USA", "Country_Start":"Germany", "Country_Landing":"USA", "City_Connection":"München-New York", "City_Start":"München", "City_Landing":"New York", "Timestamp":"2014-04-27T14:41:00"}</v>
      </c>
    </row>
    <row r="273" spans="1:10">
      <c r="A273">
        <v>272</v>
      </c>
      <c r="B273" t="s">
        <v>118</v>
      </c>
      <c r="C273" t="s">
        <v>0</v>
      </c>
      <c r="D273" t="s">
        <v>5</v>
      </c>
      <c r="E273" t="s">
        <v>150</v>
      </c>
      <c r="F273" t="s">
        <v>11</v>
      </c>
      <c r="G273" t="s">
        <v>18</v>
      </c>
      <c r="H273" t="s">
        <v>598</v>
      </c>
      <c r="J273" t="str">
        <f t="shared" si="4"/>
        <v>{"Country_Connection":"Australia-Canada", "Country_Start":"Australia", "Country_Landing":"Canada", "City_Connection":"Brisbane-Toronto", "City_Start":"Brisbane", "City_Landing":"Toronto", "Timestamp":"2014-04-21T14:04:00"}</v>
      </c>
    </row>
    <row r="274" spans="1:10">
      <c r="A274">
        <v>273</v>
      </c>
      <c r="B274" t="s">
        <v>128</v>
      </c>
      <c r="C274" t="s">
        <v>4</v>
      </c>
      <c r="D274" t="s">
        <v>4</v>
      </c>
      <c r="E274" t="s">
        <v>599</v>
      </c>
      <c r="F274" t="s">
        <v>49</v>
      </c>
      <c r="G274" t="s">
        <v>47</v>
      </c>
      <c r="H274" t="s">
        <v>600</v>
      </c>
      <c r="J274" t="str">
        <f t="shared" si="4"/>
        <v>{"Country_Connection":"USA-USA", "Country_Start":"USA", "Country_Landing":"USA", "City_Connection":"Dallas-Washington", "City_Start":"Dallas", "City_Landing":"Washington", "Timestamp":"2014-05-03T18:35:00"}</v>
      </c>
    </row>
    <row r="275" spans="1:10">
      <c r="A275">
        <v>274</v>
      </c>
      <c r="B275" t="s">
        <v>218</v>
      </c>
      <c r="C275" t="s">
        <v>3</v>
      </c>
      <c r="D275" t="s">
        <v>5</v>
      </c>
      <c r="E275" t="s">
        <v>528</v>
      </c>
      <c r="F275" t="s">
        <v>39</v>
      </c>
      <c r="G275" t="s">
        <v>20</v>
      </c>
      <c r="H275" t="s">
        <v>601</v>
      </c>
      <c r="J275" t="str">
        <f t="shared" si="4"/>
        <v>{"Country_Connection":"Germany-Canada", "Country_Start":"Germany", "Country_Landing":"Canada", "City_Connection":"Frankfurt-Vancouver", "City_Start":"Frankfurt", "City_Landing":"Vancouver", "Timestamp":"2014-05-02T13:58:00"}</v>
      </c>
    </row>
    <row r="276" spans="1:10">
      <c r="A276">
        <v>275</v>
      </c>
      <c r="B276" t="s">
        <v>96</v>
      </c>
      <c r="C276" t="s">
        <v>1</v>
      </c>
      <c r="D276" t="s">
        <v>5</v>
      </c>
      <c r="E276" t="s">
        <v>602</v>
      </c>
      <c r="F276" t="s">
        <v>24</v>
      </c>
      <c r="G276" t="s">
        <v>22</v>
      </c>
      <c r="H276" t="s">
        <v>603</v>
      </c>
      <c r="J276" t="str">
        <f t="shared" si="4"/>
        <v>{"Country_Connection":"England-Canada", "Country_Start":"England", "Country_Landing":"Canada", "City_Connection":"London-Calagary", "City_Start":"London", "City_Landing":"Calagary", "Timestamp":"2014-05-02T22:05:00"}</v>
      </c>
    </row>
    <row r="277" spans="1:10">
      <c r="A277">
        <v>276</v>
      </c>
      <c r="B277" t="s">
        <v>264</v>
      </c>
      <c r="C277" t="s">
        <v>4</v>
      </c>
      <c r="D277" t="s">
        <v>1</v>
      </c>
      <c r="E277" t="s">
        <v>604</v>
      </c>
      <c r="F277" t="s">
        <v>52</v>
      </c>
      <c r="G277" t="s">
        <v>30</v>
      </c>
      <c r="H277" t="s">
        <v>605</v>
      </c>
      <c r="J277" t="str">
        <f t="shared" si="4"/>
        <v>{"Country_Connection":"USA-England", "Country_Start":"USA", "Country_Landing":"England", "City_Connection":"Los Angeles-Dublin", "City_Start":"Los Angeles", "City_Landing":"Dublin", "Timestamp":"2014-04-26T10:38:00"}</v>
      </c>
    </row>
    <row r="278" spans="1:10">
      <c r="A278">
        <v>277</v>
      </c>
      <c r="B278" t="s">
        <v>96</v>
      </c>
      <c r="C278" t="s">
        <v>1</v>
      </c>
      <c r="D278" t="s">
        <v>5</v>
      </c>
      <c r="E278" t="s">
        <v>606</v>
      </c>
      <c r="F278" t="s">
        <v>24</v>
      </c>
      <c r="G278" t="s">
        <v>21</v>
      </c>
      <c r="H278" t="s">
        <v>607</v>
      </c>
      <c r="J278" t="str">
        <f t="shared" si="4"/>
        <v>{"Country_Connection":"England-Canada", "Country_Start":"England", "Country_Landing":"Canada", "City_Connection":"London-Edmonton", "City_Start":"London", "City_Landing":"Edmonton", "Timestamp":"2014-04-25T08:09:00"}</v>
      </c>
    </row>
    <row r="279" spans="1:10">
      <c r="A279">
        <v>278</v>
      </c>
      <c r="B279" t="s">
        <v>145</v>
      </c>
      <c r="C279" t="s">
        <v>2</v>
      </c>
      <c r="D279" t="s">
        <v>0</v>
      </c>
      <c r="E279" t="s">
        <v>198</v>
      </c>
      <c r="F279" t="s">
        <v>32</v>
      </c>
      <c r="G279" t="s">
        <v>11</v>
      </c>
      <c r="H279" t="s">
        <v>608</v>
      </c>
      <c r="J279" t="str">
        <f t="shared" si="4"/>
        <v>{"Country_Connection":"France-Australia", "Country_Start":"France", "Country_Landing":"Australia", "City_Connection":"Paris-Brisbane", "City_Start":"Paris", "City_Landing":"Brisbane", "Timestamp":"2014-04-17T09:57:00"}</v>
      </c>
    </row>
    <row r="280" spans="1:10">
      <c r="A280">
        <v>279</v>
      </c>
      <c r="B280" t="s">
        <v>218</v>
      </c>
      <c r="C280" t="s">
        <v>3</v>
      </c>
      <c r="D280" t="s">
        <v>5</v>
      </c>
      <c r="E280" t="s">
        <v>362</v>
      </c>
      <c r="F280" t="s">
        <v>40</v>
      </c>
      <c r="G280" t="s">
        <v>18</v>
      </c>
      <c r="H280" t="s">
        <v>609</v>
      </c>
      <c r="J280" t="str">
        <f t="shared" si="4"/>
        <v>{"Country_Connection":"Germany-Canada", "Country_Start":"Germany", "Country_Landing":"Canada", "City_Connection":"München-Toronto", "City_Start":"München", "City_Landing":"Toronto", "Timestamp":"2014-05-02T23:23:00"}</v>
      </c>
    </row>
    <row r="281" spans="1:10">
      <c r="A281">
        <v>280</v>
      </c>
      <c r="B281" t="s">
        <v>204</v>
      </c>
      <c r="C281" t="s">
        <v>1</v>
      </c>
      <c r="D281" t="s">
        <v>4</v>
      </c>
      <c r="E281" t="s">
        <v>610</v>
      </c>
      <c r="F281" t="s">
        <v>30</v>
      </c>
      <c r="G281" t="s">
        <v>49</v>
      </c>
      <c r="H281" t="s">
        <v>611</v>
      </c>
      <c r="J281" t="str">
        <f t="shared" si="4"/>
        <v>{"Country_Connection":"England-USA", "Country_Start":"England", "Country_Landing":"USA", "City_Connection":"Dublin-Dallas", "City_Start":"Dublin", "City_Landing":"Dallas", "Timestamp":"2014-04-21T09:13:00"}</v>
      </c>
    </row>
    <row r="282" spans="1:10">
      <c r="A282">
        <v>281</v>
      </c>
      <c r="B282" t="s">
        <v>118</v>
      </c>
      <c r="C282" t="s">
        <v>0</v>
      </c>
      <c r="D282" t="s">
        <v>5</v>
      </c>
      <c r="E282" t="s">
        <v>612</v>
      </c>
      <c r="F282" t="s">
        <v>15</v>
      </c>
      <c r="G282" t="s">
        <v>20</v>
      </c>
      <c r="H282" t="s">
        <v>613</v>
      </c>
      <c r="J282" t="str">
        <f t="shared" si="4"/>
        <v>{"Country_Connection":"Australia-Canada", "Country_Start":"Australia", "Country_Landing":"Canada", "City_Connection":"Adelaide-Vancouver", "City_Start":"Adelaide", "City_Landing":"Vancouver", "Timestamp":"2014-04-18T18:33:00"}</v>
      </c>
    </row>
    <row r="283" spans="1:10">
      <c r="A283">
        <v>282</v>
      </c>
      <c r="B283" t="s">
        <v>218</v>
      </c>
      <c r="C283" t="s">
        <v>3</v>
      </c>
      <c r="D283" t="s">
        <v>5</v>
      </c>
      <c r="E283" t="s">
        <v>614</v>
      </c>
      <c r="F283" t="s">
        <v>40</v>
      </c>
      <c r="G283" t="s">
        <v>22</v>
      </c>
      <c r="H283" t="s">
        <v>615</v>
      </c>
      <c r="J283" t="str">
        <f t="shared" si="4"/>
        <v>{"Country_Connection":"Germany-Canada", "Country_Start":"Germany", "Country_Landing":"Canada", "City_Connection":"München-Calagary", "City_Start":"München", "City_Landing":"Calagary", "Timestamp":"2014-05-02T10:08:00"}</v>
      </c>
    </row>
    <row r="284" spans="1:10">
      <c r="A284">
        <v>283</v>
      </c>
      <c r="B284" t="s">
        <v>145</v>
      </c>
      <c r="C284" t="s">
        <v>2</v>
      </c>
      <c r="D284" t="s">
        <v>0</v>
      </c>
      <c r="E284" t="s">
        <v>325</v>
      </c>
      <c r="F284" t="s">
        <v>32</v>
      </c>
      <c r="G284" t="s">
        <v>14</v>
      </c>
      <c r="H284" t="s">
        <v>616</v>
      </c>
      <c r="J284" t="str">
        <f t="shared" si="4"/>
        <v>{"Country_Connection":"France-Australia", "Country_Start":"France", "Country_Landing":"Australia", "City_Connection":"Paris-Perth", "City_Start":"Paris", "City_Landing":"Perth", "Timestamp":"2014-04-23T13:52:00"}</v>
      </c>
    </row>
    <row r="285" spans="1:10">
      <c r="A285">
        <v>284</v>
      </c>
      <c r="B285" t="s">
        <v>104</v>
      </c>
      <c r="C285" t="s">
        <v>4</v>
      </c>
      <c r="D285" t="s">
        <v>0</v>
      </c>
      <c r="E285" t="s">
        <v>617</v>
      </c>
      <c r="F285" t="s">
        <v>51</v>
      </c>
      <c r="G285" t="s">
        <v>14</v>
      </c>
      <c r="H285" t="s">
        <v>618</v>
      </c>
      <c r="J285" t="str">
        <f t="shared" si="4"/>
        <v>{"Country_Connection":"USA-Australia", "Country_Start":"USA", "Country_Landing":"Australia", "City_Connection":"San Francisco-Perth", "City_Start":"San Francisco", "City_Landing":"Perth", "Timestamp":"2014-04-19T09:46:00"}</v>
      </c>
    </row>
    <row r="286" spans="1:10">
      <c r="A286">
        <v>285</v>
      </c>
      <c r="B286" t="s">
        <v>169</v>
      </c>
      <c r="C286" t="s">
        <v>0</v>
      </c>
      <c r="D286" t="s">
        <v>3</v>
      </c>
      <c r="E286" t="s">
        <v>619</v>
      </c>
      <c r="F286" t="s">
        <v>15</v>
      </c>
      <c r="G286" t="s">
        <v>41</v>
      </c>
      <c r="H286" t="s">
        <v>620</v>
      </c>
      <c r="J286" t="str">
        <f t="shared" si="4"/>
        <v>{"Country_Connection":"Australia-Germany", "Country_Start":"Australia", "Country_Landing":"Germany", "City_Connection":"Adelaide-Berlin", "City_Start":"Adelaide", "City_Landing":"Berlin", "Timestamp":"2014-05-04T17:50:00"}</v>
      </c>
    </row>
    <row r="287" spans="1:10">
      <c r="A287">
        <v>286</v>
      </c>
      <c r="B287" t="s">
        <v>193</v>
      </c>
      <c r="C287" t="s">
        <v>4</v>
      </c>
      <c r="D287" t="s">
        <v>2</v>
      </c>
      <c r="E287" t="s">
        <v>621</v>
      </c>
      <c r="F287" t="s">
        <v>50</v>
      </c>
      <c r="G287" t="s">
        <v>32</v>
      </c>
      <c r="H287" t="s">
        <v>622</v>
      </c>
      <c r="J287" t="str">
        <f t="shared" si="4"/>
        <v>{"Country_Connection":"USA-France", "Country_Start":"USA", "Country_Landing":"France", "City_Connection":"Denver-Paris", "City_Start":"Denver", "City_Landing":"Paris", "Timestamp":"2014-04-29T22:31:00"}</v>
      </c>
    </row>
    <row r="288" spans="1:10">
      <c r="A288">
        <v>287</v>
      </c>
      <c r="B288" t="s">
        <v>99</v>
      </c>
      <c r="C288" t="s">
        <v>0</v>
      </c>
      <c r="D288" t="s">
        <v>4</v>
      </c>
      <c r="E288" t="s">
        <v>623</v>
      </c>
      <c r="F288" t="s">
        <v>13</v>
      </c>
      <c r="G288" t="s">
        <v>53</v>
      </c>
      <c r="H288" t="s">
        <v>624</v>
      </c>
      <c r="J288" t="str">
        <f t="shared" si="4"/>
        <v>{"Country_Connection":"Australia-USA", "Country_Start":"Australia", "Country_Landing":"USA", "City_Connection":"Melbourne-Las Vegas", "City_Start":"Melbourne", "City_Landing":"Las Vegas", "Timestamp":"2014-04-19T20:51:00"}</v>
      </c>
    </row>
    <row r="289" spans="1:10">
      <c r="A289">
        <v>288</v>
      </c>
      <c r="B289" t="s">
        <v>180</v>
      </c>
      <c r="C289" t="s">
        <v>0</v>
      </c>
      <c r="D289" t="s">
        <v>2</v>
      </c>
      <c r="E289" t="s">
        <v>181</v>
      </c>
      <c r="F289" t="s">
        <v>13</v>
      </c>
      <c r="G289" t="s">
        <v>32</v>
      </c>
      <c r="H289" t="s">
        <v>625</v>
      </c>
      <c r="J289" t="str">
        <f t="shared" si="4"/>
        <v>{"Country_Connection":"Australia-France", "Country_Start":"Australia", "Country_Landing":"France", "City_Connection":"Melbourne-Paris", "City_Start":"Melbourne", "City_Landing":"Paris", "Timestamp":"2014-04-26T15:37:00"}</v>
      </c>
    </row>
    <row r="290" spans="1:10">
      <c r="A290">
        <v>289</v>
      </c>
      <c r="B290" t="s">
        <v>169</v>
      </c>
      <c r="C290" t="s">
        <v>0</v>
      </c>
      <c r="D290" t="s">
        <v>3</v>
      </c>
      <c r="E290" t="s">
        <v>541</v>
      </c>
      <c r="F290" t="s">
        <v>12</v>
      </c>
      <c r="G290" t="s">
        <v>40</v>
      </c>
      <c r="H290" t="s">
        <v>626</v>
      </c>
      <c r="J290" t="str">
        <f t="shared" si="4"/>
        <v>{"Country_Connection":"Australia-Germany", "Country_Start":"Australia", "Country_Landing":"Germany", "City_Connection":"Sydney-München", "City_Start":"Sydney", "City_Landing":"München", "Timestamp":"2014-05-01T18:43:00"}</v>
      </c>
    </row>
    <row r="291" spans="1:10">
      <c r="A291">
        <v>290</v>
      </c>
      <c r="B291" t="s">
        <v>104</v>
      </c>
      <c r="C291" t="s">
        <v>4</v>
      </c>
      <c r="D291" t="s">
        <v>0</v>
      </c>
      <c r="E291" t="s">
        <v>627</v>
      </c>
      <c r="F291" t="s">
        <v>49</v>
      </c>
      <c r="G291" t="s">
        <v>12</v>
      </c>
      <c r="H291" t="s">
        <v>628</v>
      </c>
      <c r="J291" t="str">
        <f t="shared" si="4"/>
        <v>{"Country_Connection":"USA-Australia", "Country_Start":"USA", "Country_Landing":"Australia", "City_Connection":"Dallas-Sydney", "City_Start":"Dallas", "City_Landing":"Sydney", "Timestamp":"2014-04-19T20:56:00"}</v>
      </c>
    </row>
    <row r="292" spans="1:10">
      <c r="A292">
        <v>291</v>
      </c>
      <c r="B292" t="s">
        <v>115</v>
      </c>
      <c r="C292" t="s">
        <v>4</v>
      </c>
      <c r="D292" t="s">
        <v>3</v>
      </c>
      <c r="E292" t="s">
        <v>254</v>
      </c>
      <c r="F292" t="s">
        <v>51</v>
      </c>
      <c r="G292" t="s">
        <v>39</v>
      </c>
      <c r="H292" t="s">
        <v>629</v>
      </c>
      <c r="J292" t="str">
        <f t="shared" si="4"/>
        <v>{"Country_Connection":"USA-Germany", "Country_Start":"USA", "Country_Landing":"Germany", "City_Connection":"San Francisco-Frankfurt", "City_Start":"San Francisco", "City_Landing":"Frankfurt", "Timestamp":"2014-04-16T19:05:00"}</v>
      </c>
    </row>
    <row r="293" spans="1:10">
      <c r="A293">
        <v>292</v>
      </c>
      <c r="B293" t="s">
        <v>207</v>
      </c>
      <c r="C293" t="s">
        <v>5</v>
      </c>
      <c r="D293" t="s">
        <v>2</v>
      </c>
      <c r="E293" t="s">
        <v>208</v>
      </c>
      <c r="F293" t="s">
        <v>18</v>
      </c>
      <c r="G293" t="s">
        <v>32</v>
      </c>
      <c r="H293" t="s">
        <v>630</v>
      </c>
      <c r="J293" t="str">
        <f t="shared" si="4"/>
        <v>{"Country_Connection":"Canada-France", "Country_Start":"Canada", "Country_Landing":"France", "City_Connection":"Toronto-Paris", "City_Start":"Toronto", "City_Landing":"Paris", "Timestamp":"2014-04-18T15:36:00"}</v>
      </c>
    </row>
    <row r="294" spans="1:10">
      <c r="A294">
        <v>293</v>
      </c>
      <c r="B294" t="s">
        <v>109</v>
      </c>
      <c r="C294" t="s">
        <v>5</v>
      </c>
      <c r="D294" t="s">
        <v>0</v>
      </c>
      <c r="E294" t="s">
        <v>631</v>
      </c>
      <c r="F294" t="s">
        <v>17</v>
      </c>
      <c r="G294" t="s">
        <v>13</v>
      </c>
      <c r="H294" t="s">
        <v>632</v>
      </c>
      <c r="J294" t="str">
        <f t="shared" si="4"/>
        <v>{"Country_Connection":"Canada-Australia", "Country_Start":"Canada", "Country_Landing":"Australia", "City_Connection":"Ottawa-Melbourne", "City_Start":"Ottawa", "City_Landing":"Melbourne", "Timestamp":"2014-04-30T20:57:00"}</v>
      </c>
    </row>
    <row r="295" spans="1:10">
      <c r="A295">
        <v>294</v>
      </c>
      <c r="B295" t="s">
        <v>115</v>
      </c>
      <c r="C295" t="s">
        <v>4</v>
      </c>
      <c r="D295" t="s">
        <v>3</v>
      </c>
      <c r="E295" t="s">
        <v>633</v>
      </c>
      <c r="F295" t="s">
        <v>48</v>
      </c>
      <c r="G295" t="s">
        <v>39</v>
      </c>
      <c r="H295" t="s">
        <v>634</v>
      </c>
      <c r="J295" t="str">
        <f t="shared" si="4"/>
        <v>{"Country_Connection":"USA-Germany", "Country_Start":"USA", "Country_Landing":"Germany", "City_Connection":"New York-Frankfurt", "City_Start":"New York", "City_Landing":"Frankfurt", "Timestamp":"2014-04-19T15:04:00"}</v>
      </c>
    </row>
    <row r="296" spans="1:10">
      <c r="A296">
        <v>295</v>
      </c>
      <c r="B296" t="s">
        <v>169</v>
      </c>
      <c r="C296" t="s">
        <v>0</v>
      </c>
      <c r="D296" t="s">
        <v>3</v>
      </c>
      <c r="E296" t="s">
        <v>635</v>
      </c>
      <c r="F296" t="s">
        <v>13</v>
      </c>
      <c r="G296" t="s">
        <v>42</v>
      </c>
      <c r="H296" t="s">
        <v>636</v>
      </c>
      <c r="J296" t="str">
        <f t="shared" si="4"/>
        <v>{"Country_Connection":"Australia-Germany", "Country_Start":"Australia", "Country_Landing":"Germany", "City_Connection":"Melbourne-Bonn", "City_Start":"Melbourne", "City_Landing":"Bonn", "Timestamp":"2014-05-03T16:05:00"}</v>
      </c>
    </row>
    <row r="297" spans="1:10">
      <c r="A297">
        <v>296</v>
      </c>
      <c r="B297" t="s">
        <v>90</v>
      </c>
      <c r="C297" t="s">
        <v>3</v>
      </c>
      <c r="D297" t="s">
        <v>0</v>
      </c>
      <c r="E297" t="s">
        <v>374</v>
      </c>
      <c r="F297" t="s">
        <v>40</v>
      </c>
      <c r="G297" t="s">
        <v>11</v>
      </c>
      <c r="H297" t="s">
        <v>637</v>
      </c>
      <c r="J297" t="str">
        <f t="shared" si="4"/>
        <v>{"Country_Connection":"Germany-Australia", "Country_Start":"Germany", "Country_Landing":"Australia", "City_Connection":"München-Brisbane", "City_Start":"München", "City_Landing":"Brisbane", "Timestamp":"2014-04-14T00:52:00"}</v>
      </c>
    </row>
    <row r="298" spans="1:10">
      <c r="A298">
        <v>297</v>
      </c>
      <c r="B298" t="s">
        <v>137</v>
      </c>
      <c r="C298" t="s">
        <v>2</v>
      </c>
      <c r="D298" t="s">
        <v>5</v>
      </c>
      <c r="E298" t="s">
        <v>256</v>
      </c>
      <c r="F298" t="s">
        <v>32</v>
      </c>
      <c r="G298" t="s">
        <v>18</v>
      </c>
      <c r="H298" t="s">
        <v>638</v>
      </c>
      <c r="J298" t="str">
        <f t="shared" si="4"/>
        <v>{"Country_Connection":"France-Canada", "Country_Start":"France", "Country_Landing":"Canada", "City_Connection":"Paris-Toronto", "City_Start":"Paris", "City_Landing":"Toronto", "Timestamp":"2014-04-21T19:56:00"}</v>
      </c>
    </row>
    <row r="299" spans="1:10">
      <c r="A299">
        <v>298</v>
      </c>
      <c r="B299" t="s">
        <v>90</v>
      </c>
      <c r="C299" t="s">
        <v>3</v>
      </c>
      <c r="D299" t="s">
        <v>0</v>
      </c>
      <c r="E299" t="s">
        <v>102</v>
      </c>
      <c r="F299" t="s">
        <v>40</v>
      </c>
      <c r="G299" t="s">
        <v>13</v>
      </c>
      <c r="H299" t="s">
        <v>639</v>
      </c>
      <c r="J299" t="str">
        <f t="shared" si="4"/>
        <v>{"Country_Connection":"Germany-Australia", "Country_Start":"Germany", "Country_Landing":"Australia", "City_Connection":"München-Melbourne", "City_Start":"München", "City_Landing":"Melbourne", "Timestamp":"2014-04-14T11:04:00"}</v>
      </c>
    </row>
    <row r="300" spans="1:10">
      <c r="A300">
        <v>299</v>
      </c>
      <c r="B300" t="s">
        <v>121</v>
      </c>
      <c r="C300" t="s">
        <v>5</v>
      </c>
      <c r="D300" t="s">
        <v>1</v>
      </c>
      <c r="E300" t="s">
        <v>640</v>
      </c>
      <c r="F300" t="s">
        <v>16</v>
      </c>
      <c r="G300" t="s">
        <v>26</v>
      </c>
      <c r="H300" t="s">
        <v>641</v>
      </c>
      <c r="J300" t="str">
        <f t="shared" si="4"/>
        <v>{"Country_Connection":"Canada-England", "Country_Start":"Canada", "Country_Landing":"England", "City_Connection":"Montreal-Belfast", "City_Start":"Montreal", "City_Landing":"Belfast", "Timestamp":"2014-04-22T09:22:00"}</v>
      </c>
    </row>
    <row r="301" spans="1:10">
      <c r="A301">
        <v>300</v>
      </c>
      <c r="B301" t="s">
        <v>286</v>
      </c>
      <c r="C301" t="s">
        <v>2</v>
      </c>
      <c r="D301" t="s">
        <v>4</v>
      </c>
      <c r="E301" t="s">
        <v>524</v>
      </c>
      <c r="F301" t="s">
        <v>32</v>
      </c>
      <c r="G301" t="s">
        <v>52</v>
      </c>
      <c r="H301" t="s">
        <v>642</v>
      </c>
      <c r="J301" t="str">
        <f t="shared" si="4"/>
        <v>{"Country_Connection":"France-USA", "Country_Start":"France", "Country_Landing":"USA", "City_Connection":"Paris-Los Angeles", "City_Start":"Paris", "City_Landing":"Los Angeles", "Timestamp":"2014-04-27T00:28:00"}</v>
      </c>
    </row>
    <row r="302" spans="1:10">
      <c r="A302">
        <v>301</v>
      </c>
      <c r="B302" t="s">
        <v>180</v>
      </c>
      <c r="C302" t="s">
        <v>0</v>
      </c>
      <c r="D302" t="s">
        <v>2</v>
      </c>
      <c r="E302" t="s">
        <v>352</v>
      </c>
      <c r="F302" t="s">
        <v>12</v>
      </c>
      <c r="G302" t="s">
        <v>32</v>
      </c>
      <c r="H302" t="s">
        <v>643</v>
      </c>
      <c r="J302" t="str">
        <f t="shared" si="4"/>
        <v>{"Country_Connection":"Australia-France", "Country_Start":"Australia", "Country_Landing":"France", "City_Connection":"Sydney-Paris", "City_Start":"Sydney", "City_Landing":"Paris", "Timestamp":"2014-04-21T20:52:00"}</v>
      </c>
    </row>
    <row r="303" spans="1:10">
      <c r="A303">
        <v>302</v>
      </c>
      <c r="B303" t="s">
        <v>204</v>
      </c>
      <c r="C303" t="s">
        <v>1</v>
      </c>
      <c r="D303" t="s">
        <v>4</v>
      </c>
      <c r="E303" t="s">
        <v>644</v>
      </c>
      <c r="F303" t="s">
        <v>26</v>
      </c>
      <c r="G303" t="s">
        <v>53</v>
      </c>
      <c r="H303" t="s">
        <v>645</v>
      </c>
      <c r="J303" t="str">
        <f t="shared" si="4"/>
        <v>{"Country_Connection":"England-USA", "Country_Start":"England", "Country_Landing":"USA", "City_Connection":"Belfast-Las Vegas", "City_Start":"Belfast", "City_Landing":"Las Vegas", "Timestamp":"2014-04-21T09:14:00"}</v>
      </c>
    </row>
    <row r="304" spans="1:10">
      <c r="A304">
        <v>303</v>
      </c>
      <c r="B304" t="s">
        <v>169</v>
      </c>
      <c r="C304" t="s">
        <v>0</v>
      </c>
      <c r="D304" t="s">
        <v>3</v>
      </c>
      <c r="E304" t="s">
        <v>646</v>
      </c>
      <c r="F304" t="s">
        <v>11</v>
      </c>
      <c r="G304" t="s">
        <v>42</v>
      </c>
      <c r="H304" t="s">
        <v>647</v>
      </c>
      <c r="J304" t="str">
        <f t="shared" si="4"/>
        <v>{"Country_Connection":"Australia-Germany", "Country_Start":"Australia", "Country_Landing":"Germany", "City_Connection":"Brisbane-Bonn", "City_Start":"Brisbane", "City_Landing":"Bonn", "Timestamp":"2014-04-14T21:13:00"}</v>
      </c>
    </row>
    <row r="305" spans="1:10">
      <c r="A305">
        <v>304</v>
      </c>
      <c r="B305" t="s">
        <v>121</v>
      </c>
      <c r="C305" t="s">
        <v>5</v>
      </c>
      <c r="D305" t="s">
        <v>1</v>
      </c>
      <c r="E305" t="s">
        <v>648</v>
      </c>
      <c r="F305" t="s">
        <v>19</v>
      </c>
      <c r="G305" t="s">
        <v>24</v>
      </c>
      <c r="H305" t="s">
        <v>649</v>
      </c>
      <c r="J305" t="str">
        <f t="shared" si="4"/>
        <v>{"Country_Connection":"Canada-England", "Country_Start":"Canada", "Country_Landing":"England", "City_Connection":"Regina-London", "City_Start":"Regina", "City_Landing":"London", "Timestamp":"2014-04-26T14:09:00"}</v>
      </c>
    </row>
    <row r="306" spans="1:10">
      <c r="A306">
        <v>305</v>
      </c>
      <c r="B306" t="s">
        <v>576</v>
      </c>
      <c r="C306" t="s">
        <v>1</v>
      </c>
      <c r="D306" t="s">
        <v>2</v>
      </c>
      <c r="E306" t="s">
        <v>650</v>
      </c>
      <c r="F306" t="s">
        <v>24</v>
      </c>
      <c r="G306" t="s">
        <v>33</v>
      </c>
      <c r="H306" t="s">
        <v>651</v>
      </c>
      <c r="J306" t="str">
        <f t="shared" si="4"/>
        <v>{"Country_Connection":"England-France", "Country_Start":"England", "Country_Landing":"France", "City_Connection":"London-Nizza", "City_Start":"London", "City_Landing":"Nizza", "Timestamp":"2014-04-19T12:00:00"}</v>
      </c>
    </row>
    <row r="307" spans="1:10">
      <c r="A307">
        <v>306</v>
      </c>
      <c r="B307" t="s">
        <v>99</v>
      </c>
      <c r="C307" t="s">
        <v>0</v>
      </c>
      <c r="D307" t="s">
        <v>4</v>
      </c>
      <c r="E307" t="s">
        <v>652</v>
      </c>
      <c r="F307" t="s">
        <v>13</v>
      </c>
      <c r="G307" t="s">
        <v>52</v>
      </c>
      <c r="H307" t="s">
        <v>653</v>
      </c>
      <c r="J307" t="str">
        <f t="shared" si="4"/>
        <v>{"Country_Connection":"Australia-USA", "Country_Start":"Australia", "Country_Landing":"USA", "City_Connection":"Melbourne-Los Angeles", "City_Start":"Melbourne", "City_Landing":"Los Angeles", "Timestamp":"2014-04-15T17:59:00"}</v>
      </c>
    </row>
    <row r="308" spans="1:10">
      <c r="A308">
        <v>307</v>
      </c>
      <c r="B308" t="s">
        <v>180</v>
      </c>
      <c r="C308" t="s">
        <v>0</v>
      </c>
      <c r="D308" t="s">
        <v>2</v>
      </c>
      <c r="E308" t="s">
        <v>181</v>
      </c>
      <c r="F308" t="s">
        <v>13</v>
      </c>
      <c r="G308" t="s">
        <v>32</v>
      </c>
      <c r="H308" t="s">
        <v>654</v>
      </c>
      <c r="J308" t="str">
        <f t="shared" si="4"/>
        <v>{"Country_Connection":"Australia-France", "Country_Start":"Australia", "Country_Landing":"France", "City_Connection":"Melbourne-Paris", "City_Start":"Melbourne", "City_Landing":"Paris", "Timestamp":"2014-05-01T15:36:00"}</v>
      </c>
    </row>
    <row r="309" spans="1:10">
      <c r="A309">
        <v>308</v>
      </c>
      <c r="B309" t="s">
        <v>118</v>
      </c>
      <c r="C309" t="s">
        <v>0</v>
      </c>
      <c r="D309" t="s">
        <v>5</v>
      </c>
      <c r="E309" t="s">
        <v>655</v>
      </c>
      <c r="F309" t="s">
        <v>12</v>
      </c>
      <c r="G309" t="s">
        <v>20</v>
      </c>
      <c r="H309" t="s">
        <v>656</v>
      </c>
      <c r="J309" t="str">
        <f t="shared" si="4"/>
        <v>{"Country_Connection":"Australia-Canada", "Country_Start":"Australia", "Country_Landing":"Canada", "City_Connection":"Sydney-Vancouver", "City_Start":"Sydney", "City_Landing":"Vancouver", "Timestamp":"2014-04-21T11:14:00"}</v>
      </c>
    </row>
    <row r="310" spans="1:10">
      <c r="A310">
        <v>309</v>
      </c>
      <c r="B310" t="s">
        <v>222</v>
      </c>
      <c r="C310" t="s">
        <v>0</v>
      </c>
      <c r="D310" t="s">
        <v>0</v>
      </c>
      <c r="E310" t="s">
        <v>657</v>
      </c>
      <c r="F310" t="s">
        <v>11</v>
      </c>
      <c r="G310" t="s">
        <v>12</v>
      </c>
      <c r="H310" t="s">
        <v>658</v>
      </c>
      <c r="J310" t="str">
        <f t="shared" si="4"/>
        <v>{"Country_Connection":"Australia-Australia", "Country_Start":"Australia", "Country_Landing":"Australia", "City_Connection":"Brisbane-Sydney", "City_Start":"Brisbane", "City_Landing":"Sydney", "Timestamp":"2014-04-19T14:33:00"}</v>
      </c>
    </row>
    <row r="311" spans="1:10">
      <c r="A311">
        <v>310</v>
      </c>
      <c r="B311" t="s">
        <v>286</v>
      </c>
      <c r="C311" t="s">
        <v>2</v>
      </c>
      <c r="D311" t="s">
        <v>4</v>
      </c>
      <c r="E311" t="s">
        <v>524</v>
      </c>
      <c r="F311" t="s">
        <v>32</v>
      </c>
      <c r="G311" t="s">
        <v>52</v>
      </c>
      <c r="H311" t="s">
        <v>659</v>
      </c>
      <c r="J311" t="str">
        <f t="shared" si="4"/>
        <v>{"Country_Connection":"France-USA", "Country_Start":"France", "Country_Landing":"USA", "City_Connection":"Paris-Los Angeles", "City_Start":"Paris", "City_Landing":"Los Angeles", "Timestamp":"2014-04-25T22:23:00"}</v>
      </c>
    </row>
    <row r="312" spans="1:10">
      <c r="A312">
        <v>311</v>
      </c>
      <c r="B312" t="s">
        <v>286</v>
      </c>
      <c r="C312" t="s">
        <v>2</v>
      </c>
      <c r="D312" t="s">
        <v>4</v>
      </c>
      <c r="E312" t="s">
        <v>660</v>
      </c>
      <c r="F312" t="s">
        <v>33</v>
      </c>
      <c r="G312" t="s">
        <v>48</v>
      </c>
      <c r="H312" t="s">
        <v>661</v>
      </c>
      <c r="J312" t="str">
        <f t="shared" si="4"/>
        <v>{"Country_Connection":"France-USA", "Country_Start":"France", "Country_Landing":"USA", "City_Connection":"Nizza-New York", "City_Start":"Nizza", "City_Landing":"New York", "Timestamp":"2014-04-17T20:43:00"}</v>
      </c>
    </row>
    <row r="313" spans="1:10">
      <c r="A313">
        <v>312</v>
      </c>
      <c r="B313" t="s">
        <v>162</v>
      </c>
      <c r="C313" t="s">
        <v>5</v>
      </c>
      <c r="D313" t="s">
        <v>4</v>
      </c>
      <c r="E313" t="s">
        <v>662</v>
      </c>
      <c r="F313" t="s">
        <v>20</v>
      </c>
      <c r="G313" t="s">
        <v>48</v>
      </c>
      <c r="H313" t="s">
        <v>603</v>
      </c>
      <c r="J313" t="str">
        <f t="shared" si="4"/>
        <v>{"Country_Connection":"Canada-USA", "Country_Start":"Canada", "Country_Landing":"USA", "City_Connection":"Vancouver-New York", "City_Start":"Vancouver", "City_Landing":"New York", "Timestamp":"2014-05-02T22:05:00"}</v>
      </c>
    </row>
    <row r="314" spans="1:10">
      <c r="A314">
        <v>313</v>
      </c>
      <c r="B314" t="s">
        <v>118</v>
      </c>
      <c r="C314" t="s">
        <v>0</v>
      </c>
      <c r="D314" t="s">
        <v>5</v>
      </c>
      <c r="E314" t="s">
        <v>319</v>
      </c>
      <c r="F314" t="s">
        <v>13</v>
      </c>
      <c r="G314" t="s">
        <v>20</v>
      </c>
      <c r="H314" t="s">
        <v>663</v>
      </c>
      <c r="J314" t="str">
        <f t="shared" si="4"/>
        <v>{"Country_Connection":"Australia-Canada", "Country_Start":"Australia", "Country_Landing":"Canada", "City_Connection":"Melbourne-Vancouver", "City_Start":"Melbourne", "City_Landing":"Vancouver", "Timestamp":"2014-05-03T15:22:00"}</v>
      </c>
    </row>
    <row r="315" spans="1:10">
      <c r="A315">
        <v>314</v>
      </c>
      <c r="B315" t="s">
        <v>115</v>
      </c>
      <c r="C315" t="s">
        <v>4</v>
      </c>
      <c r="D315" t="s">
        <v>3</v>
      </c>
      <c r="E315" t="s">
        <v>664</v>
      </c>
      <c r="F315" t="s">
        <v>52</v>
      </c>
      <c r="G315" t="s">
        <v>42</v>
      </c>
      <c r="H315" t="s">
        <v>665</v>
      </c>
      <c r="J315" t="str">
        <f t="shared" si="4"/>
        <v>{"Country_Connection":"USA-Germany", "Country_Start":"USA", "Country_Landing":"Germany", "City_Connection":"Los Angeles-Bonn", "City_Start":"Los Angeles", "City_Landing":"Bonn", "Timestamp":"2014-04-28T04:32:00"}</v>
      </c>
    </row>
    <row r="316" spans="1:10">
      <c r="A316">
        <v>315</v>
      </c>
      <c r="B316" t="s">
        <v>109</v>
      </c>
      <c r="C316" t="s">
        <v>5</v>
      </c>
      <c r="D316" t="s">
        <v>0</v>
      </c>
      <c r="E316" t="s">
        <v>666</v>
      </c>
      <c r="F316" t="s">
        <v>20</v>
      </c>
      <c r="G316" t="s">
        <v>14</v>
      </c>
      <c r="H316" t="s">
        <v>667</v>
      </c>
      <c r="J316" t="str">
        <f t="shared" si="4"/>
        <v>{"Country_Connection":"Canada-Australia", "Country_Start":"Canada", "Country_Landing":"Australia", "City_Connection":"Vancouver-Perth", "City_Start":"Vancouver", "City_Landing":"Perth", "Timestamp":"2014-05-01T13:03:00"}</v>
      </c>
    </row>
    <row r="317" spans="1:10">
      <c r="A317">
        <v>316</v>
      </c>
      <c r="B317" t="s">
        <v>90</v>
      </c>
      <c r="C317" t="s">
        <v>3</v>
      </c>
      <c r="D317" t="s">
        <v>0</v>
      </c>
      <c r="E317" t="s">
        <v>668</v>
      </c>
      <c r="F317" t="s">
        <v>40</v>
      </c>
      <c r="G317" t="s">
        <v>12</v>
      </c>
      <c r="H317" t="s">
        <v>669</v>
      </c>
      <c r="J317" t="str">
        <f t="shared" si="4"/>
        <v>{"Country_Connection":"Germany-Australia", "Country_Start":"Germany", "Country_Landing":"Australia", "City_Connection":"München-Sydney", "City_Start":"München", "City_Landing":"Sydney", "Timestamp":"2014-04-25T15:26:00"}</v>
      </c>
    </row>
    <row r="318" spans="1:10">
      <c r="A318">
        <v>317</v>
      </c>
      <c r="B318" t="s">
        <v>156</v>
      </c>
      <c r="C318" t="s">
        <v>4</v>
      </c>
      <c r="D318" t="s">
        <v>5</v>
      </c>
      <c r="E318" t="s">
        <v>670</v>
      </c>
      <c r="F318" t="s">
        <v>52</v>
      </c>
      <c r="G318" t="s">
        <v>18</v>
      </c>
      <c r="H318" t="s">
        <v>671</v>
      </c>
      <c r="J318" t="str">
        <f t="shared" si="4"/>
        <v>{"Country_Connection":"USA-Canada", "Country_Start":"USA", "Country_Landing":"Canada", "City_Connection":"Los Angeles-Toronto", "City_Start":"Los Angeles", "City_Landing":"Toronto", "Timestamp":"2014-05-04T08:38:00"}</v>
      </c>
    </row>
    <row r="319" spans="1:10">
      <c r="A319">
        <v>318</v>
      </c>
      <c r="B319" t="s">
        <v>109</v>
      </c>
      <c r="C319" t="s">
        <v>5</v>
      </c>
      <c r="D319" t="s">
        <v>0</v>
      </c>
      <c r="E319" t="s">
        <v>672</v>
      </c>
      <c r="F319" t="s">
        <v>16</v>
      </c>
      <c r="G319" t="s">
        <v>12</v>
      </c>
      <c r="H319" t="s">
        <v>673</v>
      </c>
      <c r="J319" t="str">
        <f t="shared" si="4"/>
        <v>{"Country_Connection":"Canada-Australia", "Country_Start":"Canada", "Country_Landing":"Australia", "City_Connection":"Montreal-Sydney", "City_Start":"Montreal", "City_Landing":"Sydney", "Timestamp":"2014-05-03T17:56:00"}</v>
      </c>
    </row>
    <row r="320" spans="1:10">
      <c r="A320">
        <v>319</v>
      </c>
      <c r="B320" t="s">
        <v>169</v>
      </c>
      <c r="C320" t="s">
        <v>0</v>
      </c>
      <c r="D320" t="s">
        <v>3</v>
      </c>
      <c r="E320" t="s">
        <v>245</v>
      </c>
      <c r="F320" t="s">
        <v>13</v>
      </c>
      <c r="G320" t="s">
        <v>40</v>
      </c>
      <c r="H320" t="s">
        <v>674</v>
      </c>
      <c r="J320" t="str">
        <f t="shared" si="4"/>
        <v>{"Country_Connection":"Australia-Germany", "Country_Start":"Australia", "Country_Landing":"Germany", "City_Connection":"Melbourne-München", "City_Start":"Melbourne", "City_Landing":"München", "Timestamp":"2014-04-17T16:06:00"}</v>
      </c>
    </row>
    <row r="321" spans="1:10">
      <c r="A321">
        <v>320</v>
      </c>
      <c r="B321" t="s">
        <v>131</v>
      </c>
      <c r="C321" t="s">
        <v>3</v>
      </c>
      <c r="D321" t="s">
        <v>4</v>
      </c>
      <c r="E321" t="s">
        <v>404</v>
      </c>
      <c r="F321" t="s">
        <v>39</v>
      </c>
      <c r="G321" t="s">
        <v>48</v>
      </c>
      <c r="H321" t="s">
        <v>175</v>
      </c>
      <c r="J321" t="str">
        <f t="shared" si="4"/>
        <v>{"Country_Connection":"Germany-USA", "Country_Start":"Germany", "Country_Landing":"USA", "City_Connection":"Frankfurt-New York", "City_Start":"Frankfurt", "City_Landing":"New York", "Timestamp":"2014-04-19T09:32:00"}</v>
      </c>
    </row>
    <row r="322" spans="1:10">
      <c r="A322">
        <v>321</v>
      </c>
      <c r="B322" t="s">
        <v>109</v>
      </c>
      <c r="C322" t="s">
        <v>5</v>
      </c>
      <c r="D322" t="s">
        <v>0</v>
      </c>
      <c r="E322" t="s">
        <v>301</v>
      </c>
      <c r="F322" t="s">
        <v>16</v>
      </c>
      <c r="G322" t="s">
        <v>13</v>
      </c>
      <c r="H322" t="s">
        <v>675</v>
      </c>
      <c r="J322" t="str">
        <f t="shared" si="4"/>
        <v>{"Country_Connection":"Canada-Australia", "Country_Start":"Canada", "Country_Landing":"Australia", "City_Connection":"Montreal-Melbourne", "City_Start":"Montreal", "City_Landing":"Melbourne", "Timestamp":"2014-04-19T10:58:00"}</v>
      </c>
    </row>
    <row r="323" spans="1:10">
      <c r="A323">
        <v>322</v>
      </c>
      <c r="B323" t="s">
        <v>109</v>
      </c>
      <c r="C323" t="s">
        <v>5</v>
      </c>
      <c r="D323" t="s">
        <v>0</v>
      </c>
      <c r="E323" t="s">
        <v>478</v>
      </c>
      <c r="F323" t="s">
        <v>18</v>
      </c>
      <c r="G323" t="s">
        <v>12</v>
      </c>
      <c r="H323" t="s">
        <v>676</v>
      </c>
      <c r="J323" t="str">
        <f t="shared" ref="J323:J386" si="5">"{"""&amp;$B$1&amp;""":"""&amp;B323&amp;""", """&amp;$C$1&amp;""":"""&amp;C323&amp;""", """&amp;$D$1&amp;""":"""&amp;D323&amp;""", """&amp;$E$1&amp;""":"""&amp;E323&amp;""", """&amp;$F$1&amp;""":"""&amp;F323&amp;""", """&amp;$G$1&amp;""":"""&amp;G323&amp;""", """&amp;$H$1&amp;""":"""&amp;H323&amp;"""}"</f>
        <v>{"Country_Connection":"Canada-Australia", "Country_Start":"Canada", "Country_Landing":"Australia", "City_Connection":"Toronto-Sydney", "City_Start":"Toronto", "City_Landing":"Sydney", "Timestamp":"2014-04-20T10:40:00"}</v>
      </c>
    </row>
    <row r="324" spans="1:10">
      <c r="A324">
        <v>323</v>
      </c>
      <c r="B324" t="s">
        <v>218</v>
      </c>
      <c r="C324" t="s">
        <v>3</v>
      </c>
      <c r="D324" t="s">
        <v>5</v>
      </c>
      <c r="E324" t="s">
        <v>677</v>
      </c>
      <c r="F324" t="s">
        <v>45</v>
      </c>
      <c r="G324" t="s">
        <v>18</v>
      </c>
      <c r="H324" t="s">
        <v>678</v>
      </c>
      <c r="J324" t="str">
        <f t="shared" si="5"/>
        <v>{"Country_Connection":"Germany-Canada", "Country_Start":"Germany", "Country_Landing":"Canada", "City_Connection":"Leipzig-Toronto", "City_Start":"Leipzig", "City_Landing":"Toronto", "Timestamp":"2014-04-14T09:56:00"}</v>
      </c>
    </row>
    <row r="325" spans="1:10">
      <c r="A325">
        <v>324</v>
      </c>
      <c r="B325" t="s">
        <v>109</v>
      </c>
      <c r="C325" t="s">
        <v>5</v>
      </c>
      <c r="D325" t="s">
        <v>0</v>
      </c>
      <c r="E325" t="s">
        <v>666</v>
      </c>
      <c r="F325" t="s">
        <v>20</v>
      </c>
      <c r="G325" t="s">
        <v>14</v>
      </c>
      <c r="H325" t="s">
        <v>679</v>
      </c>
      <c r="J325" t="str">
        <f t="shared" si="5"/>
        <v>{"Country_Connection":"Canada-Australia", "Country_Start":"Canada", "Country_Landing":"Australia", "City_Connection":"Vancouver-Perth", "City_Start":"Vancouver", "City_Landing":"Perth", "Timestamp":"2014-04-21T14:35:00"}</v>
      </c>
    </row>
    <row r="326" spans="1:10">
      <c r="A326">
        <v>325</v>
      </c>
      <c r="B326" t="s">
        <v>118</v>
      </c>
      <c r="C326" t="s">
        <v>0</v>
      </c>
      <c r="D326" t="s">
        <v>5</v>
      </c>
      <c r="E326" t="s">
        <v>680</v>
      </c>
      <c r="F326" t="s">
        <v>14</v>
      </c>
      <c r="G326" t="s">
        <v>16</v>
      </c>
      <c r="H326" t="s">
        <v>681</v>
      </c>
      <c r="J326" t="str">
        <f t="shared" si="5"/>
        <v>{"Country_Connection":"Australia-Canada", "Country_Start":"Australia", "Country_Landing":"Canada", "City_Connection":"Perth-Montreal", "City_Start":"Perth", "City_Landing":"Montreal", "Timestamp":"2014-04-20T12:23:00"}</v>
      </c>
    </row>
    <row r="327" spans="1:10">
      <c r="A327">
        <v>326</v>
      </c>
      <c r="B327" t="s">
        <v>134</v>
      </c>
      <c r="C327" t="s">
        <v>5</v>
      </c>
      <c r="D327" t="s">
        <v>3</v>
      </c>
      <c r="E327" t="s">
        <v>682</v>
      </c>
      <c r="F327" t="s">
        <v>17</v>
      </c>
      <c r="G327" t="s">
        <v>42</v>
      </c>
      <c r="H327" t="s">
        <v>683</v>
      </c>
      <c r="J327" t="str">
        <f t="shared" si="5"/>
        <v>{"Country_Connection":"Canada-Germany", "Country_Start":"Canada", "Country_Landing":"Germany", "City_Connection":"Ottawa-Bonn", "City_Start":"Ottawa", "City_Landing":"Bonn", "Timestamp":"2014-04-19T07:31:00"}</v>
      </c>
    </row>
    <row r="328" spans="1:10">
      <c r="A328">
        <v>327</v>
      </c>
      <c r="B328" t="s">
        <v>109</v>
      </c>
      <c r="C328" t="s">
        <v>5</v>
      </c>
      <c r="D328" t="s">
        <v>0</v>
      </c>
      <c r="E328" t="s">
        <v>202</v>
      </c>
      <c r="F328" t="s">
        <v>20</v>
      </c>
      <c r="G328" t="s">
        <v>12</v>
      </c>
      <c r="H328" t="s">
        <v>684</v>
      </c>
      <c r="J328" t="str">
        <f t="shared" si="5"/>
        <v>{"Country_Connection":"Canada-Australia", "Country_Start":"Canada", "Country_Landing":"Australia", "City_Connection":"Vancouver-Sydney", "City_Start":"Vancouver", "City_Landing":"Sydney", "Timestamp":"2014-05-04T10:20:00"}</v>
      </c>
    </row>
    <row r="329" spans="1:10">
      <c r="A329">
        <v>328</v>
      </c>
      <c r="B329" t="s">
        <v>142</v>
      </c>
      <c r="C329" t="s">
        <v>1</v>
      </c>
      <c r="D329" t="s">
        <v>3</v>
      </c>
      <c r="E329" t="s">
        <v>685</v>
      </c>
      <c r="F329" t="s">
        <v>24</v>
      </c>
      <c r="G329" t="s">
        <v>40</v>
      </c>
      <c r="H329" t="s">
        <v>686</v>
      </c>
      <c r="J329" t="str">
        <f t="shared" si="5"/>
        <v>{"Country_Connection":"England-Germany", "Country_Start":"England", "Country_Landing":"Germany", "City_Connection":"London-München", "City_Start":"London", "City_Landing":"München", "Timestamp":"2014-05-02T17:19:00"}</v>
      </c>
    </row>
    <row r="330" spans="1:10">
      <c r="A330">
        <v>329</v>
      </c>
      <c r="B330" t="s">
        <v>264</v>
      </c>
      <c r="C330" t="s">
        <v>4</v>
      </c>
      <c r="D330" t="s">
        <v>1</v>
      </c>
      <c r="E330" t="s">
        <v>687</v>
      </c>
      <c r="F330" t="s">
        <v>49</v>
      </c>
      <c r="G330" t="s">
        <v>25</v>
      </c>
      <c r="H330" t="s">
        <v>688</v>
      </c>
      <c r="J330" t="str">
        <f t="shared" si="5"/>
        <v>{"Country_Connection":"USA-England", "Country_Start":"USA", "Country_Landing":"England", "City_Connection":"Dallas-Bristol", "City_Start":"Dallas", "City_Landing":"Bristol", "Timestamp":"2014-04-20T07:02:00"}</v>
      </c>
    </row>
    <row r="331" spans="1:10">
      <c r="A331">
        <v>330</v>
      </c>
      <c r="B331" t="s">
        <v>104</v>
      </c>
      <c r="C331" t="s">
        <v>4</v>
      </c>
      <c r="D331" t="s">
        <v>0</v>
      </c>
      <c r="E331" t="s">
        <v>354</v>
      </c>
      <c r="F331" t="s">
        <v>47</v>
      </c>
      <c r="G331" t="s">
        <v>11</v>
      </c>
      <c r="H331" t="s">
        <v>689</v>
      </c>
      <c r="J331" t="str">
        <f t="shared" si="5"/>
        <v>{"Country_Connection":"USA-Australia", "Country_Start":"USA", "Country_Landing":"Australia", "City_Connection":"Washington-Brisbane", "City_Start":"Washington", "City_Landing":"Brisbane", "Timestamp":"2014-04-19T09:31:00"}</v>
      </c>
    </row>
    <row r="332" spans="1:10">
      <c r="A332">
        <v>331</v>
      </c>
      <c r="B332" t="s">
        <v>134</v>
      </c>
      <c r="C332" t="s">
        <v>5</v>
      </c>
      <c r="D332" t="s">
        <v>3</v>
      </c>
      <c r="E332" t="s">
        <v>690</v>
      </c>
      <c r="F332" t="s">
        <v>22</v>
      </c>
      <c r="G332" t="s">
        <v>40</v>
      </c>
      <c r="H332" t="s">
        <v>691</v>
      </c>
      <c r="J332" t="str">
        <f t="shared" si="5"/>
        <v>{"Country_Connection":"Canada-Germany", "Country_Start":"Canada", "Country_Landing":"Germany", "City_Connection":"Calagary-München", "City_Start":"Calagary", "City_Landing":"München", "Timestamp":"2014-05-03T18:28:00"}</v>
      </c>
    </row>
    <row r="333" spans="1:10">
      <c r="A333">
        <v>332</v>
      </c>
      <c r="B333" t="s">
        <v>218</v>
      </c>
      <c r="C333" t="s">
        <v>3</v>
      </c>
      <c r="D333" t="s">
        <v>5</v>
      </c>
      <c r="E333" t="s">
        <v>528</v>
      </c>
      <c r="F333" t="s">
        <v>39</v>
      </c>
      <c r="G333" t="s">
        <v>20</v>
      </c>
      <c r="H333" t="s">
        <v>692</v>
      </c>
      <c r="J333" t="str">
        <f t="shared" si="5"/>
        <v>{"Country_Connection":"Germany-Canada", "Country_Start":"Germany", "Country_Landing":"Canada", "City_Connection":"Frankfurt-Vancouver", "City_Start":"Frankfurt", "City_Landing":"Vancouver", "Timestamp":"2014-04-16T11:01:00"}</v>
      </c>
    </row>
    <row r="334" spans="1:10">
      <c r="A334">
        <v>333</v>
      </c>
      <c r="B334" t="s">
        <v>104</v>
      </c>
      <c r="C334" t="s">
        <v>4</v>
      </c>
      <c r="D334" t="s">
        <v>0</v>
      </c>
      <c r="E334" t="s">
        <v>526</v>
      </c>
      <c r="F334" t="s">
        <v>52</v>
      </c>
      <c r="G334" t="s">
        <v>13</v>
      </c>
      <c r="H334" t="s">
        <v>693</v>
      </c>
      <c r="J334" t="str">
        <f t="shared" si="5"/>
        <v>{"Country_Connection":"USA-Australia", "Country_Start":"USA", "Country_Landing":"Australia", "City_Connection":"Los Angeles-Melbourne", "City_Start":"Los Angeles", "City_Landing":"Melbourne", "Timestamp":"2014-04-25T09:42:00"}</v>
      </c>
    </row>
    <row r="335" spans="1:10">
      <c r="A335">
        <v>334</v>
      </c>
      <c r="B335" t="s">
        <v>156</v>
      </c>
      <c r="C335" t="s">
        <v>4</v>
      </c>
      <c r="D335" t="s">
        <v>5</v>
      </c>
      <c r="E335" t="s">
        <v>157</v>
      </c>
      <c r="F335" t="s">
        <v>51</v>
      </c>
      <c r="G335" t="s">
        <v>18</v>
      </c>
      <c r="H335" t="s">
        <v>694</v>
      </c>
      <c r="J335" t="str">
        <f t="shared" si="5"/>
        <v>{"Country_Connection":"USA-Canada", "Country_Start":"USA", "Country_Landing":"Canada", "City_Connection":"San Francisco-Toronto", "City_Start":"San Francisco", "City_Landing":"Toronto", "Timestamp":"2014-04-18T10:28:00"}</v>
      </c>
    </row>
    <row r="336" spans="1:10">
      <c r="A336">
        <v>335</v>
      </c>
      <c r="B336" t="s">
        <v>115</v>
      </c>
      <c r="C336" t="s">
        <v>4</v>
      </c>
      <c r="D336" t="s">
        <v>3</v>
      </c>
      <c r="E336" t="s">
        <v>183</v>
      </c>
      <c r="F336" t="s">
        <v>51</v>
      </c>
      <c r="G336" t="s">
        <v>40</v>
      </c>
      <c r="H336" t="s">
        <v>695</v>
      </c>
      <c r="J336" t="str">
        <f t="shared" si="5"/>
        <v>{"Country_Connection":"USA-Germany", "Country_Start":"USA", "Country_Landing":"Germany", "City_Connection":"San Francisco-München", "City_Start":"San Francisco", "City_Landing":"München", "Timestamp":"2014-04-19T07:11:00"}</v>
      </c>
    </row>
    <row r="337" spans="1:10">
      <c r="A337">
        <v>336</v>
      </c>
      <c r="B337" t="s">
        <v>222</v>
      </c>
      <c r="C337" t="s">
        <v>0</v>
      </c>
      <c r="D337" t="s">
        <v>0</v>
      </c>
      <c r="E337" t="s">
        <v>696</v>
      </c>
      <c r="F337" t="s">
        <v>11</v>
      </c>
      <c r="G337" t="s">
        <v>13</v>
      </c>
      <c r="H337" t="s">
        <v>697</v>
      </c>
      <c r="J337" t="str">
        <f t="shared" si="5"/>
        <v>{"Country_Connection":"Australia-Australia", "Country_Start":"Australia", "Country_Landing":"Australia", "City_Connection":"Brisbane-Melbourne", "City_Start":"Brisbane", "City_Landing":"Melbourne", "Timestamp":"2014-05-02T12:51:00"}</v>
      </c>
    </row>
    <row r="338" spans="1:10">
      <c r="A338">
        <v>337</v>
      </c>
      <c r="B338" t="s">
        <v>115</v>
      </c>
      <c r="C338" t="s">
        <v>4</v>
      </c>
      <c r="D338" t="s">
        <v>3</v>
      </c>
      <c r="E338" t="s">
        <v>148</v>
      </c>
      <c r="F338" t="s">
        <v>49</v>
      </c>
      <c r="G338" t="s">
        <v>40</v>
      </c>
      <c r="H338" t="s">
        <v>698</v>
      </c>
      <c r="J338" t="str">
        <f t="shared" si="5"/>
        <v>{"Country_Connection":"USA-Germany", "Country_Start":"USA", "Country_Landing":"Germany", "City_Connection":"Dallas-München", "City_Start":"Dallas", "City_Landing":"München", "Timestamp":"2014-04-26T12:31:00"}</v>
      </c>
    </row>
    <row r="339" spans="1:10">
      <c r="A339">
        <v>338</v>
      </c>
      <c r="B339" t="s">
        <v>180</v>
      </c>
      <c r="C339" t="s">
        <v>0</v>
      </c>
      <c r="D339" t="s">
        <v>2</v>
      </c>
      <c r="E339" t="s">
        <v>189</v>
      </c>
      <c r="F339" t="s">
        <v>15</v>
      </c>
      <c r="G339" t="s">
        <v>32</v>
      </c>
      <c r="H339" t="s">
        <v>699</v>
      </c>
      <c r="J339" t="str">
        <f t="shared" si="5"/>
        <v>{"Country_Connection":"Australia-France", "Country_Start":"Australia", "Country_Landing":"France", "City_Connection":"Adelaide-Paris", "City_Start":"Adelaide", "City_Landing":"Paris", "Timestamp":"2014-04-18T14:22:00"}</v>
      </c>
    </row>
    <row r="340" spans="1:10">
      <c r="A340">
        <v>339</v>
      </c>
      <c r="B340" t="s">
        <v>118</v>
      </c>
      <c r="C340" t="s">
        <v>0</v>
      </c>
      <c r="D340" t="s">
        <v>5</v>
      </c>
      <c r="E340" t="s">
        <v>700</v>
      </c>
      <c r="F340" t="s">
        <v>15</v>
      </c>
      <c r="G340" t="s">
        <v>17</v>
      </c>
      <c r="H340" t="s">
        <v>701</v>
      </c>
      <c r="J340" t="str">
        <f t="shared" si="5"/>
        <v>{"Country_Connection":"Australia-Canada", "Country_Start":"Australia", "Country_Landing":"Canada", "City_Connection":"Adelaide-Ottawa", "City_Start":"Adelaide", "City_Landing":"Ottawa", "Timestamp":"2014-04-27T12:09:00"}</v>
      </c>
    </row>
    <row r="341" spans="1:10">
      <c r="A341">
        <v>340</v>
      </c>
      <c r="B341" t="s">
        <v>90</v>
      </c>
      <c r="C341" t="s">
        <v>3</v>
      </c>
      <c r="D341" t="s">
        <v>0</v>
      </c>
      <c r="E341" t="s">
        <v>702</v>
      </c>
      <c r="F341" t="s">
        <v>44</v>
      </c>
      <c r="G341" t="s">
        <v>15</v>
      </c>
      <c r="H341" t="s">
        <v>703</v>
      </c>
      <c r="J341" t="str">
        <f t="shared" si="5"/>
        <v>{"Country_Connection":"Germany-Australia", "Country_Start":"Germany", "Country_Landing":"Australia", "City_Connection":"Köln-Adelaide", "City_Start":"Köln", "City_Landing":"Adelaide", "Timestamp":"2014-04-19T23:09:00"}</v>
      </c>
    </row>
    <row r="342" spans="1:10">
      <c r="A342">
        <v>341</v>
      </c>
      <c r="B342" t="s">
        <v>131</v>
      </c>
      <c r="C342" t="s">
        <v>3</v>
      </c>
      <c r="D342" t="s">
        <v>4</v>
      </c>
      <c r="E342" t="s">
        <v>447</v>
      </c>
      <c r="F342" t="s">
        <v>39</v>
      </c>
      <c r="G342" t="s">
        <v>52</v>
      </c>
      <c r="H342" t="s">
        <v>704</v>
      </c>
      <c r="J342" t="str">
        <f t="shared" si="5"/>
        <v>{"Country_Connection":"Germany-USA", "Country_Start":"Germany", "Country_Landing":"USA", "City_Connection":"Frankfurt-Los Angeles", "City_Start":"Frankfurt", "City_Landing":"Los Angeles", "Timestamp":"2014-05-02T16:21:00"}</v>
      </c>
    </row>
    <row r="343" spans="1:10">
      <c r="A343">
        <v>342</v>
      </c>
      <c r="B343" t="s">
        <v>222</v>
      </c>
      <c r="C343" t="s">
        <v>0</v>
      </c>
      <c r="D343" t="s">
        <v>0</v>
      </c>
      <c r="E343" t="s">
        <v>705</v>
      </c>
      <c r="F343" t="s">
        <v>11</v>
      </c>
      <c r="G343" t="s">
        <v>14</v>
      </c>
      <c r="H343" t="s">
        <v>706</v>
      </c>
      <c r="J343" t="str">
        <f t="shared" si="5"/>
        <v>{"Country_Connection":"Australia-Australia", "Country_Start":"Australia", "Country_Landing":"Australia", "City_Connection":"Brisbane-Perth", "City_Start":"Brisbane", "City_Landing":"Perth", "Timestamp":"2014-05-01T08:28:00"}</v>
      </c>
    </row>
    <row r="344" spans="1:10">
      <c r="A344">
        <v>343</v>
      </c>
      <c r="B344" t="s">
        <v>576</v>
      </c>
      <c r="C344" t="s">
        <v>1</v>
      </c>
      <c r="D344" t="s">
        <v>2</v>
      </c>
      <c r="E344" t="s">
        <v>590</v>
      </c>
      <c r="F344" t="s">
        <v>24</v>
      </c>
      <c r="G344" t="s">
        <v>32</v>
      </c>
      <c r="H344" t="s">
        <v>707</v>
      </c>
      <c r="J344" t="str">
        <f t="shared" si="5"/>
        <v>{"Country_Connection":"England-France", "Country_Start":"England", "Country_Landing":"France", "City_Connection":"London-Paris", "City_Start":"London", "City_Landing":"Paris", "Timestamp":"2014-04-25T10:26:00"}</v>
      </c>
    </row>
    <row r="345" spans="1:10">
      <c r="A345">
        <v>344</v>
      </c>
      <c r="B345" t="s">
        <v>180</v>
      </c>
      <c r="C345" t="s">
        <v>0</v>
      </c>
      <c r="D345" t="s">
        <v>2</v>
      </c>
      <c r="E345" t="s">
        <v>708</v>
      </c>
      <c r="F345" t="s">
        <v>15</v>
      </c>
      <c r="G345" t="s">
        <v>33</v>
      </c>
      <c r="H345" t="s">
        <v>709</v>
      </c>
      <c r="J345" t="str">
        <f t="shared" si="5"/>
        <v>{"Country_Connection":"Australia-France", "Country_Start":"Australia", "Country_Landing":"France", "City_Connection":"Adelaide-Nizza", "City_Start":"Adelaide", "City_Landing":"Nizza", "Timestamp":"2014-04-17T09:23:00"}</v>
      </c>
    </row>
    <row r="346" spans="1:10">
      <c r="A346">
        <v>345</v>
      </c>
      <c r="B346" t="s">
        <v>115</v>
      </c>
      <c r="C346" t="s">
        <v>4</v>
      </c>
      <c r="D346" t="s">
        <v>3</v>
      </c>
      <c r="E346" t="s">
        <v>502</v>
      </c>
      <c r="F346" t="s">
        <v>48</v>
      </c>
      <c r="G346" t="s">
        <v>40</v>
      </c>
      <c r="H346" t="s">
        <v>710</v>
      </c>
      <c r="J346" t="str">
        <f t="shared" si="5"/>
        <v>{"Country_Connection":"USA-Germany", "Country_Start":"USA", "Country_Landing":"Germany", "City_Connection":"New York-München", "City_Start":"New York", "City_Landing":"München", "Timestamp":"2014-05-04T07:15:00"}</v>
      </c>
    </row>
    <row r="347" spans="1:10">
      <c r="A347">
        <v>346</v>
      </c>
      <c r="B347" t="s">
        <v>118</v>
      </c>
      <c r="C347" t="s">
        <v>0</v>
      </c>
      <c r="D347" t="s">
        <v>5</v>
      </c>
      <c r="E347" t="s">
        <v>655</v>
      </c>
      <c r="F347" t="s">
        <v>12</v>
      </c>
      <c r="G347" t="s">
        <v>20</v>
      </c>
      <c r="H347" t="s">
        <v>711</v>
      </c>
      <c r="J347" t="str">
        <f t="shared" si="5"/>
        <v>{"Country_Connection":"Australia-Canada", "Country_Start":"Australia", "Country_Landing":"Canada", "City_Connection":"Sydney-Vancouver", "City_Start":"Sydney", "City_Landing":"Vancouver", "Timestamp":"2014-04-19T10:15:00"}</v>
      </c>
    </row>
    <row r="348" spans="1:10">
      <c r="A348">
        <v>347</v>
      </c>
      <c r="B348" t="s">
        <v>99</v>
      </c>
      <c r="C348" t="s">
        <v>0</v>
      </c>
      <c r="D348" t="s">
        <v>4</v>
      </c>
      <c r="E348" t="s">
        <v>712</v>
      </c>
      <c r="F348" t="s">
        <v>15</v>
      </c>
      <c r="G348" t="s">
        <v>52</v>
      </c>
      <c r="H348" t="s">
        <v>713</v>
      </c>
      <c r="J348" t="str">
        <f t="shared" si="5"/>
        <v>{"Country_Connection":"Australia-USA", "Country_Start":"Australia", "Country_Landing":"USA", "City_Connection":"Adelaide-Los Angeles", "City_Start":"Adelaide", "City_Landing":"Los Angeles", "Timestamp":"2014-04-20T22:58:00"}</v>
      </c>
    </row>
    <row r="349" spans="1:10">
      <c r="A349">
        <v>348</v>
      </c>
      <c r="B349" t="s">
        <v>112</v>
      </c>
      <c r="C349" t="s">
        <v>1</v>
      </c>
      <c r="D349" t="s">
        <v>0</v>
      </c>
      <c r="E349" t="s">
        <v>714</v>
      </c>
      <c r="F349" t="s">
        <v>30</v>
      </c>
      <c r="G349" t="s">
        <v>15</v>
      </c>
      <c r="H349" t="s">
        <v>715</v>
      </c>
      <c r="J349" t="str">
        <f t="shared" si="5"/>
        <v>{"Country_Connection":"England-Australia", "Country_Start":"England", "Country_Landing":"Australia", "City_Connection":"Dublin-Adelaide", "City_Start":"Dublin", "City_Landing":"Adelaide", "Timestamp":"2014-04-30T10:50:00"}</v>
      </c>
    </row>
    <row r="350" spans="1:10">
      <c r="A350">
        <v>349</v>
      </c>
      <c r="B350" t="s">
        <v>162</v>
      </c>
      <c r="C350" t="s">
        <v>5</v>
      </c>
      <c r="D350" t="s">
        <v>4</v>
      </c>
      <c r="E350" t="s">
        <v>716</v>
      </c>
      <c r="F350" t="s">
        <v>18</v>
      </c>
      <c r="G350" t="s">
        <v>50</v>
      </c>
      <c r="H350" t="s">
        <v>717</v>
      </c>
      <c r="J350" t="str">
        <f t="shared" si="5"/>
        <v>{"Country_Connection":"Canada-USA", "Country_Start":"Canada", "Country_Landing":"USA", "City_Connection":"Toronto-Denver", "City_Start":"Toronto", "City_Landing":"Denver", "Timestamp":"2014-05-03T19:40:00"}</v>
      </c>
    </row>
    <row r="351" spans="1:10">
      <c r="A351">
        <v>350</v>
      </c>
      <c r="B351" t="s">
        <v>134</v>
      </c>
      <c r="C351" t="s">
        <v>5</v>
      </c>
      <c r="D351" t="s">
        <v>3</v>
      </c>
      <c r="E351" t="s">
        <v>682</v>
      </c>
      <c r="F351" t="s">
        <v>17</v>
      </c>
      <c r="G351" t="s">
        <v>42</v>
      </c>
      <c r="H351" t="s">
        <v>718</v>
      </c>
      <c r="J351" t="str">
        <f t="shared" si="5"/>
        <v>{"Country_Connection":"Canada-Germany", "Country_Start":"Canada", "Country_Landing":"Germany", "City_Connection":"Ottawa-Bonn", "City_Start":"Ottawa", "City_Landing":"Bonn", "Timestamp":"2014-04-18T19:59:00"}</v>
      </c>
    </row>
    <row r="352" spans="1:10">
      <c r="A352">
        <v>351</v>
      </c>
      <c r="B352" t="s">
        <v>121</v>
      </c>
      <c r="C352" t="s">
        <v>5</v>
      </c>
      <c r="D352" t="s">
        <v>1</v>
      </c>
      <c r="E352" t="s">
        <v>719</v>
      </c>
      <c r="F352" t="s">
        <v>16</v>
      </c>
      <c r="G352" t="s">
        <v>24</v>
      </c>
      <c r="H352" t="s">
        <v>720</v>
      </c>
      <c r="J352" t="str">
        <f t="shared" si="5"/>
        <v>{"Country_Connection":"Canada-England", "Country_Start":"Canada", "Country_Landing":"England", "City_Connection":"Montreal-London", "City_Start":"Montreal", "City_Landing":"London", "Timestamp":"2014-04-17T18:01:00"}</v>
      </c>
    </row>
    <row r="353" spans="1:10">
      <c r="A353">
        <v>352</v>
      </c>
      <c r="B353" t="s">
        <v>115</v>
      </c>
      <c r="C353" t="s">
        <v>4</v>
      </c>
      <c r="D353" t="s">
        <v>3</v>
      </c>
      <c r="E353" t="s">
        <v>573</v>
      </c>
      <c r="F353" t="s">
        <v>50</v>
      </c>
      <c r="G353" t="s">
        <v>41</v>
      </c>
      <c r="H353" t="s">
        <v>721</v>
      </c>
      <c r="J353" t="str">
        <f t="shared" si="5"/>
        <v>{"Country_Connection":"USA-Germany", "Country_Start":"USA", "Country_Landing":"Germany", "City_Connection":"Denver-Berlin", "City_Start":"Denver", "City_Landing":"Berlin", "Timestamp":"2014-04-19T18:03:00"}</v>
      </c>
    </row>
    <row r="354" spans="1:10">
      <c r="A354">
        <v>353</v>
      </c>
      <c r="B354" t="s">
        <v>145</v>
      </c>
      <c r="C354" t="s">
        <v>2</v>
      </c>
      <c r="D354" t="s">
        <v>0</v>
      </c>
      <c r="E354" t="s">
        <v>146</v>
      </c>
      <c r="F354" t="s">
        <v>32</v>
      </c>
      <c r="G354" t="s">
        <v>13</v>
      </c>
      <c r="H354" t="s">
        <v>722</v>
      </c>
      <c r="J354" t="str">
        <f t="shared" si="5"/>
        <v>{"Country_Connection":"France-Australia", "Country_Start":"France", "Country_Landing":"Australia", "City_Connection":"Paris-Melbourne", "City_Start":"Paris", "City_Landing":"Melbourne", "Timestamp":"2014-04-17T10:43:00"}</v>
      </c>
    </row>
    <row r="355" spans="1:10">
      <c r="A355">
        <v>354</v>
      </c>
      <c r="B355" t="s">
        <v>264</v>
      </c>
      <c r="C355" t="s">
        <v>4</v>
      </c>
      <c r="D355" t="s">
        <v>1</v>
      </c>
      <c r="E355" t="s">
        <v>723</v>
      </c>
      <c r="F355" t="s">
        <v>48</v>
      </c>
      <c r="G355" t="s">
        <v>26</v>
      </c>
      <c r="H355" t="s">
        <v>724</v>
      </c>
      <c r="J355" t="str">
        <f t="shared" si="5"/>
        <v>{"Country_Connection":"USA-England", "Country_Start":"USA", "Country_Landing":"England", "City_Connection":"New York-Belfast", "City_Start":"New York", "City_Landing":"Belfast", "Timestamp":"2014-04-21T18:17:00"}</v>
      </c>
    </row>
    <row r="356" spans="1:10">
      <c r="A356">
        <v>355</v>
      </c>
      <c r="B356" t="s">
        <v>193</v>
      </c>
      <c r="C356" t="s">
        <v>4</v>
      </c>
      <c r="D356" t="s">
        <v>2</v>
      </c>
      <c r="E356" t="s">
        <v>725</v>
      </c>
      <c r="F356" t="s">
        <v>53</v>
      </c>
      <c r="G356" t="s">
        <v>33</v>
      </c>
      <c r="H356" t="s">
        <v>726</v>
      </c>
      <c r="J356" t="str">
        <f t="shared" si="5"/>
        <v>{"Country_Connection":"USA-France", "Country_Start":"USA", "Country_Landing":"France", "City_Connection":"Las Vegas-Nizza", "City_Start":"Las Vegas", "City_Landing":"Nizza", "Timestamp":"2014-05-02T09:18:00"}</v>
      </c>
    </row>
    <row r="357" spans="1:10">
      <c r="A357">
        <v>356</v>
      </c>
      <c r="B357" t="s">
        <v>109</v>
      </c>
      <c r="C357" t="s">
        <v>5</v>
      </c>
      <c r="D357" t="s">
        <v>0</v>
      </c>
      <c r="E357" t="s">
        <v>727</v>
      </c>
      <c r="F357" t="s">
        <v>16</v>
      </c>
      <c r="G357" t="s">
        <v>11</v>
      </c>
      <c r="H357" t="s">
        <v>728</v>
      </c>
      <c r="J357" t="str">
        <f t="shared" si="5"/>
        <v>{"Country_Connection":"Canada-Australia", "Country_Start":"Canada", "Country_Landing":"Australia", "City_Connection":"Montreal-Brisbane", "City_Start":"Montreal", "City_Landing":"Brisbane", "Timestamp":"2014-05-02T19:22:00"}</v>
      </c>
    </row>
    <row r="358" spans="1:10">
      <c r="A358">
        <v>357</v>
      </c>
      <c r="B358" t="s">
        <v>193</v>
      </c>
      <c r="C358" t="s">
        <v>4</v>
      </c>
      <c r="D358" t="s">
        <v>2</v>
      </c>
      <c r="E358" t="s">
        <v>194</v>
      </c>
      <c r="F358" t="s">
        <v>51</v>
      </c>
      <c r="G358" t="s">
        <v>32</v>
      </c>
      <c r="H358" t="s">
        <v>729</v>
      </c>
      <c r="J358" t="str">
        <f t="shared" si="5"/>
        <v>{"Country_Connection":"USA-France", "Country_Start":"USA", "Country_Landing":"France", "City_Connection":"San Francisco-Paris", "City_Start":"San Francisco", "City_Landing":"Paris", "Timestamp":"2014-05-01T07:51:00"}</v>
      </c>
    </row>
    <row r="359" spans="1:10">
      <c r="A359">
        <v>358</v>
      </c>
      <c r="B359" t="s">
        <v>218</v>
      </c>
      <c r="C359" t="s">
        <v>3</v>
      </c>
      <c r="D359" t="s">
        <v>5</v>
      </c>
      <c r="E359" t="s">
        <v>443</v>
      </c>
      <c r="F359" t="s">
        <v>39</v>
      </c>
      <c r="G359" t="s">
        <v>18</v>
      </c>
      <c r="H359" t="s">
        <v>730</v>
      </c>
      <c r="J359" t="str">
        <f t="shared" si="5"/>
        <v>{"Country_Connection":"Germany-Canada", "Country_Start":"Germany", "Country_Landing":"Canada", "City_Connection":"Frankfurt-Toronto", "City_Start":"Frankfurt", "City_Landing":"Toronto", "Timestamp":"2014-05-01T19:45:00"}</v>
      </c>
    </row>
    <row r="360" spans="1:10">
      <c r="A360">
        <v>359</v>
      </c>
      <c r="B360" t="s">
        <v>156</v>
      </c>
      <c r="C360" t="s">
        <v>4</v>
      </c>
      <c r="D360" t="s">
        <v>5</v>
      </c>
      <c r="E360" t="s">
        <v>157</v>
      </c>
      <c r="F360" t="s">
        <v>51</v>
      </c>
      <c r="G360" t="s">
        <v>18</v>
      </c>
      <c r="H360" t="s">
        <v>731</v>
      </c>
      <c r="J360" t="str">
        <f t="shared" si="5"/>
        <v>{"Country_Connection":"USA-Canada", "Country_Start":"USA", "Country_Landing":"Canada", "City_Connection":"San Francisco-Toronto", "City_Start":"San Francisco", "City_Landing":"Toronto", "Timestamp":"2014-04-22T15:56:00"}</v>
      </c>
    </row>
    <row r="361" spans="1:10">
      <c r="A361">
        <v>360</v>
      </c>
      <c r="B361" t="s">
        <v>104</v>
      </c>
      <c r="C361" t="s">
        <v>4</v>
      </c>
      <c r="D361" t="s">
        <v>0</v>
      </c>
      <c r="E361" t="s">
        <v>732</v>
      </c>
      <c r="F361" t="s">
        <v>47</v>
      </c>
      <c r="G361" t="s">
        <v>14</v>
      </c>
      <c r="H361" t="s">
        <v>733</v>
      </c>
      <c r="J361" t="str">
        <f t="shared" si="5"/>
        <v>{"Country_Connection":"USA-Australia", "Country_Start":"USA", "Country_Landing":"Australia", "City_Connection":"Washington-Perth", "City_Start":"Washington", "City_Landing":"Perth", "Timestamp":"2014-04-21T18:21:00"}</v>
      </c>
    </row>
    <row r="362" spans="1:10">
      <c r="A362">
        <v>361</v>
      </c>
      <c r="B362" t="s">
        <v>207</v>
      </c>
      <c r="C362" t="s">
        <v>5</v>
      </c>
      <c r="D362" t="s">
        <v>2</v>
      </c>
      <c r="E362" t="s">
        <v>348</v>
      </c>
      <c r="F362" t="s">
        <v>20</v>
      </c>
      <c r="G362" t="s">
        <v>32</v>
      </c>
      <c r="H362" t="s">
        <v>734</v>
      </c>
      <c r="J362" t="str">
        <f t="shared" si="5"/>
        <v>{"Country_Connection":"Canada-France", "Country_Start":"Canada", "Country_Landing":"France", "City_Connection":"Vancouver-Paris", "City_Start":"Vancouver", "City_Landing":"Paris", "Timestamp":"2014-04-17T19:33:00"}</v>
      </c>
    </row>
    <row r="363" spans="1:10">
      <c r="A363">
        <v>362</v>
      </c>
      <c r="B363" t="s">
        <v>169</v>
      </c>
      <c r="C363" t="s">
        <v>0</v>
      </c>
      <c r="D363" t="s">
        <v>3</v>
      </c>
      <c r="E363" t="s">
        <v>735</v>
      </c>
      <c r="F363" t="s">
        <v>14</v>
      </c>
      <c r="G363" t="s">
        <v>41</v>
      </c>
      <c r="H363" t="s">
        <v>736</v>
      </c>
      <c r="J363" t="str">
        <f t="shared" si="5"/>
        <v>{"Country_Connection":"Australia-Germany", "Country_Start":"Australia", "Country_Landing":"Germany", "City_Connection":"Perth-Berlin", "City_Start":"Perth", "City_Landing":"Berlin", "Timestamp":"2014-04-14T10:13:00"}</v>
      </c>
    </row>
    <row r="364" spans="1:10">
      <c r="A364">
        <v>363</v>
      </c>
      <c r="B364" t="s">
        <v>134</v>
      </c>
      <c r="C364" t="s">
        <v>5</v>
      </c>
      <c r="D364" t="s">
        <v>3</v>
      </c>
      <c r="E364" t="s">
        <v>356</v>
      </c>
      <c r="F364" t="s">
        <v>16</v>
      </c>
      <c r="G364" t="s">
        <v>39</v>
      </c>
      <c r="H364" t="s">
        <v>737</v>
      </c>
      <c r="J364" t="str">
        <f t="shared" si="5"/>
        <v>{"Country_Connection":"Canada-Germany", "Country_Start":"Canada", "Country_Landing":"Germany", "City_Connection":"Montreal-Frankfurt", "City_Start":"Montreal", "City_Landing":"Frankfurt", "Timestamp":"2014-04-19T19:55:00"}</v>
      </c>
    </row>
    <row r="365" spans="1:10">
      <c r="A365">
        <v>364</v>
      </c>
      <c r="B365" t="s">
        <v>264</v>
      </c>
      <c r="C365" t="s">
        <v>4</v>
      </c>
      <c r="D365" t="s">
        <v>1</v>
      </c>
      <c r="E365" t="s">
        <v>738</v>
      </c>
      <c r="F365" t="s">
        <v>53</v>
      </c>
      <c r="G365" t="s">
        <v>24</v>
      </c>
      <c r="H365" t="s">
        <v>739</v>
      </c>
      <c r="J365" t="str">
        <f t="shared" si="5"/>
        <v>{"Country_Connection":"USA-England", "Country_Start":"USA", "Country_Landing":"England", "City_Connection":"Las Vegas-London", "City_Start":"Las Vegas", "City_Landing":"London", "Timestamp":"2014-04-17T12:05:00"}</v>
      </c>
    </row>
    <row r="366" spans="1:10">
      <c r="A366">
        <v>365</v>
      </c>
      <c r="B366" t="s">
        <v>264</v>
      </c>
      <c r="C366" t="s">
        <v>4</v>
      </c>
      <c r="D366" t="s">
        <v>1</v>
      </c>
      <c r="E366" t="s">
        <v>585</v>
      </c>
      <c r="F366" t="s">
        <v>47</v>
      </c>
      <c r="G366" t="s">
        <v>24</v>
      </c>
      <c r="H366" t="s">
        <v>740</v>
      </c>
      <c r="J366" t="str">
        <f t="shared" si="5"/>
        <v>{"Country_Connection":"USA-England", "Country_Start":"USA", "Country_Landing":"England", "City_Connection":"Washington-London", "City_Start":"Washington", "City_Landing":"London", "Timestamp":"2014-04-27T21:55:00"}</v>
      </c>
    </row>
    <row r="367" spans="1:10">
      <c r="A367">
        <v>366</v>
      </c>
      <c r="B367" t="s">
        <v>741</v>
      </c>
      <c r="C367" t="s">
        <v>3</v>
      </c>
      <c r="D367" t="s">
        <v>3</v>
      </c>
      <c r="E367" t="s">
        <v>742</v>
      </c>
      <c r="F367" t="s">
        <v>39</v>
      </c>
      <c r="G367" t="s">
        <v>41</v>
      </c>
      <c r="H367" t="s">
        <v>743</v>
      </c>
      <c r="J367" t="str">
        <f t="shared" si="5"/>
        <v>{"Country_Connection":"Germany-Germany", "Country_Start":"Germany", "Country_Landing":"Germany", "City_Connection":"Frankfurt-Berlin", "City_Start":"Frankfurt", "City_Landing":"Berlin", "Timestamp":"2014-05-02T18:16:00"}</v>
      </c>
    </row>
    <row r="368" spans="1:10">
      <c r="A368">
        <v>367</v>
      </c>
      <c r="B368" t="s">
        <v>134</v>
      </c>
      <c r="C368" t="s">
        <v>5</v>
      </c>
      <c r="D368" t="s">
        <v>3</v>
      </c>
      <c r="E368" t="s">
        <v>337</v>
      </c>
      <c r="F368" t="s">
        <v>17</v>
      </c>
      <c r="G368" t="s">
        <v>39</v>
      </c>
      <c r="H368" t="s">
        <v>744</v>
      </c>
      <c r="J368" t="str">
        <f t="shared" si="5"/>
        <v>{"Country_Connection":"Canada-Germany", "Country_Start":"Canada", "Country_Landing":"Germany", "City_Connection":"Ottawa-Frankfurt", "City_Start":"Ottawa", "City_Landing":"Frankfurt", "Timestamp":"2014-04-20T11:44:00"}</v>
      </c>
    </row>
    <row r="369" spans="1:10">
      <c r="A369">
        <v>368</v>
      </c>
      <c r="B369" t="s">
        <v>90</v>
      </c>
      <c r="C369" t="s">
        <v>3</v>
      </c>
      <c r="D369" t="s">
        <v>0</v>
      </c>
      <c r="E369" t="s">
        <v>154</v>
      </c>
      <c r="F369" t="s">
        <v>39</v>
      </c>
      <c r="G369" t="s">
        <v>13</v>
      </c>
      <c r="H369" t="s">
        <v>745</v>
      </c>
      <c r="J369" t="str">
        <f t="shared" si="5"/>
        <v>{"Country_Connection":"Germany-Australia", "Country_Start":"Germany", "Country_Landing":"Australia", "City_Connection":"Frankfurt-Melbourne", "City_Start":"Frankfurt", "City_Landing":"Melbourne", "Timestamp":"2014-05-03T16:56:00"}</v>
      </c>
    </row>
    <row r="370" spans="1:10">
      <c r="A370">
        <v>369</v>
      </c>
      <c r="B370" t="s">
        <v>156</v>
      </c>
      <c r="C370" t="s">
        <v>4</v>
      </c>
      <c r="D370" t="s">
        <v>5</v>
      </c>
      <c r="E370" t="s">
        <v>746</v>
      </c>
      <c r="F370" t="s">
        <v>48</v>
      </c>
      <c r="G370" t="s">
        <v>20</v>
      </c>
      <c r="H370" t="s">
        <v>747</v>
      </c>
      <c r="J370" t="str">
        <f t="shared" si="5"/>
        <v>{"Country_Connection":"USA-Canada", "Country_Start":"USA", "Country_Landing":"Canada", "City_Connection":"New York-Vancouver", "City_Start":"New York", "City_Landing":"Vancouver", "Timestamp":"2014-04-19T21:16:00"}</v>
      </c>
    </row>
    <row r="371" spans="1:10">
      <c r="A371">
        <v>370</v>
      </c>
      <c r="B371" t="s">
        <v>112</v>
      </c>
      <c r="C371" t="s">
        <v>1</v>
      </c>
      <c r="D371" t="s">
        <v>0</v>
      </c>
      <c r="E371" t="s">
        <v>748</v>
      </c>
      <c r="F371" t="s">
        <v>24</v>
      </c>
      <c r="G371" t="s">
        <v>12</v>
      </c>
      <c r="H371" t="s">
        <v>749</v>
      </c>
      <c r="J371" t="str">
        <f t="shared" si="5"/>
        <v>{"Country_Connection":"England-Australia", "Country_Start":"England", "Country_Landing":"Australia", "City_Connection":"London-Sydney", "City_Start":"London", "City_Landing":"Sydney", "Timestamp":"2014-05-02T20:00:00"}</v>
      </c>
    </row>
    <row r="372" spans="1:10">
      <c r="A372">
        <v>371</v>
      </c>
      <c r="B372" t="s">
        <v>90</v>
      </c>
      <c r="C372" t="s">
        <v>3</v>
      </c>
      <c r="D372" t="s">
        <v>0</v>
      </c>
      <c r="E372" t="s">
        <v>154</v>
      </c>
      <c r="F372" t="s">
        <v>39</v>
      </c>
      <c r="G372" t="s">
        <v>13</v>
      </c>
      <c r="H372" t="s">
        <v>750</v>
      </c>
      <c r="J372" t="str">
        <f t="shared" si="5"/>
        <v>{"Country_Connection":"Germany-Australia", "Country_Start":"Germany", "Country_Landing":"Australia", "City_Connection":"Frankfurt-Melbourne", "City_Start":"Frankfurt", "City_Landing":"Melbourne", "Timestamp":"2014-04-21T16:40:00"}</v>
      </c>
    </row>
    <row r="373" spans="1:10">
      <c r="A373">
        <v>372</v>
      </c>
      <c r="B373" t="s">
        <v>104</v>
      </c>
      <c r="C373" t="s">
        <v>4</v>
      </c>
      <c r="D373" t="s">
        <v>0</v>
      </c>
      <c r="E373" t="s">
        <v>105</v>
      </c>
      <c r="F373" t="s">
        <v>52</v>
      </c>
      <c r="G373" t="s">
        <v>12</v>
      </c>
      <c r="H373" t="s">
        <v>751</v>
      </c>
      <c r="J373" t="str">
        <f t="shared" si="5"/>
        <v>{"Country_Connection":"USA-Australia", "Country_Start":"USA", "Country_Landing":"Australia", "City_Connection":"Los Angeles-Sydney", "City_Start":"Los Angeles", "City_Landing":"Sydney", "Timestamp":"2014-04-30T14:04:00"}</v>
      </c>
    </row>
    <row r="374" spans="1:10">
      <c r="A374">
        <v>373</v>
      </c>
      <c r="B374" t="s">
        <v>156</v>
      </c>
      <c r="C374" t="s">
        <v>4</v>
      </c>
      <c r="D374" t="s">
        <v>5</v>
      </c>
      <c r="E374" t="s">
        <v>752</v>
      </c>
      <c r="F374" t="s">
        <v>49</v>
      </c>
      <c r="G374" t="s">
        <v>18</v>
      </c>
      <c r="H374" t="s">
        <v>753</v>
      </c>
      <c r="J374" t="str">
        <f t="shared" si="5"/>
        <v>{"Country_Connection":"USA-Canada", "Country_Start":"USA", "Country_Landing":"Canada", "City_Connection":"Dallas-Toronto", "City_Start":"Dallas", "City_Landing":"Toronto", "Timestamp":"2014-04-19T16:39:00"}</v>
      </c>
    </row>
    <row r="375" spans="1:10">
      <c r="A375">
        <v>374</v>
      </c>
      <c r="B375" t="s">
        <v>93</v>
      </c>
      <c r="C375" t="s">
        <v>0</v>
      </c>
      <c r="D375" t="s">
        <v>1</v>
      </c>
      <c r="E375" t="s">
        <v>754</v>
      </c>
      <c r="F375" t="s">
        <v>14</v>
      </c>
      <c r="G375" t="s">
        <v>30</v>
      </c>
      <c r="H375" t="s">
        <v>755</v>
      </c>
      <c r="J375" t="str">
        <f t="shared" si="5"/>
        <v>{"Country_Connection":"Australia-England", "Country_Start":"Australia", "Country_Landing":"England", "City_Connection":"Perth-Dublin", "City_Start":"Perth", "City_Landing":"Dublin", "Timestamp":"2014-05-04T07:54:00"}</v>
      </c>
    </row>
    <row r="376" spans="1:10">
      <c r="A376">
        <v>375</v>
      </c>
      <c r="B376" t="s">
        <v>169</v>
      </c>
      <c r="C376" t="s">
        <v>0</v>
      </c>
      <c r="D376" t="s">
        <v>3</v>
      </c>
      <c r="E376" t="s">
        <v>756</v>
      </c>
      <c r="F376" t="s">
        <v>11</v>
      </c>
      <c r="G376" t="s">
        <v>41</v>
      </c>
      <c r="H376" t="s">
        <v>757</v>
      </c>
      <c r="J376" t="str">
        <f t="shared" si="5"/>
        <v>{"Country_Connection":"Australia-Germany", "Country_Start":"Australia", "Country_Landing":"Germany", "City_Connection":"Brisbane-Berlin", "City_Start":"Brisbane", "City_Landing":"Berlin", "Timestamp":"2014-04-17T06:55:00"}</v>
      </c>
    </row>
    <row r="377" spans="1:10">
      <c r="A377">
        <v>376</v>
      </c>
      <c r="B377" t="s">
        <v>93</v>
      </c>
      <c r="C377" t="s">
        <v>0</v>
      </c>
      <c r="D377" t="s">
        <v>1</v>
      </c>
      <c r="E377" t="s">
        <v>758</v>
      </c>
      <c r="F377" t="s">
        <v>12</v>
      </c>
      <c r="G377" t="s">
        <v>28</v>
      </c>
      <c r="H377" t="s">
        <v>759</v>
      </c>
      <c r="J377" t="str">
        <f t="shared" si="5"/>
        <v>{"Country_Connection":"Australia-England", "Country_Start":"Australia", "Country_Landing":"England", "City_Connection":"Sydney-Cardiff", "City_Start":"Sydney", "City_Landing":"Cardiff", "Timestamp":"2014-05-03T15:37:00"}</v>
      </c>
    </row>
    <row r="378" spans="1:10">
      <c r="A378">
        <v>377</v>
      </c>
      <c r="B378" t="s">
        <v>222</v>
      </c>
      <c r="C378" t="s">
        <v>0</v>
      </c>
      <c r="D378" t="s">
        <v>0</v>
      </c>
      <c r="E378" t="s">
        <v>760</v>
      </c>
      <c r="F378" t="s">
        <v>12</v>
      </c>
      <c r="G378" t="s">
        <v>13</v>
      </c>
      <c r="H378" t="s">
        <v>761</v>
      </c>
      <c r="J378" t="str">
        <f t="shared" si="5"/>
        <v>{"Country_Connection":"Australia-Australia", "Country_Start":"Australia", "Country_Landing":"Australia", "City_Connection":"Sydney-Melbourne", "City_Start":"Sydney", "City_Landing":"Melbourne", "Timestamp":"2014-04-15T23:41:00"}</v>
      </c>
    </row>
    <row r="379" spans="1:10">
      <c r="A379">
        <v>378</v>
      </c>
      <c r="B379" t="s">
        <v>145</v>
      </c>
      <c r="C379" t="s">
        <v>2</v>
      </c>
      <c r="D379" t="s">
        <v>0</v>
      </c>
      <c r="E379" t="s">
        <v>198</v>
      </c>
      <c r="F379" t="s">
        <v>32</v>
      </c>
      <c r="G379" t="s">
        <v>11</v>
      </c>
      <c r="H379" t="s">
        <v>762</v>
      </c>
      <c r="J379" t="str">
        <f t="shared" si="5"/>
        <v>{"Country_Connection":"France-Australia", "Country_Start":"France", "Country_Landing":"Australia", "City_Connection":"Paris-Brisbane", "City_Start":"Paris", "City_Landing":"Brisbane", "Timestamp":"2014-04-30T17:41:00"}</v>
      </c>
    </row>
    <row r="380" spans="1:10">
      <c r="A380">
        <v>379</v>
      </c>
      <c r="B380" t="s">
        <v>99</v>
      </c>
      <c r="C380" t="s">
        <v>0</v>
      </c>
      <c r="D380" t="s">
        <v>4</v>
      </c>
      <c r="E380" t="s">
        <v>763</v>
      </c>
      <c r="F380" t="s">
        <v>14</v>
      </c>
      <c r="G380" t="s">
        <v>55</v>
      </c>
      <c r="H380" t="s">
        <v>488</v>
      </c>
      <c r="J380" t="str">
        <f t="shared" si="5"/>
        <v>{"Country_Connection":"Australia-USA", "Country_Start":"Australia", "Country_Landing":"USA", "City_Connection":"Perth-Seattle", "City_Start":"Perth", "City_Landing":"Seattle", "Timestamp":"2014-04-18T08:31:00"}</v>
      </c>
    </row>
    <row r="381" spans="1:10">
      <c r="A381">
        <v>380</v>
      </c>
      <c r="B381" t="s">
        <v>134</v>
      </c>
      <c r="C381" t="s">
        <v>5</v>
      </c>
      <c r="D381" t="s">
        <v>3</v>
      </c>
      <c r="E381" t="s">
        <v>337</v>
      </c>
      <c r="F381" t="s">
        <v>17</v>
      </c>
      <c r="G381" t="s">
        <v>39</v>
      </c>
      <c r="H381" t="s">
        <v>764</v>
      </c>
      <c r="J381" t="str">
        <f t="shared" si="5"/>
        <v>{"Country_Connection":"Canada-Germany", "Country_Start":"Canada", "Country_Landing":"Germany", "City_Connection":"Ottawa-Frankfurt", "City_Start":"Ottawa", "City_Landing":"Frankfurt", "Timestamp":"2014-04-19T06:02:00"}</v>
      </c>
    </row>
    <row r="382" spans="1:10">
      <c r="A382">
        <v>381</v>
      </c>
      <c r="B382" t="s">
        <v>109</v>
      </c>
      <c r="C382" t="s">
        <v>5</v>
      </c>
      <c r="D382" t="s">
        <v>0</v>
      </c>
      <c r="E382" t="s">
        <v>202</v>
      </c>
      <c r="F382" t="s">
        <v>20</v>
      </c>
      <c r="G382" t="s">
        <v>12</v>
      </c>
      <c r="H382" t="s">
        <v>765</v>
      </c>
      <c r="J382" t="str">
        <f t="shared" si="5"/>
        <v>{"Country_Connection":"Canada-Australia", "Country_Start":"Canada", "Country_Landing":"Australia", "City_Connection":"Vancouver-Sydney", "City_Start":"Vancouver", "City_Landing":"Sydney", "Timestamp":"2014-05-02T16:49:00"}</v>
      </c>
    </row>
    <row r="383" spans="1:10">
      <c r="A383">
        <v>382</v>
      </c>
      <c r="B383" t="s">
        <v>180</v>
      </c>
      <c r="C383" t="s">
        <v>0</v>
      </c>
      <c r="D383" t="s">
        <v>2</v>
      </c>
      <c r="E383" t="s">
        <v>239</v>
      </c>
      <c r="F383" t="s">
        <v>11</v>
      </c>
      <c r="G383" t="s">
        <v>32</v>
      </c>
      <c r="H383" t="s">
        <v>766</v>
      </c>
      <c r="J383" t="str">
        <f t="shared" si="5"/>
        <v>{"Country_Connection":"Australia-France", "Country_Start":"Australia", "Country_Landing":"France", "City_Connection":"Brisbane-Paris", "City_Start":"Brisbane", "City_Landing":"Paris", "Timestamp":"2014-04-20T16:22:00"}</v>
      </c>
    </row>
    <row r="384" spans="1:10">
      <c r="A384">
        <v>383</v>
      </c>
      <c r="B384" t="s">
        <v>109</v>
      </c>
      <c r="C384" t="s">
        <v>5</v>
      </c>
      <c r="D384" t="s">
        <v>0</v>
      </c>
      <c r="E384" t="s">
        <v>110</v>
      </c>
      <c r="F384" t="s">
        <v>20</v>
      </c>
      <c r="G384" t="s">
        <v>15</v>
      </c>
      <c r="H384" t="s">
        <v>767</v>
      </c>
      <c r="J384" t="str">
        <f t="shared" si="5"/>
        <v>{"Country_Connection":"Canada-Australia", "Country_Start":"Canada", "Country_Landing":"Australia", "City_Connection":"Vancouver-Adelaide", "City_Start":"Vancouver", "City_Landing":"Adelaide", "Timestamp":"2014-05-02T10:14:00"}</v>
      </c>
    </row>
    <row r="385" spans="1:10">
      <c r="A385">
        <v>384</v>
      </c>
      <c r="B385" t="s">
        <v>207</v>
      </c>
      <c r="C385" t="s">
        <v>5</v>
      </c>
      <c r="D385" t="s">
        <v>2</v>
      </c>
      <c r="E385" t="s">
        <v>768</v>
      </c>
      <c r="F385" t="s">
        <v>20</v>
      </c>
      <c r="G385" t="s">
        <v>34</v>
      </c>
      <c r="H385" t="s">
        <v>769</v>
      </c>
      <c r="J385" t="str">
        <f t="shared" si="5"/>
        <v>{"Country_Connection":"Canada-France", "Country_Start":"Canada", "Country_Landing":"France", "City_Connection":"Vancouver-Marseille", "City_Start":"Vancouver", "City_Landing":"Marseille", "Timestamp":"2014-04-20T19:34:00"}</v>
      </c>
    </row>
    <row r="386" spans="1:10">
      <c r="A386">
        <v>385</v>
      </c>
      <c r="B386" t="s">
        <v>193</v>
      </c>
      <c r="C386" t="s">
        <v>4</v>
      </c>
      <c r="D386" t="s">
        <v>2</v>
      </c>
      <c r="E386" t="s">
        <v>770</v>
      </c>
      <c r="F386" t="s">
        <v>53</v>
      </c>
      <c r="G386" t="s">
        <v>32</v>
      </c>
      <c r="H386" t="s">
        <v>771</v>
      </c>
      <c r="J386" t="str">
        <f t="shared" si="5"/>
        <v>{"Country_Connection":"USA-France", "Country_Start":"USA", "Country_Landing":"France", "City_Connection":"Las Vegas-Paris", "City_Start":"Las Vegas", "City_Landing":"Paris", "Timestamp":"2014-04-27T09:53:00"}</v>
      </c>
    </row>
    <row r="387" spans="1:10">
      <c r="A387">
        <v>386</v>
      </c>
      <c r="B387" t="s">
        <v>131</v>
      </c>
      <c r="C387" t="s">
        <v>3</v>
      </c>
      <c r="D387" t="s">
        <v>4</v>
      </c>
      <c r="E387" t="s">
        <v>495</v>
      </c>
      <c r="F387" t="s">
        <v>40</v>
      </c>
      <c r="G387" t="s">
        <v>48</v>
      </c>
      <c r="H387" t="s">
        <v>772</v>
      </c>
      <c r="J387" t="str">
        <f t="shared" ref="J387:J450" si="6">"{"""&amp;$B$1&amp;""":"""&amp;B387&amp;""", """&amp;$C$1&amp;""":"""&amp;C387&amp;""", """&amp;$D$1&amp;""":"""&amp;D387&amp;""", """&amp;$E$1&amp;""":"""&amp;E387&amp;""", """&amp;$F$1&amp;""":"""&amp;F387&amp;""", """&amp;$G$1&amp;""":"""&amp;G387&amp;""", """&amp;$H$1&amp;""":"""&amp;H387&amp;"""}"</f>
        <v>{"Country_Connection":"Germany-USA", "Country_Start":"Germany", "Country_Landing":"USA", "City_Connection":"München-New York", "City_Start":"München", "City_Landing":"New York", "Timestamp":"2014-05-02T20:52:00"}</v>
      </c>
    </row>
    <row r="388" spans="1:10">
      <c r="A388">
        <v>387</v>
      </c>
      <c r="B388" t="s">
        <v>104</v>
      </c>
      <c r="C388" t="s">
        <v>4</v>
      </c>
      <c r="D388" t="s">
        <v>0</v>
      </c>
      <c r="E388" t="s">
        <v>350</v>
      </c>
      <c r="F388" t="s">
        <v>48</v>
      </c>
      <c r="G388" t="s">
        <v>12</v>
      </c>
      <c r="H388" t="s">
        <v>773</v>
      </c>
      <c r="J388" t="str">
        <f t="shared" si="6"/>
        <v>{"Country_Connection":"USA-Australia", "Country_Start":"USA", "Country_Landing":"Australia", "City_Connection":"New York-Sydney", "City_Start":"New York", "City_Landing":"Sydney", "Timestamp":"2014-04-26T17:04:00"}</v>
      </c>
    </row>
    <row r="389" spans="1:10">
      <c r="A389">
        <v>388</v>
      </c>
      <c r="B389" t="s">
        <v>386</v>
      </c>
      <c r="C389" t="s">
        <v>3</v>
      </c>
      <c r="D389" t="s">
        <v>1</v>
      </c>
      <c r="E389" t="s">
        <v>774</v>
      </c>
      <c r="F389" t="s">
        <v>39</v>
      </c>
      <c r="G389" t="s">
        <v>26</v>
      </c>
      <c r="H389" t="s">
        <v>775</v>
      </c>
      <c r="J389" t="str">
        <f t="shared" si="6"/>
        <v>{"Country_Connection":"Germany-England", "Country_Start":"Germany", "Country_Landing":"England", "City_Connection":"Frankfurt-Belfast", "City_Start":"Frankfurt", "City_Landing":"Belfast", "Timestamp":"2014-05-03T18:59:00"}</v>
      </c>
    </row>
    <row r="390" spans="1:10">
      <c r="A390">
        <v>389</v>
      </c>
      <c r="B390" t="s">
        <v>218</v>
      </c>
      <c r="C390" t="s">
        <v>3</v>
      </c>
      <c r="D390" t="s">
        <v>5</v>
      </c>
      <c r="E390" t="s">
        <v>219</v>
      </c>
      <c r="F390" t="s">
        <v>40</v>
      </c>
      <c r="G390" t="s">
        <v>16</v>
      </c>
      <c r="H390" t="s">
        <v>776</v>
      </c>
      <c r="J390" t="str">
        <f t="shared" si="6"/>
        <v>{"Country_Connection":"Germany-Canada", "Country_Start":"Germany", "Country_Landing":"Canada", "City_Connection":"München-Montreal", "City_Start":"München", "City_Landing":"Montreal", "Timestamp":"2014-04-21T09:46:00"}</v>
      </c>
    </row>
    <row r="391" spans="1:10">
      <c r="A391">
        <v>390</v>
      </c>
      <c r="B391" t="s">
        <v>207</v>
      </c>
      <c r="C391" t="s">
        <v>5</v>
      </c>
      <c r="D391" t="s">
        <v>2</v>
      </c>
      <c r="E391" t="s">
        <v>348</v>
      </c>
      <c r="F391" t="s">
        <v>20</v>
      </c>
      <c r="G391" t="s">
        <v>32</v>
      </c>
      <c r="H391" t="s">
        <v>777</v>
      </c>
      <c r="J391" t="str">
        <f t="shared" si="6"/>
        <v>{"Country_Connection":"Canada-France", "Country_Start":"Canada", "Country_Landing":"France", "City_Connection":"Vancouver-Paris", "City_Start":"Vancouver", "City_Landing":"Paris", "Timestamp":"2014-04-30T17:59:00"}</v>
      </c>
    </row>
    <row r="392" spans="1:10">
      <c r="A392">
        <v>391</v>
      </c>
      <c r="B392" t="s">
        <v>162</v>
      </c>
      <c r="C392" t="s">
        <v>5</v>
      </c>
      <c r="D392" t="s">
        <v>4</v>
      </c>
      <c r="E392" t="s">
        <v>778</v>
      </c>
      <c r="F392" t="s">
        <v>20</v>
      </c>
      <c r="G392" t="s">
        <v>55</v>
      </c>
      <c r="H392" t="s">
        <v>542</v>
      </c>
      <c r="J392" t="str">
        <f t="shared" si="6"/>
        <v>{"Country_Connection":"Canada-USA", "Country_Start":"Canada", "Country_Landing":"USA", "City_Connection":"Vancouver-Seattle", "City_Start":"Vancouver", "City_Landing":"Seattle", "Timestamp":"2014-04-17T13:11:00"}</v>
      </c>
    </row>
    <row r="393" spans="1:10">
      <c r="A393">
        <v>392</v>
      </c>
      <c r="B393" t="s">
        <v>145</v>
      </c>
      <c r="C393" t="s">
        <v>2</v>
      </c>
      <c r="D393" t="s">
        <v>0</v>
      </c>
      <c r="E393" t="s">
        <v>146</v>
      </c>
      <c r="F393" t="s">
        <v>32</v>
      </c>
      <c r="G393" t="s">
        <v>13</v>
      </c>
      <c r="H393" t="s">
        <v>779</v>
      </c>
      <c r="J393" t="str">
        <f t="shared" si="6"/>
        <v>{"Country_Connection":"France-Australia", "Country_Start":"France", "Country_Landing":"Australia", "City_Connection":"Paris-Melbourne", "City_Start":"Paris", "City_Landing":"Melbourne", "Timestamp":"2014-04-26T20:20:00"}</v>
      </c>
    </row>
    <row r="394" spans="1:10">
      <c r="A394">
        <v>393</v>
      </c>
      <c r="B394" t="s">
        <v>193</v>
      </c>
      <c r="C394" t="s">
        <v>4</v>
      </c>
      <c r="D394" t="s">
        <v>2</v>
      </c>
      <c r="E394" t="s">
        <v>770</v>
      </c>
      <c r="F394" t="s">
        <v>53</v>
      </c>
      <c r="G394" t="s">
        <v>32</v>
      </c>
      <c r="H394" t="s">
        <v>780</v>
      </c>
      <c r="J394" t="str">
        <f t="shared" si="6"/>
        <v>{"Country_Connection":"USA-France", "Country_Start":"USA", "Country_Landing":"France", "City_Connection":"Las Vegas-Paris", "City_Start":"Las Vegas", "City_Landing":"Paris", "Timestamp":"2014-04-21T23:46:00"}</v>
      </c>
    </row>
    <row r="395" spans="1:10">
      <c r="A395">
        <v>394</v>
      </c>
      <c r="B395" t="s">
        <v>134</v>
      </c>
      <c r="C395" t="s">
        <v>5</v>
      </c>
      <c r="D395" t="s">
        <v>3</v>
      </c>
      <c r="E395" t="s">
        <v>781</v>
      </c>
      <c r="F395" t="s">
        <v>18</v>
      </c>
      <c r="G395" t="s">
        <v>41</v>
      </c>
      <c r="H395" t="s">
        <v>782</v>
      </c>
      <c r="J395" t="str">
        <f t="shared" si="6"/>
        <v>{"Country_Connection":"Canada-Germany", "Country_Start":"Canada", "Country_Landing":"Germany", "City_Connection":"Toronto-Berlin", "City_Start":"Toronto", "City_Landing":"Berlin", "Timestamp":"2014-05-02T09:52:00"}</v>
      </c>
    </row>
    <row r="396" spans="1:10">
      <c r="A396">
        <v>395</v>
      </c>
      <c r="B396" t="s">
        <v>112</v>
      </c>
      <c r="C396" t="s">
        <v>1</v>
      </c>
      <c r="D396" t="s">
        <v>0</v>
      </c>
      <c r="E396" t="s">
        <v>748</v>
      </c>
      <c r="F396" t="s">
        <v>24</v>
      </c>
      <c r="G396" t="s">
        <v>12</v>
      </c>
      <c r="H396" t="s">
        <v>783</v>
      </c>
      <c r="J396" t="str">
        <f t="shared" si="6"/>
        <v>{"Country_Connection":"England-Australia", "Country_Start":"England", "Country_Landing":"Australia", "City_Connection":"London-Sydney", "City_Start":"London", "City_Landing":"Sydney", "Timestamp":"2014-04-23T18:33:00"}</v>
      </c>
    </row>
    <row r="397" spans="1:10">
      <c r="A397">
        <v>396</v>
      </c>
      <c r="B397" t="s">
        <v>137</v>
      </c>
      <c r="C397" t="s">
        <v>2</v>
      </c>
      <c r="D397" t="s">
        <v>5</v>
      </c>
      <c r="E397" t="s">
        <v>256</v>
      </c>
      <c r="F397" t="s">
        <v>32</v>
      </c>
      <c r="G397" t="s">
        <v>18</v>
      </c>
      <c r="H397" t="s">
        <v>784</v>
      </c>
      <c r="J397" t="str">
        <f t="shared" si="6"/>
        <v>{"Country_Connection":"France-Canada", "Country_Start":"France", "Country_Landing":"Canada", "City_Connection":"Paris-Toronto", "City_Start":"Paris", "City_Landing":"Toronto", "Timestamp":"2014-04-27T10:47:00"}</v>
      </c>
    </row>
    <row r="398" spans="1:10">
      <c r="A398">
        <v>397</v>
      </c>
      <c r="B398" t="s">
        <v>137</v>
      </c>
      <c r="C398" t="s">
        <v>2</v>
      </c>
      <c r="D398" t="s">
        <v>5</v>
      </c>
      <c r="E398" t="s">
        <v>785</v>
      </c>
      <c r="F398" t="s">
        <v>32</v>
      </c>
      <c r="G398" t="s">
        <v>16</v>
      </c>
      <c r="H398" t="s">
        <v>786</v>
      </c>
      <c r="J398" t="str">
        <f t="shared" si="6"/>
        <v>{"Country_Connection":"France-Canada", "Country_Start":"France", "Country_Landing":"Canada", "City_Connection":"Paris-Montreal", "City_Start":"Paris", "City_Landing":"Montreal", "Timestamp":"2014-04-27T21:03:00"}</v>
      </c>
    </row>
    <row r="399" spans="1:10">
      <c r="A399">
        <v>398</v>
      </c>
      <c r="B399" t="s">
        <v>104</v>
      </c>
      <c r="C399" t="s">
        <v>4</v>
      </c>
      <c r="D399" t="s">
        <v>0</v>
      </c>
      <c r="E399" t="s">
        <v>787</v>
      </c>
      <c r="F399" t="s">
        <v>52</v>
      </c>
      <c r="G399" t="s">
        <v>14</v>
      </c>
      <c r="H399" t="s">
        <v>788</v>
      </c>
      <c r="J399" t="str">
        <f t="shared" si="6"/>
        <v>{"Country_Connection":"USA-Australia", "Country_Start":"USA", "Country_Landing":"Australia", "City_Connection":"Los Angeles-Perth", "City_Start":"Los Angeles", "City_Landing":"Perth", "Timestamp":"2014-04-19T19:41:00"}</v>
      </c>
    </row>
    <row r="400" spans="1:10">
      <c r="A400">
        <v>399</v>
      </c>
      <c r="B400" t="s">
        <v>104</v>
      </c>
      <c r="C400" t="s">
        <v>4</v>
      </c>
      <c r="D400" t="s">
        <v>0</v>
      </c>
      <c r="E400" t="s">
        <v>366</v>
      </c>
      <c r="F400" t="s">
        <v>51</v>
      </c>
      <c r="G400" t="s">
        <v>11</v>
      </c>
      <c r="H400" t="s">
        <v>789</v>
      </c>
      <c r="J400" t="str">
        <f t="shared" si="6"/>
        <v>{"Country_Connection":"USA-Australia", "Country_Start":"USA", "Country_Landing":"Australia", "City_Connection":"San Francisco-Brisbane", "City_Start":"San Francisco", "City_Landing":"Brisbane", "Timestamp":"2014-05-02T09:10:00"}</v>
      </c>
    </row>
    <row r="401" spans="1:10">
      <c r="A401">
        <v>400</v>
      </c>
      <c r="B401" t="s">
        <v>180</v>
      </c>
      <c r="C401" t="s">
        <v>0</v>
      </c>
      <c r="D401" t="s">
        <v>2</v>
      </c>
      <c r="E401" t="s">
        <v>352</v>
      </c>
      <c r="F401" t="s">
        <v>12</v>
      </c>
      <c r="G401" t="s">
        <v>32</v>
      </c>
      <c r="H401" t="s">
        <v>790</v>
      </c>
      <c r="J401" t="str">
        <f t="shared" si="6"/>
        <v>{"Country_Connection":"Australia-France", "Country_Start":"Australia", "Country_Landing":"France", "City_Connection":"Sydney-Paris", "City_Start":"Sydney", "City_Landing":"Paris", "Timestamp":"2014-04-20T07:23:00"}</v>
      </c>
    </row>
    <row r="402" spans="1:10">
      <c r="A402">
        <v>401</v>
      </c>
      <c r="B402" t="s">
        <v>180</v>
      </c>
      <c r="C402" t="s">
        <v>0</v>
      </c>
      <c r="D402" t="s">
        <v>2</v>
      </c>
      <c r="E402" t="s">
        <v>239</v>
      </c>
      <c r="F402" t="s">
        <v>11</v>
      </c>
      <c r="G402" t="s">
        <v>32</v>
      </c>
      <c r="H402" t="s">
        <v>791</v>
      </c>
      <c r="J402" t="str">
        <f t="shared" si="6"/>
        <v>{"Country_Connection":"Australia-France", "Country_Start":"Australia", "Country_Landing":"France", "City_Connection":"Brisbane-Paris", "City_Start":"Brisbane", "City_Landing":"Paris", "Timestamp":"2014-05-02T10:56:00"}</v>
      </c>
    </row>
    <row r="403" spans="1:10">
      <c r="A403">
        <v>402</v>
      </c>
      <c r="B403" t="s">
        <v>96</v>
      </c>
      <c r="C403" t="s">
        <v>1</v>
      </c>
      <c r="D403" t="s">
        <v>5</v>
      </c>
      <c r="E403" t="s">
        <v>792</v>
      </c>
      <c r="F403" t="s">
        <v>25</v>
      </c>
      <c r="G403" t="s">
        <v>20</v>
      </c>
      <c r="H403" t="s">
        <v>793</v>
      </c>
      <c r="J403" t="str">
        <f t="shared" si="6"/>
        <v>{"Country_Connection":"England-Canada", "Country_Start":"England", "Country_Landing":"Canada", "City_Connection":"Bristol-Vancouver", "City_Start":"Bristol", "City_Landing":"Vancouver", "Timestamp":"2014-04-18T06:35:00"}</v>
      </c>
    </row>
    <row r="404" spans="1:10">
      <c r="A404">
        <v>403</v>
      </c>
      <c r="B404" t="s">
        <v>142</v>
      </c>
      <c r="C404" t="s">
        <v>1</v>
      </c>
      <c r="D404" t="s">
        <v>3</v>
      </c>
      <c r="E404" t="s">
        <v>685</v>
      </c>
      <c r="F404" t="s">
        <v>24</v>
      </c>
      <c r="G404" t="s">
        <v>40</v>
      </c>
      <c r="H404" t="s">
        <v>794</v>
      </c>
      <c r="J404" t="str">
        <f t="shared" si="6"/>
        <v>{"Country_Connection":"England-Germany", "Country_Start":"England", "Country_Landing":"Germany", "City_Connection":"London-München", "City_Start":"London", "City_Landing":"München", "Timestamp":"2014-04-18T12:00:00"}</v>
      </c>
    </row>
    <row r="405" spans="1:10">
      <c r="A405">
        <v>404</v>
      </c>
      <c r="B405" t="s">
        <v>156</v>
      </c>
      <c r="C405" t="s">
        <v>4</v>
      </c>
      <c r="D405" t="s">
        <v>5</v>
      </c>
      <c r="E405" t="s">
        <v>795</v>
      </c>
      <c r="F405" t="s">
        <v>55</v>
      </c>
      <c r="G405" t="s">
        <v>18</v>
      </c>
      <c r="H405" t="s">
        <v>796</v>
      </c>
      <c r="J405" t="str">
        <f t="shared" si="6"/>
        <v>{"Country_Connection":"USA-Canada", "Country_Start":"USA", "Country_Landing":"Canada", "City_Connection":"Seattle-Toronto", "City_Start":"Seattle", "City_Landing":"Toronto", "Timestamp":"2014-04-19T22:38:00"}</v>
      </c>
    </row>
    <row r="406" spans="1:10">
      <c r="A406">
        <v>405</v>
      </c>
      <c r="B406" t="s">
        <v>112</v>
      </c>
      <c r="C406" t="s">
        <v>1</v>
      </c>
      <c r="D406" t="s">
        <v>0</v>
      </c>
      <c r="E406" t="s">
        <v>797</v>
      </c>
      <c r="F406" t="s">
        <v>29</v>
      </c>
      <c r="G406" t="s">
        <v>14</v>
      </c>
      <c r="H406" t="s">
        <v>798</v>
      </c>
      <c r="J406" t="str">
        <f t="shared" si="6"/>
        <v>{"Country_Connection":"England-Australia", "Country_Start":"England", "Country_Landing":"Australia", "City_Connection":"Edinburgh-Perth", "City_Start":"Edinburgh", "City_Landing":"Perth", "Timestamp":"2014-04-18T22:30:00"}</v>
      </c>
    </row>
    <row r="407" spans="1:10">
      <c r="A407">
        <v>406</v>
      </c>
      <c r="B407" t="s">
        <v>222</v>
      </c>
      <c r="C407" t="s">
        <v>0</v>
      </c>
      <c r="D407" t="s">
        <v>0</v>
      </c>
      <c r="E407" t="s">
        <v>799</v>
      </c>
      <c r="F407" t="s">
        <v>14</v>
      </c>
      <c r="G407" t="s">
        <v>11</v>
      </c>
      <c r="H407" t="s">
        <v>800</v>
      </c>
      <c r="J407" t="str">
        <f t="shared" si="6"/>
        <v>{"Country_Connection":"Australia-Australia", "Country_Start":"Australia", "Country_Landing":"Australia", "City_Connection":"Perth-Brisbane", "City_Start":"Perth", "City_Landing":"Brisbane", "Timestamp":"2014-04-15T11:06:00"}</v>
      </c>
    </row>
    <row r="408" spans="1:10">
      <c r="A408">
        <v>407</v>
      </c>
      <c r="B408" t="s">
        <v>137</v>
      </c>
      <c r="C408" t="s">
        <v>2</v>
      </c>
      <c r="D408" t="s">
        <v>5</v>
      </c>
      <c r="E408" t="s">
        <v>256</v>
      </c>
      <c r="F408" t="s">
        <v>32</v>
      </c>
      <c r="G408" t="s">
        <v>18</v>
      </c>
      <c r="H408" t="s">
        <v>801</v>
      </c>
      <c r="J408" t="str">
        <f t="shared" si="6"/>
        <v>{"Country_Connection":"France-Canada", "Country_Start":"France", "Country_Landing":"Canada", "City_Connection":"Paris-Toronto", "City_Start":"Paris", "City_Landing":"Toronto", "Timestamp":"2014-04-27T18:55:00"}</v>
      </c>
    </row>
    <row r="409" spans="1:10">
      <c r="A409">
        <v>408</v>
      </c>
      <c r="B409" t="s">
        <v>118</v>
      </c>
      <c r="C409" t="s">
        <v>0</v>
      </c>
      <c r="D409" t="s">
        <v>5</v>
      </c>
      <c r="E409" t="s">
        <v>802</v>
      </c>
      <c r="F409" t="s">
        <v>14</v>
      </c>
      <c r="G409" t="s">
        <v>20</v>
      </c>
      <c r="H409" t="s">
        <v>803</v>
      </c>
      <c r="J409" t="str">
        <f t="shared" si="6"/>
        <v>{"Country_Connection":"Australia-Canada", "Country_Start":"Australia", "Country_Landing":"Canada", "City_Connection":"Perth-Vancouver", "City_Start":"Perth", "City_Landing":"Vancouver", "Timestamp":"2014-04-15T16:57:00"}</v>
      </c>
    </row>
    <row r="410" spans="1:10">
      <c r="A410">
        <v>409</v>
      </c>
      <c r="B410" t="s">
        <v>96</v>
      </c>
      <c r="C410" t="s">
        <v>1</v>
      </c>
      <c r="D410" t="s">
        <v>5</v>
      </c>
      <c r="E410" t="s">
        <v>804</v>
      </c>
      <c r="F410" t="s">
        <v>24</v>
      </c>
      <c r="G410" t="s">
        <v>18</v>
      </c>
      <c r="H410" t="s">
        <v>805</v>
      </c>
      <c r="J410" t="str">
        <f t="shared" si="6"/>
        <v>{"Country_Connection":"England-Canada", "Country_Start":"England", "Country_Landing":"Canada", "City_Connection":"London-Toronto", "City_Start":"London", "City_Landing":"Toronto", "Timestamp":"2014-04-25T10:23:00"}</v>
      </c>
    </row>
    <row r="411" spans="1:10">
      <c r="A411">
        <v>410</v>
      </c>
      <c r="B411" t="s">
        <v>104</v>
      </c>
      <c r="C411" t="s">
        <v>4</v>
      </c>
      <c r="D411" t="s">
        <v>0</v>
      </c>
      <c r="E411" t="s">
        <v>308</v>
      </c>
      <c r="F411" t="s">
        <v>50</v>
      </c>
      <c r="G411" t="s">
        <v>13</v>
      </c>
      <c r="H411" t="s">
        <v>806</v>
      </c>
      <c r="J411" t="str">
        <f t="shared" si="6"/>
        <v>{"Country_Connection":"USA-Australia", "Country_Start":"USA", "Country_Landing":"Australia", "City_Connection":"Denver-Melbourne", "City_Start":"Denver", "City_Landing":"Melbourne", "Timestamp":"2014-04-24T21:53:00"}</v>
      </c>
    </row>
    <row r="412" spans="1:10">
      <c r="A412">
        <v>411</v>
      </c>
      <c r="B412" t="s">
        <v>264</v>
      </c>
      <c r="C412" t="s">
        <v>4</v>
      </c>
      <c r="D412" t="s">
        <v>1</v>
      </c>
      <c r="E412" t="s">
        <v>807</v>
      </c>
      <c r="F412" t="s">
        <v>52</v>
      </c>
      <c r="G412" t="s">
        <v>24</v>
      </c>
      <c r="H412" t="s">
        <v>808</v>
      </c>
      <c r="J412" t="str">
        <f t="shared" si="6"/>
        <v>{"Country_Connection":"USA-England", "Country_Start":"USA", "Country_Landing":"England", "City_Connection":"Los Angeles-London", "City_Start":"Los Angeles", "City_Landing":"London", "Timestamp":"2014-04-20T20:23:00"}</v>
      </c>
    </row>
    <row r="413" spans="1:10">
      <c r="A413">
        <v>412</v>
      </c>
      <c r="B413" t="s">
        <v>156</v>
      </c>
      <c r="C413" t="s">
        <v>4</v>
      </c>
      <c r="D413" t="s">
        <v>5</v>
      </c>
      <c r="E413" t="s">
        <v>471</v>
      </c>
      <c r="F413" t="s">
        <v>52</v>
      </c>
      <c r="G413" t="s">
        <v>16</v>
      </c>
      <c r="H413" t="s">
        <v>809</v>
      </c>
      <c r="J413" t="str">
        <f t="shared" si="6"/>
        <v>{"Country_Connection":"USA-Canada", "Country_Start":"USA", "Country_Landing":"Canada", "City_Connection":"Los Angeles-Montreal", "City_Start":"Los Angeles", "City_Landing":"Montreal", "Timestamp":"2014-04-30T12:47:00"}</v>
      </c>
    </row>
    <row r="414" spans="1:10">
      <c r="A414">
        <v>413</v>
      </c>
      <c r="B414" t="s">
        <v>99</v>
      </c>
      <c r="C414" t="s">
        <v>0</v>
      </c>
      <c r="D414" t="s">
        <v>4</v>
      </c>
      <c r="E414" t="s">
        <v>810</v>
      </c>
      <c r="F414" t="s">
        <v>11</v>
      </c>
      <c r="G414" t="s">
        <v>50</v>
      </c>
      <c r="H414" t="s">
        <v>811</v>
      </c>
      <c r="J414" t="str">
        <f t="shared" si="6"/>
        <v>{"Country_Connection":"Australia-USA", "Country_Start":"Australia", "Country_Landing":"USA", "City_Connection":"Brisbane-Denver", "City_Start":"Brisbane", "City_Landing":"Denver", "Timestamp":"2014-04-26T08:49:00"}</v>
      </c>
    </row>
    <row r="415" spans="1:10">
      <c r="A415">
        <v>414</v>
      </c>
      <c r="B415" t="s">
        <v>96</v>
      </c>
      <c r="C415" t="s">
        <v>1</v>
      </c>
      <c r="D415" t="s">
        <v>5</v>
      </c>
      <c r="E415" t="s">
        <v>812</v>
      </c>
      <c r="F415" t="s">
        <v>30</v>
      </c>
      <c r="G415" t="s">
        <v>20</v>
      </c>
      <c r="H415" t="s">
        <v>813</v>
      </c>
      <c r="J415" t="str">
        <f t="shared" si="6"/>
        <v>{"Country_Connection":"England-Canada", "Country_Start":"England", "Country_Landing":"Canada", "City_Connection":"Dublin-Vancouver", "City_Start":"Dublin", "City_Landing":"Vancouver", "Timestamp":"2014-04-21T19:48:00"}</v>
      </c>
    </row>
    <row r="416" spans="1:10">
      <c r="A416">
        <v>415</v>
      </c>
      <c r="B416" t="s">
        <v>286</v>
      </c>
      <c r="C416" t="s">
        <v>2</v>
      </c>
      <c r="D416" t="s">
        <v>4</v>
      </c>
      <c r="E416" t="s">
        <v>530</v>
      </c>
      <c r="F416" t="s">
        <v>32</v>
      </c>
      <c r="G416" t="s">
        <v>48</v>
      </c>
      <c r="H416" t="s">
        <v>814</v>
      </c>
      <c r="J416" t="str">
        <f t="shared" si="6"/>
        <v>{"Country_Connection":"France-USA", "Country_Start":"France", "Country_Landing":"USA", "City_Connection":"Paris-New York", "City_Start":"Paris", "City_Landing":"New York", "Timestamp":"2014-04-15T12:47:00"}</v>
      </c>
    </row>
    <row r="417" spans="1:10">
      <c r="A417">
        <v>416</v>
      </c>
      <c r="B417" t="s">
        <v>134</v>
      </c>
      <c r="C417" t="s">
        <v>5</v>
      </c>
      <c r="D417" t="s">
        <v>3</v>
      </c>
      <c r="E417" t="s">
        <v>297</v>
      </c>
      <c r="F417" t="s">
        <v>18</v>
      </c>
      <c r="G417" t="s">
        <v>40</v>
      </c>
      <c r="H417" t="s">
        <v>815</v>
      </c>
      <c r="J417" t="str">
        <f t="shared" si="6"/>
        <v>{"Country_Connection":"Canada-Germany", "Country_Start":"Canada", "Country_Landing":"Germany", "City_Connection":"Toronto-München", "City_Start":"Toronto", "City_Landing":"München", "Timestamp":"2014-05-02T10:20:00"}</v>
      </c>
    </row>
    <row r="418" spans="1:10">
      <c r="A418">
        <v>417</v>
      </c>
      <c r="B418" t="s">
        <v>576</v>
      </c>
      <c r="C418" t="s">
        <v>1</v>
      </c>
      <c r="D418" t="s">
        <v>2</v>
      </c>
      <c r="E418" t="s">
        <v>816</v>
      </c>
      <c r="F418" t="s">
        <v>29</v>
      </c>
      <c r="G418" t="s">
        <v>35</v>
      </c>
      <c r="H418" t="s">
        <v>817</v>
      </c>
      <c r="J418" t="str">
        <f t="shared" si="6"/>
        <v>{"Country_Connection":"England-France", "Country_Start":"England", "Country_Landing":"France", "City_Connection":"Edinburgh-Toulous", "City_Start":"Edinburgh", "City_Landing":"Toulous", "Timestamp":"2014-05-02T22:08:00"}</v>
      </c>
    </row>
    <row r="419" spans="1:10">
      <c r="A419">
        <v>418</v>
      </c>
      <c r="B419" t="s">
        <v>109</v>
      </c>
      <c r="C419" t="s">
        <v>5</v>
      </c>
      <c r="D419" t="s">
        <v>0</v>
      </c>
      <c r="E419" t="s">
        <v>420</v>
      </c>
      <c r="F419" t="s">
        <v>18</v>
      </c>
      <c r="G419" t="s">
        <v>13</v>
      </c>
      <c r="H419" t="s">
        <v>818</v>
      </c>
      <c r="J419" t="str">
        <f t="shared" si="6"/>
        <v>{"Country_Connection":"Canada-Australia", "Country_Start":"Canada", "Country_Landing":"Australia", "City_Connection":"Toronto-Melbourne", "City_Start":"Toronto", "City_Landing":"Melbourne", "Timestamp":"2014-05-02T10:21:00"}</v>
      </c>
    </row>
    <row r="420" spans="1:10">
      <c r="A420">
        <v>419</v>
      </c>
      <c r="B420" t="s">
        <v>134</v>
      </c>
      <c r="C420" t="s">
        <v>5</v>
      </c>
      <c r="D420" t="s">
        <v>3</v>
      </c>
      <c r="E420" t="s">
        <v>273</v>
      </c>
      <c r="F420" t="s">
        <v>18</v>
      </c>
      <c r="G420" t="s">
        <v>39</v>
      </c>
      <c r="H420" t="s">
        <v>819</v>
      </c>
      <c r="J420" t="str">
        <f t="shared" si="6"/>
        <v>{"Country_Connection":"Canada-Germany", "Country_Start":"Canada", "Country_Landing":"Germany", "City_Connection":"Toronto-Frankfurt", "City_Start":"Toronto", "City_Landing":"Frankfurt", "Timestamp":"2014-04-18T16:46:00"}</v>
      </c>
    </row>
    <row r="421" spans="1:10">
      <c r="A421">
        <v>420</v>
      </c>
      <c r="B421" t="s">
        <v>286</v>
      </c>
      <c r="C421" t="s">
        <v>2</v>
      </c>
      <c r="D421" t="s">
        <v>4</v>
      </c>
      <c r="E421" t="s">
        <v>820</v>
      </c>
      <c r="F421" t="s">
        <v>33</v>
      </c>
      <c r="G421" t="s">
        <v>47</v>
      </c>
      <c r="H421" t="s">
        <v>821</v>
      </c>
      <c r="J421" t="str">
        <f t="shared" si="6"/>
        <v>{"Country_Connection":"France-USA", "Country_Start":"France", "Country_Landing":"USA", "City_Connection":"Nizza-Washington", "City_Start":"Nizza", "City_Landing":"Washington", "Timestamp":"2014-05-02T10:15:00"}</v>
      </c>
    </row>
    <row r="422" spans="1:10">
      <c r="A422">
        <v>421</v>
      </c>
      <c r="B422" t="s">
        <v>162</v>
      </c>
      <c r="C422" t="s">
        <v>5</v>
      </c>
      <c r="D422" t="s">
        <v>4</v>
      </c>
      <c r="E422" t="s">
        <v>822</v>
      </c>
      <c r="F422" t="s">
        <v>22</v>
      </c>
      <c r="G422" t="s">
        <v>52</v>
      </c>
      <c r="H422" t="s">
        <v>823</v>
      </c>
      <c r="J422" t="str">
        <f t="shared" si="6"/>
        <v>{"Country_Connection":"Canada-USA", "Country_Start":"Canada", "Country_Landing":"USA", "City_Connection":"Calagary-Los Angeles", "City_Start":"Calagary", "City_Landing":"Los Angeles", "Timestamp":"2014-04-28T21:02:00"}</v>
      </c>
    </row>
    <row r="423" spans="1:10">
      <c r="A423">
        <v>422</v>
      </c>
      <c r="B423" t="s">
        <v>145</v>
      </c>
      <c r="C423" t="s">
        <v>2</v>
      </c>
      <c r="D423" t="s">
        <v>0</v>
      </c>
      <c r="E423" t="s">
        <v>325</v>
      </c>
      <c r="F423" t="s">
        <v>32</v>
      </c>
      <c r="G423" t="s">
        <v>14</v>
      </c>
      <c r="H423" t="s">
        <v>824</v>
      </c>
      <c r="J423" t="str">
        <f t="shared" si="6"/>
        <v>{"Country_Connection":"France-Australia", "Country_Start":"France", "Country_Landing":"Australia", "City_Connection":"Paris-Perth", "City_Start":"Paris", "City_Landing":"Perth", "Timestamp":"2014-04-17T18:39:00"}</v>
      </c>
    </row>
    <row r="424" spans="1:10">
      <c r="A424">
        <v>423</v>
      </c>
      <c r="B424" t="s">
        <v>162</v>
      </c>
      <c r="C424" t="s">
        <v>5</v>
      </c>
      <c r="D424" t="s">
        <v>4</v>
      </c>
      <c r="E424" t="s">
        <v>435</v>
      </c>
      <c r="F424" t="s">
        <v>18</v>
      </c>
      <c r="G424" t="s">
        <v>48</v>
      </c>
      <c r="H424" t="s">
        <v>825</v>
      </c>
      <c r="J424" t="str">
        <f t="shared" si="6"/>
        <v>{"Country_Connection":"Canada-USA", "Country_Start":"Canada", "Country_Landing":"USA", "City_Connection":"Toronto-New York", "City_Start":"Toronto", "City_Landing":"New York", "Timestamp":"2014-05-04T09:43:00"}</v>
      </c>
    </row>
    <row r="425" spans="1:10">
      <c r="A425">
        <v>424</v>
      </c>
      <c r="B425" t="s">
        <v>99</v>
      </c>
      <c r="C425" t="s">
        <v>0</v>
      </c>
      <c r="D425" t="s">
        <v>4</v>
      </c>
      <c r="E425" t="s">
        <v>826</v>
      </c>
      <c r="F425" t="s">
        <v>12</v>
      </c>
      <c r="G425" t="s">
        <v>49</v>
      </c>
      <c r="H425" t="s">
        <v>827</v>
      </c>
      <c r="J425" t="str">
        <f t="shared" si="6"/>
        <v>{"Country_Connection":"Australia-USA", "Country_Start":"Australia", "Country_Landing":"USA", "City_Connection":"Sydney-Dallas", "City_Start":"Sydney", "City_Landing":"Dallas", "Timestamp":"2014-05-03T13:12:00"}</v>
      </c>
    </row>
    <row r="426" spans="1:10">
      <c r="A426">
        <v>425</v>
      </c>
      <c r="B426" t="s">
        <v>112</v>
      </c>
      <c r="C426" t="s">
        <v>1</v>
      </c>
      <c r="D426" t="s">
        <v>0</v>
      </c>
      <c r="E426" t="s">
        <v>828</v>
      </c>
      <c r="F426" t="s">
        <v>24</v>
      </c>
      <c r="G426" t="s">
        <v>13</v>
      </c>
      <c r="H426" t="s">
        <v>829</v>
      </c>
      <c r="J426" t="str">
        <f t="shared" si="6"/>
        <v>{"Country_Connection":"England-Australia", "Country_Start":"England", "Country_Landing":"Australia", "City_Connection":"London-Melbourne", "City_Start":"London", "City_Landing":"Melbourne", "Timestamp":"2014-04-25T17:06:00"}</v>
      </c>
    </row>
    <row r="427" spans="1:10">
      <c r="A427">
        <v>426</v>
      </c>
      <c r="B427" t="s">
        <v>115</v>
      </c>
      <c r="C427" t="s">
        <v>4</v>
      </c>
      <c r="D427" t="s">
        <v>3</v>
      </c>
      <c r="E427" t="s">
        <v>214</v>
      </c>
      <c r="F427" t="s">
        <v>48</v>
      </c>
      <c r="G427" t="s">
        <v>42</v>
      </c>
      <c r="H427" t="s">
        <v>830</v>
      </c>
      <c r="J427" t="str">
        <f t="shared" si="6"/>
        <v>{"Country_Connection":"USA-Germany", "Country_Start":"USA", "Country_Landing":"Germany", "City_Connection":"New York-Bonn", "City_Start":"New York", "City_Landing":"Bonn", "Timestamp":"2014-04-25T17:33:00"}</v>
      </c>
    </row>
    <row r="428" spans="1:10">
      <c r="A428">
        <v>427</v>
      </c>
      <c r="B428" t="s">
        <v>115</v>
      </c>
      <c r="C428" t="s">
        <v>4</v>
      </c>
      <c r="D428" t="s">
        <v>3</v>
      </c>
      <c r="E428" t="s">
        <v>502</v>
      </c>
      <c r="F428" t="s">
        <v>48</v>
      </c>
      <c r="G428" t="s">
        <v>40</v>
      </c>
      <c r="H428" t="s">
        <v>831</v>
      </c>
      <c r="J428" t="str">
        <f t="shared" si="6"/>
        <v>{"Country_Connection":"USA-Germany", "Country_Start":"USA", "Country_Landing":"Germany", "City_Connection":"New York-München", "City_Start":"New York", "City_Landing":"München", "Timestamp":"2014-05-02T11:17:00"}</v>
      </c>
    </row>
    <row r="429" spans="1:10">
      <c r="A429">
        <v>428</v>
      </c>
      <c r="B429" t="s">
        <v>193</v>
      </c>
      <c r="C429" t="s">
        <v>4</v>
      </c>
      <c r="D429" t="s">
        <v>2</v>
      </c>
      <c r="E429" t="s">
        <v>832</v>
      </c>
      <c r="F429" t="s">
        <v>49</v>
      </c>
      <c r="G429" t="s">
        <v>34</v>
      </c>
      <c r="H429" t="s">
        <v>833</v>
      </c>
      <c r="J429" t="str">
        <f t="shared" si="6"/>
        <v>{"Country_Connection":"USA-France", "Country_Start":"USA", "Country_Landing":"France", "City_Connection":"Dallas-Marseille", "City_Start":"Dallas", "City_Landing":"Marseille", "Timestamp":"2014-04-20T15:48:00"}</v>
      </c>
    </row>
    <row r="430" spans="1:10">
      <c r="A430">
        <v>429</v>
      </c>
      <c r="B430" t="s">
        <v>193</v>
      </c>
      <c r="C430" t="s">
        <v>4</v>
      </c>
      <c r="D430" t="s">
        <v>2</v>
      </c>
      <c r="E430" t="s">
        <v>834</v>
      </c>
      <c r="F430" t="s">
        <v>55</v>
      </c>
      <c r="G430" t="s">
        <v>35</v>
      </c>
      <c r="H430" t="s">
        <v>835</v>
      </c>
      <c r="J430" t="str">
        <f t="shared" si="6"/>
        <v>{"Country_Connection":"USA-France", "Country_Start":"USA", "Country_Landing":"France", "City_Connection":"Seattle-Toulous", "City_Start":"Seattle", "City_Landing":"Toulous", "Timestamp":"2014-04-21T08:30:00"}</v>
      </c>
    </row>
    <row r="431" spans="1:10">
      <c r="A431">
        <v>430</v>
      </c>
      <c r="B431" t="s">
        <v>93</v>
      </c>
      <c r="C431" t="s">
        <v>0</v>
      </c>
      <c r="D431" t="s">
        <v>1</v>
      </c>
      <c r="E431" t="s">
        <v>94</v>
      </c>
      <c r="F431" t="s">
        <v>12</v>
      </c>
      <c r="G431" t="s">
        <v>24</v>
      </c>
      <c r="H431" t="s">
        <v>836</v>
      </c>
      <c r="J431" t="str">
        <f t="shared" si="6"/>
        <v>{"Country_Connection":"Australia-England", "Country_Start":"Australia", "Country_Landing":"England", "City_Connection":"Sydney-London", "City_Start":"Sydney", "City_Landing":"London", "Timestamp":"2014-04-30T16:19:00"}</v>
      </c>
    </row>
    <row r="432" spans="1:10">
      <c r="A432">
        <v>431</v>
      </c>
      <c r="B432" t="s">
        <v>128</v>
      </c>
      <c r="C432" t="s">
        <v>4</v>
      </c>
      <c r="D432" t="s">
        <v>4</v>
      </c>
      <c r="E432" t="s">
        <v>837</v>
      </c>
      <c r="F432" t="s">
        <v>53</v>
      </c>
      <c r="G432" t="s">
        <v>48</v>
      </c>
      <c r="H432" t="s">
        <v>838</v>
      </c>
      <c r="J432" t="str">
        <f t="shared" si="6"/>
        <v>{"Country_Connection":"USA-USA", "Country_Start":"USA", "Country_Landing":"USA", "City_Connection":"Las Vegas-New York", "City_Start":"Las Vegas", "City_Landing":"New York", "Timestamp":"2014-04-20T18:16:00"}</v>
      </c>
    </row>
    <row r="433" spans="1:10">
      <c r="A433">
        <v>432</v>
      </c>
      <c r="B433" t="s">
        <v>264</v>
      </c>
      <c r="C433" t="s">
        <v>4</v>
      </c>
      <c r="D433" t="s">
        <v>1</v>
      </c>
      <c r="E433" t="s">
        <v>476</v>
      </c>
      <c r="F433" t="s">
        <v>48</v>
      </c>
      <c r="G433" t="s">
        <v>27</v>
      </c>
      <c r="H433" t="s">
        <v>839</v>
      </c>
      <c r="J433" t="str">
        <f t="shared" si="6"/>
        <v>{"Country_Connection":"USA-England", "Country_Start":"USA", "Country_Landing":"England", "City_Connection":"New York-Glasgow", "City_Start":"New York", "City_Landing":"Glasgow", "Timestamp":"2014-05-02T20:10:00"}</v>
      </c>
    </row>
    <row r="434" spans="1:10">
      <c r="A434">
        <v>433</v>
      </c>
      <c r="B434" t="s">
        <v>286</v>
      </c>
      <c r="C434" t="s">
        <v>2</v>
      </c>
      <c r="D434" t="s">
        <v>4</v>
      </c>
      <c r="E434" t="s">
        <v>840</v>
      </c>
      <c r="F434" t="s">
        <v>32</v>
      </c>
      <c r="G434" t="s">
        <v>55</v>
      </c>
      <c r="H434" t="s">
        <v>841</v>
      </c>
      <c r="J434" t="str">
        <f t="shared" si="6"/>
        <v>{"Country_Connection":"France-USA", "Country_Start":"France", "Country_Landing":"USA", "City_Connection":"Paris-Seattle", "City_Start":"Paris", "City_Landing":"Seattle", "Timestamp":"2014-04-19T05:48:00"}</v>
      </c>
    </row>
    <row r="435" spans="1:10">
      <c r="A435">
        <v>434</v>
      </c>
      <c r="B435" t="s">
        <v>137</v>
      </c>
      <c r="C435" t="s">
        <v>2</v>
      </c>
      <c r="D435" t="s">
        <v>5</v>
      </c>
      <c r="E435" t="s">
        <v>427</v>
      </c>
      <c r="F435" t="s">
        <v>32</v>
      </c>
      <c r="G435" t="s">
        <v>20</v>
      </c>
      <c r="H435" t="s">
        <v>842</v>
      </c>
      <c r="J435" t="str">
        <f t="shared" si="6"/>
        <v>{"Country_Connection":"France-Canada", "Country_Start":"France", "Country_Landing":"Canada", "City_Connection":"Paris-Vancouver", "City_Start":"Paris", "City_Landing":"Vancouver", "Timestamp":"2014-04-20T10:47:00"}</v>
      </c>
    </row>
    <row r="436" spans="1:10">
      <c r="A436">
        <v>435</v>
      </c>
      <c r="B436" t="s">
        <v>118</v>
      </c>
      <c r="C436" t="s">
        <v>0</v>
      </c>
      <c r="D436" t="s">
        <v>5</v>
      </c>
      <c r="E436" t="s">
        <v>655</v>
      </c>
      <c r="F436" t="s">
        <v>12</v>
      </c>
      <c r="G436" t="s">
        <v>20</v>
      </c>
      <c r="H436" t="s">
        <v>843</v>
      </c>
      <c r="J436" t="str">
        <f t="shared" si="6"/>
        <v>{"Country_Connection":"Australia-Canada", "Country_Start":"Australia", "Country_Landing":"Canada", "City_Connection":"Sydney-Vancouver", "City_Start":"Sydney", "City_Landing":"Vancouver", "Timestamp":"2014-04-21T15:17:00"}</v>
      </c>
    </row>
    <row r="437" spans="1:10">
      <c r="A437">
        <v>436</v>
      </c>
      <c r="B437" t="s">
        <v>204</v>
      </c>
      <c r="C437" t="s">
        <v>1</v>
      </c>
      <c r="D437" t="s">
        <v>4</v>
      </c>
      <c r="E437" t="s">
        <v>844</v>
      </c>
      <c r="F437" t="s">
        <v>25</v>
      </c>
      <c r="G437" t="s">
        <v>52</v>
      </c>
      <c r="H437" t="s">
        <v>230</v>
      </c>
      <c r="J437" t="str">
        <f t="shared" si="6"/>
        <v>{"Country_Connection":"England-USA", "Country_Start":"England", "Country_Landing":"USA", "City_Connection":"Bristol-Los Angeles", "City_Start":"Bristol", "City_Landing":"Los Angeles", "Timestamp":"2014-04-19T08:21:00"}</v>
      </c>
    </row>
    <row r="438" spans="1:10">
      <c r="A438">
        <v>437</v>
      </c>
      <c r="B438" t="s">
        <v>286</v>
      </c>
      <c r="C438" t="s">
        <v>2</v>
      </c>
      <c r="D438" t="s">
        <v>4</v>
      </c>
      <c r="E438" t="s">
        <v>845</v>
      </c>
      <c r="F438" t="s">
        <v>32</v>
      </c>
      <c r="G438" t="s">
        <v>51</v>
      </c>
      <c r="H438" t="s">
        <v>846</v>
      </c>
      <c r="J438" t="str">
        <f t="shared" si="6"/>
        <v>{"Country_Connection":"France-USA", "Country_Start":"France", "Country_Landing":"USA", "City_Connection":"Paris-San Francisco", "City_Start":"Paris", "City_Landing":"San Francisco", "Timestamp":"2014-04-25T15:19:00"}</v>
      </c>
    </row>
    <row r="439" spans="1:10">
      <c r="A439">
        <v>438</v>
      </c>
      <c r="B439" t="s">
        <v>99</v>
      </c>
      <c r="C439" t="s">
        <v>0</v>
      </c>
      <c r="D439" t="s">
        <v>4</v>
      </c>
      <c r="E439" t="s">
        <v>652</v>
      </c>
      <c r="F439" t="s">
        <v>13</v>
      </c>
      <c r="G439" t="s">
        <v>52</v>
      </c>
      <c r="H439" t="s">
        <v>383</v>
      </c>
      <c r="J439" t="str">
        <f t="shared" si="6"/>
        <v>{"Country_Connection":"Australia-USA", "Country_Start":"Australia", "Country_Landing":"USA", "City_Connection":"Melbourne-Los Angeles", "City_Start":"Melbourne", "City_Landing":"Los Angeles", "Timestamp":"2014-04-27T16:24:00"}</v>
      </c>
    </row>
    <row r="440" spans="1:10">
      <c r="A440">
        <v>439</v>
      </c>
      <c r="B440" t="s">
        <v>131</v>
      </c>
      <c r="C440" t="s">
        <v>3</v>
      </c>
      <c r="D440" t="s">
        <v>4</v>
      </c>
      <c r="E440" t="s">
        <v>847</v>
      </c>
      <c r="F440" t="s">
        <v>39</v>
      </c>
      <c r="G440" t="s">
        <v>51</v>
      </c>
      <c r="H440" t="s">
        <v>848</v>
      </c>
      <c r="J440" t="str">
        <f t="shared" si="6"/>
        <v>{"Country_Connection":"Germany-USA", "Country_Start":"Germany", "Country_Landing":"USA", "City_Connection":"Frankfurt-San Francisco", "City_Start":"Frankfurt", "City_Landing":"San Francisco", "Timestamp":"2014-04-18T15:27:00"}</v>
      </c>
    </row>
    <row r="441" spans="1:10">
      <c r="A441">
        <v>440</v>
      </c>
      <c r="B441" t="s">
        <v>112</v>
      </c>
      <c r="C441" t="s">
        <v>1</v>
      </c>
      <c r="D441" t="s">
        <v>0</v>
      </c>
      <c r="E441" t="s">
        <v>828</v>
      </c>
      <c r="F441" t="s">
        <v>24</v>
      </c>
      <c r="G441" t="s">
        <v>13</v>
      </c>
      <c r="H441" t="s">
        <v>849</v>
      </c>
      <c r="J441" t="str">
        <f t="shared" si="6"/>
        <v>{"Country_Connection":"England-Australia", "Country_Start":"England", "Country_Landing":"Australia", "City_Connection":"London-Melbourne", "City_Start":"London", "City_Landing":"Melbourne", "Timestamp":"2014-04-19T19:04:00"}</v>
      </c>
    </row>
    <row r="442" spans="1:10">
      <c r="A442">
        <v>441</v>
      </c>
      <c r="B442" t="s">
        <v>104</v>
      </c>
      <c r="C442" t="s">
        <v>4</v>
      </c>
      <c r="D442" t="s">
        <v>0</v>
      </c>
      <c r="E442" t="s">
        <v>850</v>
      </c>
      <c r="F442" t="s">
        <v>47</v>
      </c>
      <c r="G442" t="s">
        <v>12</v>
      </c>
      <c r="H442" t="s">
        <v>851</v>
      </c>
      <c r="J442" t="str">
        <f t="shared" si="6"/>
        <v>{"Country_Connection":"USA-Australia", "Country_Start":"USA", "Country_Landing":"Australia", "City_Connection":"Washington-Sydney", "City_Start":"Washington", "City_Landing":"Sydney", "Timestamp":"2014-05-01T08:43:00"}</v>
      </c>
    </row>
    <row r="443" spans="1:10">
      <c r="A443">
        <v>442</v>
      </c>
      <c r="B443" t="s">
        <v>109</v>
      </c>
      <c r="C443" t="s">
        <v>5</v>
      </c>
      <c r="D443" t="s">
        <v>0</v>
      </c>
      <c r="E443" t="s">
        <v>420</v>
      </c>
      <c r="F443" t="s">
        <v>18</v>
      </c>
      <c r="G443" t="s">
        <v>13</v>
      </c>
      <c r="H443" t="s">
        <v>852</v>
      </c>
      <c r="J443" t="str">
        <f t="shared" si="6"/>
        <v>{"Country_Connection":"Canada-Australia", "Country_Start":"Canada", "Country_Landing":"Australia", "City_Connection":"Toronto-Melbourne", "City_Start":"Toronto", "City_Landing":"Melbourne", "Timestamp":"2014-04-17T09:33:00"}</v>
      </c>
    </row>
    <row r="444" spans="1:10">
      <c r="A444">
        <v>443</v>
      </c>
      <c r="B444" t="s">
        <v>339</v>
      </c>
      <c r="C444" t="s">
        <v>3</v>
      </c>
      <c r="D444" t="s">
        <v>2</v>
      </c>
      <c r="E444" t="s">
        <v>853</v>
      </c>
      <c r="F444" t="s">
        <v>41</v>
      </c>
      <c r="G444" t="s">
        <v>32</v>
      </c>
      <c r="H444" t="s">
        <v>854</v>
      </c>
      <c r="J444" t="str">
        <f t="shared" si="6"/>
        <v>{"Country_Connection":"Germany-France", "Country_Start":"Germany", "Country_Landing":"France", "City_Connection":"Berlin-Paris", "City_Start":"Berlin", "City_Landing":"Paris", "Timestamp":"2014-04-14T16:01:00"}</v>
      </c>
    </row>
    <row r="445" spans="1:10">
      <c r="A445">
        <v>444</v>
      </c>
      <c r="B445" t="s">
        <v>218</v>
      </c>
      <c r="C445" t="s">
        <v>3</v>
      </c>
      <c r="D445" t="s">
        <v>5</v>
      </c>
      <c r="E445" t="s">
        <v>443</v>
      </c>
      <c r="F445" t="s">
        <v>39</v>
      </c>
      <c r="G445" t="s">
        <v>18</v>
      </c>
      <c r="H445" t="s">
        <v>855</v>
      </c>
      <c r="J445" t="str">
        <f t="shared" si="6"/>
        <v>{"Country_Connection":"Germany-Canada", "Country_Start":"Germany", "Country_Landing":"Canada", "City_Connection":"Frankfurt-Toronto", "City_Start":"Frankfurt", "City_Landing":"Toronto", "Timestamp":"2014-05-04T09:58:00"}</v>
      </c>
    </row>
    <row r="446" spans="1:10">
      <c r="A446">
        <v>445</v>
      </c>
      <c r="B446" t="s">
        <v>142</v>
      </c>
      <c r="C446" t="s">
        <v>1</v>
      </c>
      <c r="D446" t="s">
        <v>3</v>
      </c>
      <c r="E446" t="s">
        <v>685</v>
      </c>
      <c r="F446" t="s">
        <v>24</v>
      </c>
      <c r="G446" t="s">
        <v>40</v>
      </c>
      <c r="H446" t="s">
        <v>856</v>
      </c>
      <c r="J446" t="str">
        <f t="shared" si="6"/>
        <v>{"Country_Connection":"England-Germany", "Country_Start":"England", "Country_Landing":"Germany", "City_Connection":"London-München", "City_Start":"London", "City_Landing":"München", "Timestamp":"2014-04-20T08:22:00"}</v>
      </c>
    </row>
    <row r="447" spans="1:10">
      <c r="A447">
        <v>446</v>
      </c>
      <c r="B447" t="s">
        <v>145</v>
      </c>
      <c r="C447" t="s">
        <v>2</v>
      </c>
      <c r="D447" t="s">
        <v>0</v>
      </c>
      <c r="E447" t="s">
        <v>284</v>
      </c>
      <c r="F447" t="s">
        <v>32</v>
      </c>
      <c r="G447" t="s">
        <v>12</v>
      </c>
      <c r="H447" t="s">
        <v>857</v>
      </c>
      <c r="J447" t="str">
        <f t="shared" si="6"/>
        <v>{"Country_Connection":"France-Australia", "Country_Start":"France", "Country_Landing":"Australia", "City_Connection":"Paris-Sydney", "City_Start":"Paris", "City_Landing":"Sydney", "Timestamp":"2014-04-27T22:18:00"}</v>
      </c>
    </row>
    <row r="448" spans="1:10">
      <c r="A448">
        <v>447</v>
      </c>
      <c r="B448" t="s">
        <v>169</v>
      </c>
      <c r="C448" t="s">
        <v>0</v>
      </c>
      <c r="D448" t="s">
        <v>3</v>
      </c>
      <c r="E448" t="s">
        <v>635</v>
      </c>
      <c r="F448" t="s">
        <v>13</v>
      </c>
      <c r="G448" t="s">
        <v>42</v>
      </c>
      <c r="H448" t="s">
        <v>858</v>
      </c>
      <c r="J448" t="str">
        <f t="shared" si="6"/>
        <v>{"Country_Connection":"Australia-Germany", "Country_Start":"Australia", "Country_Landing":"Germany", "City_Connection":"Melbourne-Bonn", "City_Start":"Melbourne", "City_Landing":"Bonn", "Timestamp":"2014-04-15T18:58:00"}</v>
      </c>
    </row>
    <row r="449" spans="1:10">
      <c r="A449">
        <v>448</v>
      </c>
      <c r="B449" t="s">
        <v>204</v>
      </c>
      <c r="C449" t="s">
        <v>1</v>
      </c>
      <c r="D449" t="s">
        <v>4</v>
      </c>
      <c r="E449" t="s">
        <v>859</v>
      </c>
      <c r="F449" t="s">
        <v>27</v>
      </c>
      <c r="G449" t="s">
        <v>47</v>
      </c>
      <c r="H449" t="s">
        <v>860</v>
      </c>
      <c r="J449" t="str">
        <f t="shared" si="6"/>
        <v>{"Country_Connection":"England-USA", "Country_Start":"England", "Country_Landing":"USA", "City_Connection":"Glasgow-Washington", "City_Start":"Glasgow", "City_Landing":"Washington", "Timestamp":"2014-04-18T14:55:00"}</v>
      </c>
    </row>
    <row r="450" spans="1:10">
      <c r="A450">
        <v>449</v>
      </c>
      <c r="B450" t="s">
        <v>741</v>
      </c>
      <c r="C450" t="s">
        <v>3</v>
      </c>
      <c r="D450" t="s">
        <v>3</v>
      </c>
      <c r="E450" t="s">
        <v>742</v>
      </c>
      <c r="F450" t="s">
        <v>39</v>
      </c>
      <c r="G450" t="s">
        <v>41</v>
      </c>
      <c r="H450" t="s">
        <v>861</v>
      </c>
      <c r="J450" t="str">
        <f t="shared" si="6"/>
        <v>{"Country_Connection":"Germany-Germany", "Country_Start":"Germany", "Country_Landing":"Germany", "City_Connection":"Frankfurt-Berlin", "City_Start":"Frankfurt", "City_Landing":"Berlin", "Timestamp":"2014-04-19T11:38:00"}</v>
      </c>
    </row>
    <row r="451" spans="1:10">
      <c r="A451">
        <v>450</v>
      </c>
      <c r="B451" t="s">
        <v>180</v>
      </c>
      <c r="C451" t="s">
        <v>0</v>
      </c>
      <c r="D451" t="s">
        <v>2</v>
      </c>
      <c r="E451" t="s">
        <v>352</v>
      </c>
      <c r="F451" t="s">
        <v>12</v>
      </c>
      <c r="G451" t="s">
        <v>32</v>
      </c>
      <c r="H451" t="s">
        <v>862</v>
      </c>
      <c r="J451" t="str">
        <f t="shared" ref="J451:J514" si="7">"{"""&amp;$B$1&amp;""":"""&amp;B451&amp;""", """&amp;$C$1&amp;""":"""&amp;C451&amp;""", """&amp;$D$1&amp;""":"""&amp;D451&amp;""", """&amp;$E$1&amp;""":"""&amp;E451&amp;""", """&amp;$F$1&amp;""":"""&amp;F451&amp;""", """&amp;$G$1&amp;""":"""&amp;G451&amp;""", """&amp;$H$1&amp;""":"""&amp;H451&amp;"""}"</f>
        <v>{"Country_Connection":"Australia-France", "Country_Start":"Australia", "Country_Landing":"France", "City_Connection":"Sydney-Paris", "City_Start":"Sydney", "City_Landing":"Paris", "Timestamp":"2014-04-27T13:08:00"}</v>
      </c>
    </row>
    <row r="452" spans="1:10">
      <c r="A452">
        <v>451</v>
      </c>
      <c r="B452" t="s">
        <v>169</v>
      </c>
      <c r="C452" t="s">
        <v>0</v>
      </c>
      <c r="D452" t="s">
        <v>3</v>
      </c>
      <c r="E452" t="s">
        <v>863</v>
      </c>
      <c r="F452" t="s">
        <v>15</v>
      </c>
      <c r="G452" t="s">
        <v>39</v>
      </c>
      <c r="H452" t="s">
        <v>864</v>
      </c>
      <c r="J452" t="str">
        <f t="shared" si="7"/>
        <v>{"Country_Connection":"Australia-Germany", "Country_Start":"Australia", "Country_Landing":"Germany", "City_Connection":"Adelaide-Frankfurt", "City_Start":"Adelaide", "City_Landing":"Frankfurt", "Timestamp":"2014-05-02T16:12:00"}</v>
      </c>
    </row>
    <row r="453" spans="1:10">
      <c r="A453">
        <v>452</v>
      </c>
      <c r="B453" t="s">
        <v>99</v>
      </c>
      <c r="C453" t="s">
        <v>0</v>
      </c>
      <c r="D453" t="s">
        <v>4</v>
      </c>
      <c r="E453" t="s">
        <v>865</v>
      </c>
      <c r="F453" t="s">
        <v>11</v>
      </c>
      <c r="G453" t="s">
        <v>53</v>
      </c>
      <c r="H453" t="s">
        <v>866</v>
      </c>
      <c r="J453" t="str">
        <f t="shared" si="7"/>
        <v>{"Country_Connection":"Australia-USA", "Country_Start":"Australia", "Country_Landing":"USA", "City_Connection":"Brisbane-Las Vegas", "City_Start":"Brisbane", "City_Landing":"Las Vegas", "Timestamp":"2014-05-02T10:42:00"}</v>
      </c>
    </row>
    <row r="454" spans="1:10">
      <c r="A454">
        <v>453</v>
      </c>
      <c r="B454" t="s">
        <v>93</v>
      </c>
      <c r="C454" t="s">
        <v>0</v>
      </c>
      <c r="D454" t="s">
        <v>1</v>
      </c>
      <c r="E454" t="s">
        <v>867</v>
      </c>
      <c r="F454" t="s">
        <v>11</v>
      </c>
      <c r="G454" t="s">
        <v>26</v>
      </c>
      <c r="H454" t="s">
        <v>868</v>
      </c>
      <c r="J454" t="str">
        <f t="shared" si="7"/>
        <v>{"Country_Connection":"Australia-England", "Country_Start":"Australia", "Country_Landing":"England", "City_Connection":"Brisbane-Belfast", "City_Start":"Brisbane", "City_Landing":"Belfast", "Timestamp":"2014-05-03T17:51:00"}</v>
      </c>
    </row>
    <row r="455" spans="1:10">
      <c r="A455">
        <v>454</v>
      </c>
      <c r="B455" t="s">
        <v>121</v>
      </c>
      <c r="C455" t="s">
        <v>5</v>
      </c>
      <c r="D455" t="s">
        <v>1</v>
      </c>
      <c r="E455" t="s">
        <v>327</v>
      </c>
      <c r="F455" t="s">
        <v>20</v>
      </c>
      <c r="G455" t="s">
        <v>30</v>
      </c>
      <c r="H455" t="s">
        <v>869</v>
      </c>
      <c r="J455" t="str">
        <f t="shared" si="7"/>
        <v>{"Country_Connection":"Canada-England", "Country_Start":"Canada", "Country_Landing":"England", "City_Connection":"Vancouver-Dublin", "City_Start":"Vancouver", "City_Landing":"Dublin", "Timestamp":"2014-04-21T07:47:00"}</v>
      </c>
    </row>
    <row r="456" spans="1:10">
      <c r="A456">
        <v>455</v>
      </c>
      <c r="B456" t="s">
        <v>99</v>
      </c>
      <c r="C456" t="s">
        <v>0</v>
      </c>
      <c r="D456" t="s">
        <v>4</v>
      </c>
      <c r="E456" t="s">
        <v>870</v>
      </c>
      <c r="F456" t="s">
        <v>13</v>
      </c>
      <c r="G456" t="s">
        <v>51</v>
      </c>
      <c r="H456" t="s">
        <v>871</v>
      </c>
      <c r="J456" t="str">
        <f t="shared" si="7"/>
        <v>{"Country_Connection":"Australia-USA", "Country_Start":"Australia", "Country_Landing":"USA", "City_Connection":"Melbourne-San Francisco", "City_Start":"Melbourne", "City_Landing":"San Francisco", "Timestamp":"2014-05-02T09:00:00"}</v>
      </c>
    </row>
    <row r="457" spans="1:10">
      <c r="A457">
        <v>456</v>
      </c>
      <c r="B457" t="s">
        <v>90</v>
      </c>
      <c r="C457" t="s">
        <v>3</v>
      </c>
      <c r="D457" t="s">
        <v>0</v>
      </c>
      <c r="E457" t="s">
        <v>872</v>
      </c>
      <c r="F457" t="s">
        <v>42</v>
      </c>
      <c r="G457" t="s">
        <v>13</v>
      </c>
      <c r="H457" t="s">
        <v>873</v>
      </c>
      <c r="J457" t="str">
        <f t="shared" si="7"/>
        <v>{"Country_Connection":"Germany-Australia", "Country_Start":"Germany", "Country_Landing":"Australia", "City_Connection":"Bonn-Melbourne", "City_Start":"Bonn", "City_Landing":"Melbourne", "Timestamp":"2014-04-19T11:30:00"}</v>
      </c>
    </row>
    <row r="458" spans="1:10">
      <c r="A458">
        <v>457</v>
      </c>
      <c r="B458" t="s">
        <v>104</v>
      </c>
      <c r="C458" t="s">
        <v>4</v>
      </c>
      <c r="D458" t="s">
        <v>0</v>
      </c>
      <c r="E458" t="s">
        <v>354</v>
      </c>
      <c r="F458" t="s">
        <v>47</v>
      </c>
      <c r="G458" t="s">
        <v>11</v>
      </c>
      <c r="H458" t="s">
        <v>874</v>
      </c>
      <c r="J458" t="str">
        <f t="shared" si="7"/>
        <v>{"Country_Connection":"USA-Australia", "Country_Start":"USA", "Country_Landing":"Australia", "City_Connection":"Washington-Brisbane", "City_Start":"Washington", "City_Landing":"Brisbane", "Timestamp":"2014-04-25T18:50:00"}</v>
      </c>
    </row>
    <row r="459" spans="1:10">
      <c r="A459">
        <v>458</v>
      </c>
      <c r="B459" t="s">
        <v>222</v>
      </c>
      <c r="C459" t="s">
        <v>0</v>
      </c>
      <c r="D459" t="s">
        <v>0</v>
      </c>
      <c r="E459" t="s">
        <v>657</v>
      </c>
      <c r="F459" t="s">
        <v>11</v>
      </c>
      <c r="G459" t="s">
        <v>12</v>
      </c>
      <c r="H459" t="s">
        <v>875</v>
      </c>
      <c r="J459" t="str">
        <f t="shared" si="7"/>
        <v>{"Country_Connection":"Australia-Australia", "Country_Start":"Australia", "Country_Landing":"Australia", "City_Connection":"Brisbane-Sydney", "City_Start":"Brisbane", "City_Landing":"Sydney", "Timestamp":"2014-04-15T10:26:00"}</v>
      </c>
    </row>
    <row r="460" spans="1:10">
      <c r="A460">
        <v>459</v>
      </c>
      <c r="B460" t="s">
        <v>207</v>
      </c>
      <c r="C460" t="s">
        <v>5</v>
      </c>
      <c r="D460" t="s">
        <v>2</v>
      </c>
      <c r="E460" t="s">
        <v>348</v>
      </c>
      <c r="F460" t="s">
        <v>20</v>
      </c>
      <c r="G460" t="s">
        <v>32</v>
      </c>
      <c r="H460" t="s">
        <v>876</v>
      </c>
      <c r="J460" t="str">
        <f t="shared" si="7"/>
        <v>{"Country_Connection":"Canada-France", "Country_Start":"Canada", "Country_Landing":"France", "City_Connection":"Vancouver-Paris", "City_Start":"Vancouver", "City_Landing":"Paris", "Timestamp":"2014-04-26T21:31:00"}</v>
      </c>
    </row>
    <row r="461" spans="1:10">
      <c r="A461">
        <v>460</v>
      </c>
      <c r="B461" t="s">
        <v>109</v>
      </c>
      <c r="C461" t="s">
        <v>5</v>
      </c>
      <c r="D461" t="s">
        <v>0</v>
      </c>
      <c r="E461" t="s">
        <v>485</v>
      </c>
      <c r="F461" t="s">
        <v>20</v>
      </c>
      <c r="G461" t="s">
        <v>11</v>
      </c>
      <c r="H461" t="s">
        <v>877</v>
      </c>
      <c r="J461" t="str">
        <f t="shared" si="7"/>
        <v>{"Country_Connection":"Canada-Australia", "Country_Start":"Canada", "Country_Landing":"Australia", "City_Connection":"Vancouver-Brisbane", "City_Start":"Vancouver", "City_Landing":"Brisbane", "Timestamp":"2014-05-02T23:02:00"}</v>
      </c>
    </row>
    <row r="462" spans="1:10">
      <c r="A462">
        <v>461</v>
      </c>
      <c r="B462" t="s">
        <v>115</v>
      </c>
      <c r="C462" t="s">
        <v>4</v>
      </c>
      <c r="D462" t="s">
        <v>3</v>
      </c>
      <c r="E462" t="s">
        <v>878</v>
      </c>
      <c r="F462" t="s">
        <v>52</v>
      </c>
      <c r="G462" t="s">
        <v>40</v>
      </c>
      <c r="H462" t="s">
        <v>879</v>
      </c>
      <c r="J462" t="str">
        <f t="shared" si="7"/>
        <v>{"Country_Connection":"USA-Germany", "Country_Start":"USA", "Country_Landing":"Germany", "City_Connection":"Los Angeles-München", "City_Start":"Los Angeles", "City_Landing":"München", "Timestamp":"2014-05-02T10:35:00"}</v>
      </c>
    </row>
    <row r="463" spans="1:10">
      <c r="A463">
        <v>462</v>
      </c>
      <c r="B463" t="s">
        <v>104</v>
      </c>
      <c r="C463" t="s">
        <v>4</v>
      </c>
      <c r="D463" t="s">
        <v>0</v>
      </c>
      <c r="E463" t="s">
        <v>880</v>
      </c>
      <c r="F463" t="s">
        <v>55</v>
      </c>
      <c r="G463" t="s">
        <v>13</v>
      </c>
      <c r="H463" t="s">
        <v>881</v>
      </c>
      <c r="J463" t="str">
        <f t="shared" si="7"/>
        <v>{"Country_Connection":"USA-Australia", "Country_Start":"USA", "Country_Landing":"Australia", "City_Connection":"Seattle-Melbourne", "City_Start":"Seattle", "City_Landing":"Melbourne", "Timestamp":"2014-05-02T19:17:00"}</v>
      </c>
    </row>
    <row r="464" spans="1:10">
      <c r="A464">
        <v>463</v>
      </c>
      <c r="B464" t="s">
        <v>115</v>
      </c>
      <c r="C464" t="s">
        <v>4</v>
      </c>
      <c r="D464" t="s">
        <v>3</v>
      </c>
      <c r="E464" t="s">
        <v>233</v>
      </c>
      <c r="F464" t="s">
        <v>47</v>
      </c>
      <c r="G464" t="s">
        <v>41</v>
      </c>
      <c r="H464" t="s">
        <v>882</v>
      </c>
      <c r="J464" t="str">
        <f t="shared" si="7"/>
        <v>{"Country_Connection":"USA-Germany", "Country_Start":"USA", "Country_Landing":"Germany", "City_Connection":"Washington-Berlin", "City_Start":"Washington", "City_Landing":"Berlin", "Timestamp":"2014-04-25T09:19:00"}</v>
      </c>
    </row>
    <row r="465" spans="1:10">
      <c r="A465">
        <v>464</v>
      </c>
      <c r="B465" t="s">
        <v>131</v>
      </c>
      <c r="C465" t="s">
        <v>3</v>
      </c>
      <c r="D465" t="s">
        <v>4</v>
      </c>
      <c r="E465" t="s">
        <v>495</v>
      </c>
      <c r="F465" t="s">
        <v>40</v>
      </c>
      <c r="G465" t="s">
        <v>48</v>
      </c>
      <c r="H465" t="s">
        <v>883</v>
      </c>
      <c r="J465" t="str">
        <f t="shared" si="7"/>
        <v>{"Country_Connection":"Germany-USA", "Country_Start":"Germany", "Country_Landing":"USA", "City_Connection":"München-New York", "City_Start":"München", "City_Landing":"New York", "Timestamp":"2014-05-03T14:09:00"}</v>
      </c>
    </row>
    <row r="466" spans="1:10">
      <c r="A466">
        <v>465</v>
      </c>
      <c r="B466" t="s">
        <v>118</v>
      </c>
      <c r="C466" t="s">
        <v>0</v>
      </c>
      <c r="D466" t="s">
        <v>5</v>
      </c>
      <c r="E466" t="s">
        <v>884</v>
      </c>
      <c r="F466" t="s">
        <v>15</v>
      </c>
      <c r="G466" t="s">
        <v>16</v>
      </c>
      <c r="H466" t="s">
        <v>885</v>
      </c>
      <c r="J466" t="str">
        <f t="shared" si="7"/>
        <v>{"Country_Connection":"Australia-Canada", "Country_Start":"Australia", "Country_Landing":"Canada", "City_Connection":"Adelaide-Montreal", "City_Start":"Adelaide", "City_Landing":"Montreal", "Timestamp":"2014-04-20T15:21:00"}</v>
      </c>
    </row>
    <row r="467" spans="1:10">
      <c r="A467">
        <v>466</v>
      </c>
      <c r="B467" t="s">
        <v>131</v>
      </c>
      <c r="C467" t="s">
        <v>3</v>
      </c>
      <c r="D467" t="s">
        <v>4</v>
      </c>
      <c r="E467" t="s">
        <v>886</v>
      </c>
      <c r="F467" t="s">
        <v>45</v>
      </c>
      <c r="G467" t="s">
        <v>53</v>
      </c>
      <c r="H467" t="s">
        <v>887</v>
      </c>
      <c r="J467" t="str">
        <f t="shared" si="7"/>
        <v>{"Country_Connection":"Germany-USA", "Country_Start":"Germany", "Country_Landing":"USA", "City_Connection":"Leipzig-Las Vegas", "City_Start":"Leipzig", "City_Landing":"Las Vegas", "Timestamp":"2014-04-27T19:00:00"}</v>
      </c>
    </row>
    <row r="468" spans="1:10">
      <c r="A468">
        <v>467</v>
      </c>
      <c r="B468" t="s">
        <v>90</v>
      </c>
      <c r="C468" t="s">
        <v>3</v>
      </c>
      <c r="D468" t="s">
        <v>0</v>
      </c>
      <c r="E468" t="s">
        <v>888</v>
      </c>
      <c r="F468" t="s">
        <v>39</v>
      </c>
      <c r="G468" t="s">
        <v>12</v>
      </c>
      <c r="H468" t="s">
        <v>889</v>
      </c>
      <c r="J468" t="str">
        <f t="shared" si="7"/>
        <v>{"Country_Connection":"Germany-Australia", "Country_Start":"Germany", "Country_Landing":"Australia", "City_Connection":"Frankfurt-Sydney", "City_Start":"Frankfurt", "City_Landing":"Sydney", "Timestamp":"2014-04-25T07:52:00"}</v>
      </c>
    </row>
    <row r="469" spans="1:10">
      <c r="A469">
        <v>468</v>
      </c>
      <c r="B469" t="s">
        <v>109</v>
      </c>
      <c r="C469" t="s">
        <v>5</v>
      </c>
      <c r="D469" t="s">
        <v>0</v>
      </c>
      <c r="E469" t="s">
        <v>420</v>
      </c>
      <c r="F469" t="s">
        <v>18</v>
      </c>
      <c r="G469" t="s">
        <v>13</v>
      </c>
      <c r="H469" t="s">
        <v>890</v>
      </c>
      <c r="J469" t="str">
        <f t="shared" si="7"/>
        <v>{"Country_Connection":"Canada-Australia", "Country_Start":"Canada", "Country_Landing":"Australia", "City_Connection":"Toronto-Melbourne", "City_Start":"Toronto", "City_Landing":"Melbourne", "Timestamp":"2014-04-18T00:29:00"}</v>
      </c>
    </row>
    <row r="470" spans="1:10">
      <c r="A470">
        <v>469</v>
      </c>
      <c r="B470" t="s">
        <v>134</v>
      </c>
      <c r="C470" t="s">
        <v>5</v>
      </c>
      <c r="D470" t="s">
        <v>3</v>
      </c>
      <c r="E470" t="s">
        <v>781</v>
      </c>
      <c r="F470" t="s">
        <v>18</v>
      </c>
      <c r="G470" t="s">
        <v>41</v>
      </c>
      <c r="H470" t="s">
        <v>891</v>
      </c>
      <c r="J470" t="str">
        <f t="shared" si="7"/>
        <v>{"Country_Connection":"Canada-Germany", "Country_Start":"Canada", "Country_Landing":"Germany", "City_Connection":"Toronto-Berlin", "City_Start":"Toronto", "City_Landing":"Berlin", "Timestamp":"2014-04-17T12:16:00"}</v>
      </c>
    </row>
    <row r="471" spans="1:10">
      <c r="A471">
        <v>470</v>
      </c>
      <c r="B471" t="s">
        <v>104</v>
      </c>
      <c r="C471" t="s">
        <v>4</v>
      </c>
      <c r="D471" t="s">
        <v>0</v>
      </c>
      <c r="E471" t="s">
        <v>293</v>
      </c>
      <c r="F471" t="s">
        <v>50</v>
      </c>
      <c r="G471" t="s">
        <v>12</v>
      </c>
      <c r="H471" t="s">
        <v>892</v>
      </c>
      <c r="J471" t="str">
        <f t="shared" si="7"/>
        <v>{"Country_Connection":"USA-Australia", "Country_Start":"USA", "Country_Landing":"Australia", "City_Connection":"Denver-Sydney", "City_Start":"Denver", "City_Landing":"Sydney", "Timestamp":"2014-05-03T18:00:00"}</v>
      </c>
    </row>
    <row r="472" spans="1:10">
      <c r="A472">
        <v>471</v>
      </c>
      <c r="B472" t="s">
        <v>99</v>
      </c>
      <c r="C472" t="s">
        <v>0</v>
      </c>
      <c r="D472" t="s">
        <v>4</v>
      </c>
      <c r="E472" t="s">
        <v>422</v>
      </c>
      <c r="F472" t="s">
        <v>14</v>
      </c>
      <c r="G472" t="s">
        <v>53</v>
      </c>
      <c r="H472" t="s">
        <v>893</v>
      </c>
      <c r="J472" t="str">
        <f t="shared" si="7"/>
        <v>{"Country_Connection":"Australia-USA", "Country_Start":"Australia", "Country_Landing":"USA", "City_Connection":"Perth-Las Vegas", "City_Start":"Perth", "City_Landing":"Las Vegas", "Timestamp":"2014-04-30T14:33:00"}</v>
      </c>
    </row>
    <row r="473" spans="1:10">
      <c r="A473">
        <v>472</v>
      </c>
      <c r="B473" t="s">
        <v>96</v>
      </c>
      <c r="C473" t="s">
        <v>1</v>
      </c>
      <c r="D473" t="s">
        <v>5</v>
      </c>
      <c r="E473" t="s">
        <v>97</v>
      </c>
      <c r="F473" t="s">
        <v>25</v>
      </c>
      <c r="G473" t="s">
        <v>18</v>
      </c>
      <c r="H473" t="s">
        <v>894</v>
      </c>
      <c r="J473" t="str">
        <f t="shared" si="7"/>
        <v>{"Country_Connection":"England-Canada", "Country_Start":"England", "Country_Landing":"Canada", "City_Connection":"Bristol-Toronto", "City_Start":"Bristol", "City_Landing":"Toronto", "Timestamp":"2014-05-03T21:57:00"}</v>
      </c>
    </row>
    <row r="474" spans="1:10">
      <c r="A474">
        <v>473</v>
      </c>
      <c r="B474" t="s">
        <v>99</v>
      </c>
      <c r="C474" t="s">
        <v>0</v>
      </c>
      <c r="D474" t="s">
        <v>4</v>
      </c>
      <c r="E474" t="s">
        <v>480</v>
      </c>
      <c r="F474" t="s">
        <v>11</v>
      </c>
      <c r="G474" t="s">
        <v>48</v>
      </c>
      <c r="H474" t="s">
        <v>895</v>
      </c>
      <c r="J474" t="str">
        <f t="shared" si="7"/>
        <v>{"Country_Connection":"Australia-USA", "Country_Start":"Australia", "Country_Landing":"USA", "City_Connection":"Brisbane-New York", "City_Start":"Brisbane", "City_Landing":"New York", "Timestamp":"2014-04-30T18:10:00"}</v>
      </c>
    </row>
    <row r="475" spans="1:10">
      <c r="A475">
        <v>474</v>
      </c>
      <c r="B475" t="s">
        <v>104</v>
      </c>
      <c r="C475" t="s">
        <v>4</v>
      </c>
      <c r="D475" t="s">
        <v>0</v>
      </c>
      <c r="E475" t="s">
        <v>896</v>
      </c>
      <c r="F475" t="s">
        <v>49</v>
      </c>
      <c r="G475" t="s">
        <v>15</v>
      </c>
      <c r="H475" t="s">
        <v>897</v>
      </c>
      <c r="J475" t="str">
        <f t="shared" si="7"/>
        <v>{"Country_Connection":"USA-Australia", "Country_Start":"USA", "Country_Landing":"Australia", "City_Connection":"Dallas-Adelaide", "City_Start":"Dallas", "City_Landing":"Adelaide", "Timestamp":"2014-04-30T02:21:00"}</v>
      </c>
    </row>
    <row r="476" spans="1:10">
      <c r="A476">
        <v>475</v>
      </c>
      <c r="B476" t="s">
        <v>193</v>
      </c>
      <c r="C476" t="s">
        <v>4</v>
      </c>
      <c r="D476" t="s">
        <v>2</v>
      </c>
      <c r="E476" t="s">
        <v>364</v>
      </c>
      <c r="F476" t="s">
        <v>48</v>
      </c>
      <c r="G476" t="s">
        <v>33</v>
      </c>
      <c r="H476" t="s">
        <v>898</v>
      </c>
      <c r="J476" t="str">
        <f t="shared" si="7"/>
        <v>{"Country_Connection":"USA-France", "Country_Start":"USA", "Country_Landing":"France", "City_Connection":"New York-Nizza", "City_Start":"New York", "City_Landing":"Nizza", "Timestamp":"2014-04-26T17:05:00"}</v>
      </c>
    </row>
    <row r="477" spans="1:10">
      <c r="A477">
        <v>476</v>
      </c>
      <c r="B477" t="s">
        <v>207</v>
      </c>
      <c r="C477" t="s">
        <v>5</v>
      </c>
      <c r="D477" t="s">
        <v>2</v>
      </c>
      <c r="E477" t="s">
        <v>348</v>
      </c>
      <c r="F477" t="s">
        <v>20</v>
      </c>
      <c r="G477" t="s">
        <v>32</v>
      </c>
      <c r="H477" t="s">
        <v>899</v>
      </c>
      <c r="J477" t="str">
        <f t="shared" si="7"/>
        <v>{"Country_Connection":"Canada-France", "Country_Start":"Canada", "Country_Landing":"France", "City_Connection":"Vancouver-Paris", "City_Start":"Vancouver", "City_Landing":"Paris", "Timestamp":"2014-04-19T04:43:00"}</v>
      </c>
    </row>
    <row r="478" spans="1:10">
      <c r="A478">
        <v>477</v>
      </c>
      <c r="B478" t="s">
        <v>115</v>
      </c>
      <c r="C478" t="s">
        <v>4</v>
      </c>
      <c r="D478" t="s">
        <v>3</v>
      </c>
      <c r="E478" t="s">
        <v>900</v>
      </c>
      <c r="F478" t="s">
        <v>52</v>
      </c>
      <c r="G478" t="s">
        <v>41</v>
      </c>
      <c r="H478" t="s">
        <v>481</v>
      </c>
      <c r="J478" t="str">
        <f t="shared" si="7"/>
        <v>{"Country_Connection":"USA-Germany", "Country_Start":"USA", "Country_Landing":"Germany", "City_Connection":"Los Angeles-Berlin", "City_Start":"Los Angeles", "City_Landing":"Berlin", "Timestamp":"2014-04-27T15:53:00"}</v>
      </c>
    </row>
    <row r="479" spans="1:10">
      <c r="A479">
        <v>478</v>
      </c>
      <c r="B479" t="s">
        <v>90</v>
      </c>
      <c r="C479" t="s">
        <v>3</v>
      </c>
      <c r="D479" t="s">
        <v>0</v>
      </c>
      <c r="E479" t="s">
        <v>176</v>
      </c>
      <c r="F479" t="s">
        <v>39</v>
      </c>
      <c r="G479" t="s">
        <v>11</v>
      </c>
      <c r="H479" t="s">
        <v>901</v>
      </c>
      <c r="J479" t="str">
        <f t="shared" si="7"/>
        <v>{"Country_Connection":"Germany-Australia", "Country_Start":"Germany", "Country_Landing":"Australia", "City_Connection":"Frankfurt-Brisbane", "City_Start":"Frankfurt", "City_Landing":"Brisbane", "Timestamp":"2014-05-02T22:22:00"}</v>
      </c>
    </row>
    <row r="480" spans="1:10">
      <c r="A480">
        <v>479</v>
      </c>
      <c r="B480" t="s">
        <v>90</v>
      </c>
      <c r="C480" t="s">
        <v>3</v>
      </c>
      <c r="D480" t="s">
        <v>0</v>
      </c>
      <c r="E480" t="s">
        <v>102</v>
      </c>
      <c r="F480" t="s">
        <v>40</v>
      </c>
      <c r="G480" t="s">
        <v>13</v>
      </c>
      <c r="H480" t="s">
        <v>902</v>
      </c>
      <c r="J480" t="str">
        <f t="shared" si="7"/>
        <v>{"Country_Connection":"Germany-Australia", "Country_Start":"Germany", "Country_Landing":"Australia", "City_Connection":"München-Melbourne", "City_Start":"München", "City_Landing":"Melbourne", "Timestamp":"2014-04-19T13:09:00"}</v>
      </c>
    </row>
    <row r="481" spans="1:10">
      <c r="A481">
        <v>480</v>
      </c>
      <c r="B481" t="s">
        <v>218</v>
      </c>
      <c r="C481" t="s">
        <v>3</v>
      </c>
      <c r="D481" t="s">
        <v>5</v>
      </c>
      <c r="E481" t="s">
        <v>903</v>
      </c>
      <c r="F481" t="s">
        <v>39</v>
      </c>
      <c r="G481" t="s">
        <v>23</v>
      </c>
      <c r="H481" t="s">
        <v>904</v>
      </c>
      <c r="J481" t="str">
        <f t="shared" si="7"/>
        <v>{"Country_Connection":"Germany-Canada", "Country_Start":"Germany", "Country_Landing":"Canada", "City_Connection":"Frankfurt-Whitehorse", "City_Start":"Frankfurt", "City_Landing":"Whitehorse", "Timestamp":"2014-05-03T13:27:00"}</v>
      </c>
    </row>
    <row r="482" spans="1:10">
      <c r="A482">
        <v>481</v>
      </c>
      <c r="B482" t="s">
        <v>131</v>
      </c>
      <c r="C482" t="s">
        <v>3</v>
      </c>
      <c r="D482" t="s">
        <v>4</v>
      </c>
      <c r="E482" t="s">
        <v>495</v>
      </c>
      <c r="F482" t="s">
        <v>40</v>
      </c>
      <c r="G482" t="s">
        <v>48</v>
      </c>
      <c r="H482" t="s">
        <v>905</v>
      </c>
      <c r="J482" t="str">
        <f t="shared" si="7"/>
        <v>{"Country_Connection":"Germany-USA", "Country_Start":"Germany", "Country_Landing":"USA", "City_Connection":"München-New York", "City_Start":"München", "City_Landing":"New York", "Timestamp":"2014-04-20T15:01:00"}</v>
      </c>
    </row>
    <row r="483" spans="1:10">
      <c r="A483">
        <v>482</v>
      </c>
      <c r="B483" t="s">
        <v>169</v>
      </c>
      <c r="C483" t="s">
        <v>0</v>
      </c>
      <c r="D483" t="s">
        <v>3</v>
      </c>
      <c r="E483" t="s">
        <v>906</v>
      </c>
      <c r="F483" t="s">
        <v>14</v>
      </c>
      <c r="G483" t="s">
        <v>44</v>
      </c>
      <c r="H483" t="s">
        <v>907</v>
      </c>
      <c r="J483" t="str">
        <f t="shared" si="7"/>
        <v>{"Country_Connection":"Australia-Germany", "Country_Start":"Australia", "Country_Landing":"Germany", "City_Connection":"Perth-Köln", "City_Start":"Perth", "City_Landing":"Köln", "Timestamp":"2014-04-21T09:59:00"}</v>
      </c>
    </row>
    <row r="484" spans="1:10">
      <c r="A484">
        <v>483</v>
      </c>
      <c r="B484" t="s">
        <v>118</v>
      </c>
      <c r="C484" t="s">
        <v>0</v>
      </c>
      <c r="D484" t="s">
        <v>5</v>
      </c>
      <c r="E484" t="s">
        <v>441</v>
      </c>
      <c r="F484" t="s">
        <v>14</v>
      </c>
      <c r="G484" t="s">
        <v>18</v>
      </c>
      <c r="H484" t="s">
        <v>908</v>
      </c>
      <c r="J484" t="str">
        <f t="shared" si="7"/>
        <v>{"Country_Connection":"Australia-Canada", "Country_Start":"Australia", "Country_Landing":"Canada", "City_Connection":"Perth-Toronto", "City_Start":"Perth", "City_Landing":"Toronto", "Timestamp":"2014-04-19T09:41:00"}</v>
      </c>
    </row>
    <row r="485" spans="1:10">
      <c r="A485">
        <v>484</v>
      </c>
      <c r="B485" t="s">
        <v>264</v>
      </c>
      <c r="C485" t="s">
        <v>4</v>
      </c>
      <c r="D485" t="s">
        <v>1</v>
      </c>
      <c r="E485" t="s">
        <v>909</v>
      </c>
      <c r="F485" t="s">
        <v>50</v>
      </c>
      <c r="G485" t="s">
        <v>31</v>
      </c>
      <c r="H485" t="s">
        <v>910</v>
      </c>
      <c r="J485" t="str">
        <f t="shared" si="7"/>
        <v>{"Country_Connection":"USA-England", "Country_Start":"USA", "Country_Landing":"England", "City_Connection":"Denver-Birmingham", "City_Start":"Denver", "City_Landing":"Birmingham", "Timestamp":"2014-04-17T18:49:00"}</v>
      </c>
    </row>
    <row r="486" spans="1:10">
      <c r="A486">
        <v>485</v>
      </c>
      <c r="B486" t="s">
        <v>96</v>
      </c>
      <c r="C486" t="s">
        <v>1</v>
      </c>
      <c r="D486" t="s">
        <v>5</v>
      </c>
      <c r="E486" t="s">
        <v>911</v>
      </c>
      <c r="F486" t="s">
        <v>24</v>
      </c>
      <c r="G486" t="s">
        <v>16</v>
      </c>
      <c r="H486" t="s">
        <v>912</v>
      </c>
      <c r="J486" t="str">
        <f t="shared" si="7"/>
        <v>{"Country_Connection":"England-Canada", "Country_Start":"England", "Country_Landing":"Canada", "City_Connection":"London-Montreal", "City_Start":"London", "City_Landing":"Montreal", "Timestamp":"2014-04-26T09:08:00"}</v>
      </c>
    </row>
    <row r="487" spans="1:10">
      <c r="A487">
        <v>486</v>
      </c>
      <c r="B487" t="s">
        <v>115</v>
      </c>
      <c r="C487" t="s">
        <v>4</v>
      </c>
      <c r="D487" t="s">
        <v>3</v>
      </c>
      <c r="E487" t="s">
        <v>185</v>
      </c>
      <c r="F487" t="s">
        <v>52</v>
      </c>
      <c r="G487" t="s">
        <v>39</v>
      </c>
      <c r="H487" t="s">
        <v>913</v>
      </c>
      <c r="J487" t="str">
        <f t="shared" si="7"/>
        <v>{"Country_Connection":"USA-Germany", "Country_Start":"USA", "Country_Landing":"Germany", "City_Connection":"Los Angeles-Frankfurt", "City_Start":"Los Angeles", "City_Landing":"Frankfurt", "Timestamp":"2014-04-19T10:06:00"}</v>
      </c>
    </row>
    <row r="488" spans="1:10">
      <c r="A488">
        <v>487</v>
      </c>
      <c r="B488" t="s">
        <v>131</v>
      </c>
      <c r="C488" t="s">
        <v>3</v>
      </c>
      <c r="D488" t="s">
        <v>4</v>
      </c>
      <c r="E488" t="s">
        <v>404</v>
      </c>
      <c r="F488" t="s">
        <v>39</v>
      </c>
      <c r="G488" t="s">
        <v>48</v>
      </c>
      <c r="H488" t="s">
        <v>914</v>
      </c>
      <c r="J488" t="str">
        <f t="shared" si="7"/>
        <v>{"Country_Connection":"Germany-USA", "Country_Start":"Germany", "Country_Landing":"USA", "City_Connection":"Frankfurt-New York", "City_Start":"Frankfurt", "City_Landing":"New York", "Timestamp":"2014-05-02T21:01:00"}</v>
      </c>
    </row>
    <row r="489" spans="1:10">
      <c r="A489">
        <v>488</v>
      </c>
      <c r="B489" t="s">
        <v>207</v>
      </c>
      <c r="C489" t="s">
        <v>5</v>
      </c>
      <c r="D489" t="s">
        <v>2</v>
      </c>
      <c r="E489" t="s">
        <v>208</v>
      </c>
      <c r="F489" t="s">
        <v>18</v>
      </c>
      <c r="G489" t="s">
        <v>32</v>
      </c>
      <c r="H489" t="s">
        <v>915</v>
      </c>
      <c r="J489" t="str">
        <f t="shared" si="7"/>
        <v>{"Country_Connection":"Canada-France", "Country_Start":"Canada", "Country_Landing":"France", "City_Connection":"Toronto-Paris", "City_Start":"Toronto", "City_Landing":"Paris", "Timestamp":"2014-04-19T19:09:00"}</v>
      </c>
    </row>
    <row r="490" spans="1:10">
      <c r="A490">
        <v>489</v>
      </c>
      <c r="B490" t="s">
        <v>99</v>
      </c>
      <c r="C490" t="s">
        <v>0</v>
      </c>
      <c r="D490" t="s">
        <v>4</v>
      </c>
      <c r="E490" t="s">
        <v>870</v>
      </c>
      <c r="F490" t="s">
        <v>13</v>
      </c>
      <c r="G490" t="s">
        <v>51</v>
      </c>
      <c r="H490" t="s">
        <v>916</v>
      </c>
      <c r="J490" t="str">
        <f t="shared" si="7"/>
        <v>{"Country_Connection":"Australia-USA", "Country_Start":"Australia", "Country_Landing":"USA", "City_Connection":"Melbourne-San Francisco", "City_Start":"Melbourne", "City_Landing":"San Francisco", "Timestamp":"2014-05-02T15:16:00"}</v>
      </c>
    </row>
    <row r="491" spans="1:10">
      <c r="A491">
        <v>490</v>
      </c>
      <c r="B491" t="s">
        <v>162</v>
      </c>
      <c r="C491" t="s">
        <v>5</v>
      </c>
      <c r="D491" t="s">
        <v>4</v>
      </c>
      <c r="E491" t="s">
        <v>917</v>
      </c>
      <c r="F491" t="s">
        <v>16</v>
      </c>
      <c r="G491" t="s">
        <v>48</v>
      </c>
      <c r="H491" t="s">
        <v>918</v>
      </c>
      <c r="J491" t="str">
        <f t="shared" si="7"/>
        <v>{"Country_Connection":"Canada-USA", "Country_Start":"Canada", "Country_Landing":"USA", "City_Connection":"Montreal-New York", "City_Start":"Montreal", "City_Landing":"New York", "Timestamp":"2014-05-03T11:21:00"}</v>
      </c>
    </row>
    <row r="492" spans="1:10">
      <c r="A492">
        <v>491</v>
      </c>
      <c r="B492" t="s">
        <v>99</v>
      </c>
      <c r="C492" t="s">
        <v>0</v>
      </c>
      <c r="D492" t="s">
        <v>4</v>
      </c>
      <c r="E492" t="s">
        <v>919</v>
      </c>
      <c r="F492" t="s">
        <v>12</v>
      </c>
      <c r="G492" t="s">
        <v>47</v>
      </c>
      <c r="H492" t="s">
        <v>920</v>
      </c>
      <c r="J492" t="str">
        <f t="shared" si="7"/>
        <v>{"Country_Connection":"Australia-USA", "Country_Start":"Australia", "Country_Landing":"USA", "City_Connection":"Sydney-Washington", "City_Start":"Sydney", "City_Landing":"Washington", "Timestamp":"2014-05-01T07:53:00"}</v>
      </c>
    </row>
    <row r="493" spans="1:10">
      <c r="A493">
        <v>492</v>
      </c>
      <c r="B493" t="s">
        <v>109</v>
      </c>
      <c r="C493" t="s">
        <v>5</v>
      </c>
      <c r="D493" t="s">
        <v>0</v>
      </c>
      <c r="E493" t="s">
        <v>536</v>
      </c>
      <c r="F493" t="s">
        <v>18</v>
      </c>
      <c r="G493" t="s">
        <v>14</v>
      </c>
      <c r="H493" t="s">
        <v>921</v>
      </c>
      <c r="J493" t="str">
        <f t="shared" si="7"/>
        <v>{"Country_Connection":"Canada-Australia", "Country_Start":"Canada", "Country_Landing":"Australia", "City_Connection":"Toronto-Perth", "City_Start":"Toronto", "City_Landing":"Perth", "Timestamp":"2014-04-29T17:04:00"}</v>
      </c>
    </row>
    <row r="494" spans="1:10">
      <c r="A494">
        <v>493</v>
      </c>
      <c r="B494" t="s">
        <v>109</v>
      </c>
      <c r="C494" t="s">
        <v>5</v>
      </c>
      <c r="D494" t="s">
        <v>0</v>
      </c>
      <c r="E494" t="s">
        <v>420</v>
      </c>
      <c r="F494" t="s">
        <v>18</v>
      </c>
      <c r="G494" t="s">
        <v>13</v>
      </c>
      <c r="H494" t="s">
        <v>922</v>
      </c>
      <c r="J494" t="str">
        <f t="shared" si="7"/>
        <v>{"Country_Connection":"Canada-Australia", "Country_Start":"Canada", "Country_Landing":"Australia", "City_Connection":"Toronto-Melbourne", "City_Start":"Toronto", "City_Landing":"Melbourne", "Timestamp":"2014-04-20T19:14:00"}</v>
      </c>
    </row>
    <row r="495" spans="1:10">
      <c r="A495">
        <v>494</v>
      </c>
      <c r="B495" t="s">
        <v>180</v>
      </c>
      <c r="C495" t="s">
        <v>0</v>
      </c>
      <c r="D495" t="s">
        <v>2</v>
      </c>
      <c r="E495" t="s">
        <v>923</v>
      </c>
      <c r="F495" t="s">
        <v>11</v>
      </c>
      <c r="G495" t="s">
        <v>34</v>
      </c>
      <c r="H495" t="s">
        <v>312</v>
      </c>
      <c r="J495" t="str">
        <f t="shared" si="7"/>
        <v>{"Country_Connection":"Australia-France", "Country_Start":"Australia", "Country_Landing":"France", "City_Connection":"Brisbane-Marseille", "City_Start":"Brisbane", "City_Landing":"Marseille", "Timestamp":"2014-04-19T20:58:00"}</v>
      </c>
    </row>
    <row r="496" spans="1:10">
      <c r="A496">
        <v>495</v>
      </c>
      <c r="B496" t="s">
        <v>109</v>
      </c>
      <c r="C496" t="s">
        <v>5</v>
      </c>
      <c r="D496" t="s">
        <v>0</v>
      </c>
      <c r="E496" t="s">
        <v>478</v>
      </c>
      <c r="F496" t="s">
        <v>18</v>
      </c>
      <c r="G496" t="s">
        <v>12</v>
      </c>
      <c r="H496" t="s">
        <v>924</v>
      </c>
      <c r="J496" t="str">
        <f t="shared" si="7"/>
        <v>{"Country_Connection":"Canada-Australia", "Country_Start":"Canada", "Country_Landing":"Australia", "City_Connection":"Toronto-Sydney", "City_Start":"Toronto", "City_Landing":"Sydney", "Timestamp":"2014-04-26T09:50:00"}</v>
      </c>
    </row>
    <row r="497" spans="1:10">
      <c r="A497">
        <v>496</v>
      </c>
      <c r="B497" t="s">
        <v>131</v>
      </c>
      <c r="C497" t="s">
        <v>3</v>
      </c>
      <c r="D497" t="s">
        <v>4</v>
      </c>
      <c r="E497" t="s">
        <v>447</v>
      </c>
      <c r="F497" t="s">
        <v>39</v>
      </c>
      <c r="G497" t="s">
        <v>52</v>
      </c>
      <c r="H497" t="s">
        <v>925</v>
      </c>
      <c r="J497" t="str">
        <f t="shared" si="7"/>
        <v>{"Country_Connection":"Germany-USA", "Country_Start":"Germany", "Country_Landing":"USA", "City_Connection":"Frankfurt-Los Angeles", "City_Start":"Frankfurt", "City_Landing":"Los Angeles", "Timestamp":"2014-04-26T09:48:00"}</v>
      </c>
    </row>
    <row r="498" spans="1:10">
      <c r="A498">
        <v>497</v>
      </c>
      <c r="B498" t="s">
        <v>96</v>
      </c>
      <c r="C498" t="s">
        <v>1</v>
      </c>
      <c r="D498" t="s">
        <v>5</v>
      </c>
      <c r="E498" t="s">
        <v>549</v>
      </c>
      <c r="F498" t="s">
        <v>29</v>
      </c>
      <c r="G498" t="s">
        <v>16</v>
      </c>
      <c r="H498" t="s">
        <v>926</v>
      </c>
      <c r="J498" t="str">
        <f t="shared" si="7"/>
        <v>{"Country_Connection":"England-Canada", "Country_Start":"England", "Country_Landing":"Canada", "City_Connection":"Edinburgh-Montreal", "City_Start":"Edinburgh", "City_Landing":"Montreal", "Timestamp":"2014-05-02T12:02:00"}</v>
      </c>
    </row>
    <row r="499" spans="1:10">
      <c r="A499">
        <v>498</v>
      </c>
      <c r="B499" t="s">
        <v>93</v>
      </c>
      <c r="C499" t="s">
        <v>0</v>
      </c>
      <c r="D499" t="s">
        <v>1</v>
      </c>
      <c r="E499" t="s">
        <v>927</v>
      </c>
      <c r="F499" t="s">
        <v>11</v>
      </c>
      <c r="G499" t="s">
        <v>29</v>
      </c>
      <c r="H499" t="s">
        <v>928</v>
      </c>
      <c r="J499" t="str">
        <f t="shared" si="7"/>
        <v>{"Country_Connection":"Australia-England", "Country_Start":"Australia", "Country_Landing":"England", "City_Connection":"Brisbane-Edinburgh", "City_Start":"Brisbane", "City_Landing":"Edinburgh", "Timestamp":"2014-04-27T18:48:00"}</v>
      </c>
    </row>
    <row r="500" spans="1:10">
      <c r="A500">
        <v>499</v>
      </c>
      <c r="B500" t="s">
        <v>109</v>
      </c>
      <c r="C500" t="s">
        <v>5</v>
      </c>
      <c r="D500" t="s">
        <v>0</v>
      </c>
      <c r="E500" t="s">
        <v>420</v>
      </c>
      <c r="F500" t="s">
        <v>18</v>
      </c>
      <c r="G500" t="s">
        <v>13</v>
      </c>
      <c r="H500" t="s">
        <v>929</v>
      </c>
      <c r="J500" t="str">
        <f t="shared" si="7"/>
        <v>{"Country_Connection":"Canada-Australia", "Country_Start":"Canada", "Country_Landing":"Australia", "City_Connection":"Toronto-Melbourne", "City_Start":"Toronto", "City_Landing":"Melbourne", "Timestamp":"2014-05-01T23:23:00"}</v>
      </c>
    </row>
    <row r="501" spans="1:10">
      <c r="A501">
        <v>500</v>
      </c>
      <c r="B501" t="s">
        <v>115</v>
      </c>
      <c r="C501" t="s">
        <v>4</v>
      </c>
      <c r="D501" t="s">
        <v>3</v>
      </c>
      <c r="E501" t="s">
        <v>633</v>
      </c>
      <c r="F501" t="s">
        <v>48</v>
      </c>
      <c r="G501" t="s">
        <v>39</v>
      </c>
      <c r="H501" t="s">
        <v>930</v>
      </c>
      <c r="J501" t="str">
        <f t="shared" si="7"/>
        <v>{"Country_Connection":"USA-Germany", "Country_Start":"USA", "Country_Landing":"Germany", "City_Connection":"New York-Frankfurt", "City_Start":"New York", "City_Landing":"Frankfurt", "Timestamp":"2014-04-19T00:50:00"}</v>
      </c>
    </row>
    <row r="502" spans="1:10">
      <c r="A502">
        <v>501</v>
      </c>
      <c r="B502" t="s">
        <v>121</v>
      </c>
      <c r="C502" t="s">
        <v>5</v>
      </c>
      <c r="D502" t="s">
        <v>1</v>
      </c>
      <c r="E502" t="s">
        <v>327</v>
      </c>
      <c r="F502" t="s">
        <v>20</v>
      </c>
      <c r="G502" t="s">
        <v>30</v>
      </c>
      <c r="H502" t="s">
        <v>931</v>
      </c>
      <c r="J502" t="str">
        <f t="shared" si="7"/>
        <v>{"Country_Connection":"Canada-England", "Country_Start":"Canada", "Country_Landing":"England", "City_Connection":"Vancouver-Dublin", "City_Start":"Vancouver", "City_Landing":"Dublin", "Timestamp":"2014-04-21T17:37:00"}</v>
      </c>
    </row>
    <row r="503" spans="1:10">
      <c r="A503">
        <v>502</v>
      </c>
      <c r="B503" t="s">
        <v>131</v>
      </c>
      <c r="C503" t="s">
        <v>3</v>
      </c>
      <c r="D503" t="s">
        <v>4</v>
      </c>
      <c r="E503" t="s">
        <v>932</v>
      </c>
      <c r="F503" t="s">
        <v>40</v>
      </c>
      <c r="G503" t="s">
        <v>56</v>
      </c>
      <c r="H503" t="s">
        <v>933</v>
      </c>
      <c r="J503" t="str">
        <f t="shared" si="7"/>
        <v>{"Country_Connection":"Germany-USA", "Country_Start":"Germany", "Country_Landing":"USA", "City_Connection":"München-Boston", "City_Start":"München", "City_Landing":"Boston", "Timestamp":"2014-05-04T15:59:00"}</v>
      </c>
    </row>
    <row r="504" spans="1:10">
      <c r="A504">
        <v>503</v>
      </c>
      <c r="B504" t="s">
        <v>128</v>
      </c>
      <c r="C504" t="s">
        <v>4</v>
      </c>
      <c r="D504" t="s">
        <v>4</v>
      </c>
      <c r="E504" t="s">
        <v>934</v>
      </c>
      <c r="F504" t="s">
        <v>50</v>
      </c>
      <c r="G504" t="s">
        <v>52</v>
      </c>
      <c r="H504" t="s">
        <v>935</v>
      </c>
      <c r="J504" t="str">
        <f t="shared" si="7"/>
        <v>{"Country_Connection":"USA-USA", "Country_Start":"USA", "Country_Landing":"USA", "City_Connection":"Denver-Los Angeles", "City_Start":"Denver", "City_Landing":"Los Angeles", "Timestamp":"2014-04-25T14:57:00"}</v>
      </c>
    </row>
    <row r="505" spans="1:10">
      <c r="A505">
        <v>504</v>
      </c>
      <c r="B505" t="s">
        <v>109</v>
      </c>
      <c r="C505" t="s">
        <v>5</v>
      </c>
      <c r="D505" t="s">
        <v>0</v>
      </c>
      <c r="E505" t="s">
        <v>936</v>
      </c>
      <c r="F505" t="s">
        <v>18</v>
      </c>
      <c r="G505" t="s">
        <v>11</v>
      </c>
      <c r="H505" t="s">
        <v>937</v>
      </c>
      <c r="J505" t="str">
        <f t="shared" si="7"/>
        <v>{"Country_Connection":"Canada-Australia", "Country_Start":"Canada", "Country_Landing":"Australia", "City_Connection":"Toronto-Brisbane", "City_Start":"Toronto", "City_Landing":"Brisbane", "Timestamp":"2014-04-20T18:26:00"}</v>
      </c>
    </row>
    <row r="506" spans="1:10">
      <c r="A506">
        <v>505</v>
      </c>
      <c r="B506" t="s">
        <v>118</v>
      </c>
      <c r="C506" t="s">
        <v>0</v>
      </c>
      <c r="D506" t="s">
        <v>5</v>
      </c>
      <c r="E506" t="s">
        <v>655</v>
      </c>
      <c r="F506" t="s">
        <v>12</v>
      </c>
      <c r="G506" t="s">
        <v>20</v>
      </c>
      <c r="H506" t="s">
        <v>938</v>
      </c>
      <c r="J506" t="str">
        <f t="shared" si="7"/>
        <v>{"Country_Connection":"Australia-Canada", "Country_Start":"Australia", "Country_Landing":"Canada", "City_Connection":"Sydney-Vancouver", "City_Start":"Sydney", "City_Landing":"Vancouver", "Timestamp":"2014-05-02T11:00:00"}</v>
      </c>
    </row>
    <row r="507" spans="1:10">
      <c r="A507">
        <v>506</v>
      </c>
      <c r="B507" t="s">
        <v>251</v>
      </c>
      <c r="C507" t="s">
        <v>5</v>
      </c>
      <c r="D507" t="s">
        <v>5</v>
      </c>
      <c r="E507" t="s">
        <v>939</v>
      </c>
      <c r="F507" t="s">
        <v>17</v>
      </c>
      <c r="G507" t="s">
        <v>20</v>
      </c>
      <c r="H507" t="s">
        <v>940</v>
      </c>
      <c r="J507" t="str">
        <f t="shared" si="7"/>
        <v>{"Country_Connection":"Canada-Canada", "Country_Start":"Canada", "Country_Landing":"Canada", "City_Connection":"Ottawa-Vancouver", "City_Start":"Ottawa", "City_Landing":"Vancouver", "Timestamp":"2014-04-19T15:11:00"}</v>
      </c>
    </row>
    <row r="508" spans="1:10">
      <c r="A508">
        <v>507</v>
      </c>
      <c r="B508" t="s">
        <v>131</v>
      </c>
      <c r="C508" t="s">
        <v>3</v>
      </c>
      <c r="D508" t="s">
        <v>4</v>
      </c>
      <c r="E508" t="s">
        <v>941</v>
      </c>
      <c r="F508" t="s">
        <v>42</v>
      </c>
      <c r="G508" t="s">
        <v>48</v>
      </c>
      <c r="H508" t="s">
        <v>942</v>
      </c>
      <c r="J508" t="str">
        <f t="shared" si="7"/>
        <v>{"Country_Connection":"Germany-USA", "Country_Start":"Germany", "Country_Landing":"USA", "City_Connection":"Bonn-New York", "City_Start":"Bonn", "City_Landing":"New York", "Timestamp":"2014-04-16T15:44:00"}</v>
      </c>
    </row>
    <row r="509" spans="1:10">
      <c r="A509">
        <v>508</v>
      </c>
      <c r="B509" t="s">
        <v>162</v>
      </c>
      <c r="C509" t="s">
        <v>5</v>
      </c>
      <c r="D509" t="s">
        <v>4</v>
      </c>
      <c r="E509" t="s">
        <v>943</v>
      </c>
      <c r="F509" t="s">
        <v>16</v>
      </c>
      <c r="G509" t="s">
        <v>51</v>
      </c>
      <c r="H509" t="s">
        <v>944</v>
      </c>
      <c r="J509" t="str">
        <f t="shared" si="7"/>
        <v>{"Country_Connection":"Canada-USA", "Country_Start":"Canada", "Country_Landing":"USA", "City_Connection":"Montreal-San Francisco", "City_Start":"Montreal", "City_Landing":"San Francisco", "Timestamp":"2014-04-17T09:54:00"}</v>
      </c>
    </row>
    <row r="510" spans="1:10">
      <c r="A510">
        <v>509</v>
      </c>
      <c r="B510" t="s">
        <v>109</v>
      </c>
      <c r="C510" t="s">
        <v>5</v>
      </c>
      <c r="D510" t="s">
        <v>0</v>
      </c>
      <c r="E510" t="s">
        <v>945</v>
      </c>
      <c r="F510" t="s">
        <v>21</v>
      </c>
      <c r="G510" t="s">
        <v>12</v>
      </c>
      <c r="H510" t="s">
        <v>946</v>
      </c>
      <c r="J510" t="str">
        <f t="shared" si="7"/>
        <v>{"Country_Connection":"Canada-Australia", "Country_Start":"Canada", "Country_Landing":"Australia", "City_Connection":"Edmonton-Sydney", "City_Start":"Edmonton", "City_Landing":"Sydney", "Timestamp":"2014-04-16T11:42:00"}</v>
      </c>
    </row>
    <row r="511" spans="1:10">
      <c r="A511">
        <v>510</v>
      </c>
      <c r="B511" t="s">
        <v>118</v>
      </c>
      <c r="C511" t="s">
        <v>0</v>
      </c>
      <c r="D511" t="s">
        <v>5</v>
      </c>
      <c r="E511" t="s">
        <v>947</v>
      </c>
      <c r="F511" t="s">
        <v>14</v>
      </c>
      <c r="G511" t="s">
        <v>17</v>
      </c>
      <c r="H511" t="s">
        <v>948</v>
      </c>
      <c r="J511" t="str">
        <f t="shared" si="7"/>
        <v>{"Country_Connection":"Australia-Canada", "Country_Start":"Australia", "Country_Landing":"Canada", "City_Connection":"Perth-Ottawa", "City_Start":"Perth", "City_Landing":"Ottawa", "Timestamp":"2014-04-18T23:07:00"}</v>
      </c>
    </row>
    <row r="512" spans="1:10">
      <c r="A512">
        <v>511</v>
      </c>
      <c r="B512" t="s">
        <v>99</v>
      </c>
      <c r="C512" t="s">
        <v>0</v>
      </c>
      <c r="D512" t="s">
        <v>4</v>
      </c>
      <c r="E512" t="s">
        <v>949</v>
      </c>
      <c r="F512" t="s">
        <v>14</v>
      </c>
      <c r="G512" t="s">
        <v>52</v>
      </c>
      <c r="H512" t="s">
        <v>950</v>
      </c>
      <c r="J512" t="str">
        <f t="shared" si="7"/>
        <v>{"Country_Connection":"Australia-USA", "Country_Start":"Australia", "Country_Landing":"USA", "City_Connection":"Perth-Los Angeles", "City_Start":"Perth", "City_Landing":"Los Angeles", "Timestamp":"2014-05-03T20:18:00"}</v>
      </c>
    </row>
    <row r="513" spans="1:10">
      <c r="A513">
        <v>512</v>
      </c>
      <c r="B513" t="s">
        <v>112</v>
      </c>
      <c r="C513" t="s">
        <v>1</v>
      </c>
      <c r="D513" t="s">
        <v>0</v>
      </c>
      <c r="E513" t="s">
        <v>951</v>
      </c>
      <c r="F513" t="s">
        <v>27</v>
      </c>
      <c r="G513" t="s">
        <v>15</v>
      </c>
      <c r="H513" t="s">
        <v>952</v>
      </c>
      <c r="J513" t="str">
        <f t="shared" si="7"/>
        <v>{"Country_Connection":"England-Australia", "Country_Start":"England", "Country_Landing":"Australia", "City_Connection":"Glasgow-Adelaide", "City_Start":"Glasgow", "City_Landing":"Adelaide", "Timestamp":"2014-04-24T08:42:00"}</v>
      </c>
    </row>
    <row r="514" spans="1:10">
      <c r="A514">
        <v>513</v>
      </c>
      <c r="B514" t="s">
        <v>145</v>
      </c>
      <c r="C514" t="s">
        <v>2</v>
      </c>
      <c r="D514" t="s">
        <v>0</v>
      </c>
      <c r="E514" t="s">
        <v>953</v>
      </c>
      <c r="F514" t="s">
        <v>34</v>
      </c>
      <c r="G514" t="s">
        <v>15</v>
      </c>
      <c r="H514" t="s">
        <v>589</v>
      </c>
      <c r="J514" t="str">
        <f t="shared" si="7"/>
        <v>{"Country_Connection":"France-Australia", "Country_Start":"France", "Country_Landing":"Australia", "City_Connection":"Marseille-Adelaide", "City_Start":"Marseille", "City_Landing":"Adelaide", "Timestamp":"2014-04-23T13:12:00"}</v>
      </c>
    </row>
    <row r="515" spans="1:10">
      <c r="A515">
        <v>514</v>
      </c>
      <c r="B515" t="s">
        <v>134</v>
      </c>
      <c r="C515" t="s">
        <v>5</v>
      </c>
      <c r="D515" t="s">
        <v>3</v>
      </c>
      <c r="E515" t="s">
        <v>356</v>
      </c>
      <c r="F515" t="s">
        <v>16</v>
      </c>
      <c r="G515" t="s">
        <v>39</v>
      </c>
      <c r="H515" t="s">
        <v>954</v>
      </c>
      <c r="J515" t="str">
        <f t="shared" ref="J515:J578" si="8">"{"""&amp;$B$1&amp;""":"""&amp;B515&amp;""", """&amp;$C$1&amp;""":"""&amp;C515&amp;""", """&amp;$D$1&amp;""":"""&amp;D515&amp;""", """&amp;$E$1&amp;""":"""&amp;E515&amp;""", """&amp;$F$1&amp;""":"""&amp;F515&amp;""", """&amp;$G$1&amp;""":"""&amp;G515&amp;""", """&amp;$H$1&amp;""":"""&amp;H515&amp;"""}"</f>
        <v>{"Country_Connection":"Canada-Germany", "Country_Start":"Canada", "Country_Landing":"Germany", "City_Connection":"Montreal-Frankfurt", "City_Start":"Montreal", "City_Landing":"Frankfurt", "Timestamp":"2014-05-04T19:49:00"}</v>
      </c>
    </row>
    <row r="516" spans="1:10">
      <c r="A516">
        <v>515</v>
      </c>
      <c r="B516" t="s">
        <v>218</v>
      </c>
      <c r="C516" t="s">
        <v>3</v>
      </c>
      <c r="D516" t="s">
        <v>5</v>
      </c>
      <c r="E516" t="s">
        <v>519</v>
      </c>
      <c r="F516" t="s">
        <v>39</v>
      </c>
      <c r="G516" t="s">
        <v>16</v>
      </c>
      <c r="H516" t="s">
        <v>955</v>
      </c>
      <c r="J516" t="str">
        <f t="shared" si="8"/>
        <v>{"Country_Connection":"Germany-Canada", "Country_Start":"Germany", "Country_Landing":"Canada", "City_Connection":"Frankfurt-Montreal", "City_Start":"Frankfurt", "City_Landing":"Montreal", "Timestamp":"2014-04-20T15:10:00"}</v>
      </c>
    </row>
    <row r="517" spans="1:10">
      <c r="A517">
        <v>516</v>
      </c>
      <c r="B517" t="s">
        <v>142</v>
      </c>
      <c r="C517" t="s">
        <v>1</v>
      </c>
      <c r="D517" t="s">
        <v>3</v>
      </c>
      <c r="E517" t="s">
        <v>956</v>
      </c>
      <c r="F517" t="s">
        <v>29</v>
      </c>
      <c r="G517" t="s">
        <v>40</v>
      </c>
      <c r="H517" t="s">
        <v>957</v>
      </c>
      <c r="J517" t="str">
        <f t="shared" si="8"/>
        <v>{"Country_Connection":"England-Germany", "Country_Start":"England", "Country_Landing":"Germany", "City_Connection":"Edinburgh-München", "City_Start":"Edinburgh", "City_Landing":"München", "Timestamp":"2014-04-21T11:38:00"}</v>
      </c>
    </row>
    <row r="518" spans="1:10">
      <c r="A518">
        <v>517</v>
      </c>
      <c r="B518" t="s">
        <v>169</v>
      </c>
      <c r="C518" t="s">
        <v>0</v>
      </c>
      <c r="D518" t="s">
        <v>3</v>
      </c>
      <c r="E518" t="s">
        <v>541</v>
      </c>
      <c r="F518" t="s">
        <v>12</v>
      </c>
      <c r="G518" t="s">
        <v>40</v>
      </c>
      <c r="H518" t="s">
        <v>958</v>
      </c>
      <c r="J518" t="str">
        <f t="shared" si="8"/>
        <v>{"Country_Connection":"Australia-Germany", "Country_Start":"Australia", "Country_Landing":"Germany", "City_Connection":"Sydney-München", "City_Start":"Sydney", "City_Landing":"München", "Timestamp":"2014-04-26T11:21:00"}</v>
      </c>
    </row>
    <row r="519" spans="1:10">
      <c r="A519">
        <v>518</v>
      </c>
      <c r="B519" t="s">
        <v>169</v>
      </c>
      <c r="C519" t="s">
        <v>0</v>
      </c>
      <c r="D519" t="s">
        <v>3</v>
      </c>
      <c r="E519" t="s">
        <v>959</v>
      </c>
      <c r="F519" t="s">
        <v>14</v>
      </c>
      <c r="G519" t="s">
        <v>39</v>
      </c>
      <c r="H519" t="s">
        <v>960</v>
      </c>
      <c r="J519" t="str">
        <f t="shared" si="8"/>
        <v>{"Country_Connection":"Australia-Germany", "Country_Start":"Australia", "Country_Landing":"Germany", "City_Connection":"Perth-Frankfurt", "City_Start":"Perth", "City_Landing":"Frankfurt", "Timestamp":"2014-05-03T11:06:00"}</v>
      </c>
    </row>
    <row r="520" spans="1:10">
      <c r="A520">
        <v>519</v>
      </c>
      <c r="B520" t="s">
        <v>145</v>
      </c>
      <c r="C520" t="s">
        <v>2</v>
      </c>
      <c r="D520" t="s">
        <v>0</v>
      </c>
      <c r="E520" t="s">
        <v>284</v>
      </c>
      <c r="F520" t="s">
        <v>32</v>
      </c>
      <c r="G520" t="s">
        <v>12</v>
      </c>
      <c r="H520" t="s">
        <v>961</v>
      </c>
      <c r="J520" t="str">
        <f t="shared" si="8"/>
        <v>{"Country_Connection":"France-Australia", "Country_Start":"France", "Country_Landing":"Australia", "City_Connection":"Paris-Sydney", "City_Start":"Paris", "City_Landing":"Sydney", "Timestamp":"2014-05-01T19:10:00"}</v>
      </c>
    </row>
    <row r="521" spans="1:10">
      <c r="A521">
        <v>520</v>
      </c>
      <c r="B521" t="s">
        <v>121</v>
      </c>
      <c r="C521" t="s">
        <v>5</v>
      </c>
      <c r="D521" t="s">
        <v>1</v>
      </c>
      <c r="E521" t="s">
        <v>122</v>
      </c>
      <c r="F521" t="s">
        <v>18</v>
      </c>
      <c r="G521" t="s">
        <v>24</v>
      </c>
      <c r="H521" t="s">
        <v>962</v>
      </c>
      <c r="J521" t="str">
        <f t="shared" si="8"/>
        <v>{"Country_Connection":"Canada-England", "Country_Start":"Canada", "Country_Landing":"England", "City_Connection":"Toronto-London", "City_Start":"Toronto", "City_Landing":"London", "Timestamp":"2014-04-20T21:59:00"}</v>
      </c>
    </row>
    <row r="522" spans="1:10">
      <c r="A522">
        <v>521</v>
      </c>
      <c r="B522" t="s">
        <v>193</v>
      </c>
      <c r="C522" t="s">
        <v>4</v>
      </c>
      <c r="D522" t="s">
        <v>2</v>
      </c>
      <c r="E522" t="s">
        <v>963</v>
      </c>
      <c r="F522" t="s">
        <v>48</v>
      </c>
      <c r="G522" t="s">
        <v>32</v>
      </c>
      <c r="H522" t="s">
        <v>964</v>
      </c>
      <c r="J522" t="str">
        <f t="shared" si="8"/>
        <v>{"Country_Connection":"USA-France", "Country_Start":"USA", "Country_Landing":"France", "City_Connection":"New York-Paris", "City_Start":"New York", "City_Landing":"Paris", "Timestamp":"2014-04-19T02:13:00"}</v>
      </c>
    </row>
    <row r="523" spans="1:10">
      <c r="A523">
        <v>522</v>
      </c>
      <c r="B523" t="s">
        <v>99</v>
      </c>
      <c r="C523" t="s">
        <v>0</v>
      </c>
      <c r="D523" t="s">
        <v>4</v>
      </c>
      <c r="E523" t="s">
        <v>965</v>
      </c>
      <c r="F523" t="s">
        <v>15</v>
      </c>
      <c r="G523" t="s">
        <v>49</v>
      </c>
      <c r="H523" t="s">
        <v>966</v>
      </c>
      <c r="J523" t="str">
        <f t="shared" si="8"/>
        <v>{"Country_Connection":"Australia-USA", "Country_Start":"Australia", "Country_Landing":"USA", "City_Connection":"Adelaide-Dallas", "City_Start":"Adelaide", "City_Landing":"Dallas", "Timestamp":"2014-05-03T19:18:00"}</v>
      </c>
    </row>
    <row r="524" spans="1:10">
      <c r="A524">
        <v>523</v>
      </c>
      <c r="B524" t="s">
        <v>118</v>
      </c>
      <c r="C524" t="s">
        <v>0</v>
      </c>
      <c r="D524" t="s">
        <v>5</v>
      </c>
      <c r="E524" t="s">
        <v>947</v>
      </c>
      <c r="F524" t="s">
        <v>14</v>
      </c>
      <c r="G524" t="s">
        <v>17</v>
      </c>
      <c r="H524" t="s">
        <v>967</v>
      </c>
      <c r="J524" t="str">
        <f t="shared" si="8"/>
        <v>{"Country_Connection":"Australia-Canada", "Country_Start":"Australia", "Country_Landing":"Canada", "City_Connection":"Perth-Ottawa", "City_Start":"Perth", "City_Landing":"Ottawa", "Timestamp":"2014-04-19T09:36:00"}</v>
      </c>
    </row>
    <row r="525" spans="1:10">
      <c r="A525">
        <v>524</v>
      </c>
      <c r="B525" t="s">
        <v>104</v>
      </c>
      <c r="C525" t="s">
        <v>4</v>
      </c>
      <c r="D525" t="s">
        <v>0</v>
      </c>
      <c r="E525" t="s">
        <v>968</v>
      </c>
      <c r="F525" t="s">
        <v>53</v>
      </c>
      <c r="G525" t="s">
        <v>14</v>
      </c>
      <c r="H525" t="s">
        <v>969</v>
      </c>
      <c r="J525" t="str">
        <f t="shared" si="8"/>
        <v>{"Country_Connection":"USA-Australia", "Country_Start":"USA", "Country_Landing":"Australia", "City_Connection":"Las Vegas-Perth", "City_Start":"Las Vegas", "City_Landing":"Perth", "Timestamp":"2014-04-19T20:34:00"}</v>
      </c>
    </row>
    <row r="526" spans="1:10">
      <c r="A526">
        <v>525</v>
      </c>
      <c r="B526" t="s">
        <v>109</v>
      </c>
      <c r="C526" t="s">
        <v>5</v>
      </c>
      <c r="D526" t="s">
        <v>0</v>
      </c>
      <c r="E526" t="s">
        <v>420</v>
      </c>
      <c r="F526" t="s">
        <v>18</v>
      </c>
      <c r="G526" t="s">
        <v>13</v>
      </c>
      <c r="H526" t="s">
        <v>970</v>
      </c>
      <c r="J526" t="str">
        <f t="shared" si="8"/>
        <v>{"Country_Connection":"Canada-Australia", "Country_Start":"Canada", "Country_Landing":"Australia", "City_Connection":"Toronto-Melbourne", "City_Start":"Toronto", "City_Landing":"Melbourne", "Timestamp":"2014-04-19T19:45:00"}</v>
      </c>
    </row>
    <row r="527" spans="1:10">
      <c r="A527">
        <v>526</v>
      </c>
      <c r="B527" t="s">
        <v>156</v>
      </c>
      <c r="C527" t="s">
        <v>4</v>
      </c>
      <c r="D527" t="s">
        <v>5</v>
      </c>
      <c r="E527" t="s">
        <v>971</v>
      </c>
      <c r="F527" t="s">
        <v>48</v>
      </c>
      <c r="G527" t="s">
        <v>16</v>
      </c>
      <c r="H527" t="s">
        <v>972</v>
      </c>
      <c r="J527" t="str">
        <f t="shared" si="8"/>
        <v>{"Country_Connection":"USA-Canada", "Country_Start":"USA", "Country_Landing":"Canada", "City_Connection":"New York-Montreal", "City_Start":"New York", "City_Landing":"Montreal", "Timestamp":"2014-04-21T20:31:00"}</v>
      </c>
    </row>
    <row r="528" spans="1:10">
      <c r="A528">
        <v>527</v>
      </c>
      <c r="B528" t="s">
        <v>104</v>
      </c>
      <c r="C528" t="s">
        <v>4</v>
      </c>
      <c r="D528" t="s">
        <v>0</v>
      </c>
      <c r="E528" t="s">
        <v>850</v>
      </c>
      <c r="F528" t="s">
        <v>47</v>
      </c>
      <c r="G528" t="s">
        <v>12</v>
      </c>
      <c r="H528" t="s">
        <v>973</v>
      </c>
      <c r="J528" t="str">
        <f t="shared" si="8"/>
        <v>{"Country_Connection":"USA-Australia", "Country_Start":"USA", "Country_Landing":"Australia", "City_Connection":"Washington-Sydney", "City_Start":"Washington", "City_Landing":"Sydney", "Timestamp":"2014-04-27T11:40:00"}</v>
      </c>
    </row>
    <row r="529" spans="1:10">
      <c r="A529">
        <v>528</v>
      </c>
      <c r="B529" t="s">
        <v>99</v>
      </c>
      <c r="C529" t="s">
        <v>0</v>
      </c>
      <c r="D529" t="s">
        <v>4</v>
      </c>
      <c r="E529" t="s">
        <v>454</v>
      </c>
      <c r="F529" t="s">
        <v>12</v>
      </c>
      <c r="G529" t="s">
        <v>51</v>
      </c>
      <c r="H529" t="s">
        <v>974</v>
      </c>
      <c r="J529" t="str">
        <f t="shared" si="8"/>
        <v>{"Country_Connection":"Australia-USA", "Country_Start":"Australia", "Country_Landing":"USA", "City_Connection":"Sydney-San Francisco", "City_Start":"Sydney", "City_Landing":"San Francisco", "Timestamp":"2014-05-04T13:46:00"}</v>
      </c>
    </row>
    <row r="530" spans="1:10">
      <c r="A530">
        <v>529</v>
      </c>
      <c r="B530" t="s">
        <v>169</v>
      </c>
      <c r="C530" t="s">
        <v>0</v>
      </c>
      <c r="D530" t="s">
        <v>3</v>
      </c>
      <c r="E530" t="s">
        <v>178</v>
      </c>
      <c r="F530" t="s">
        <v>11</v>
      </c>
      <c r="G530" t="s">
        <v>40</v>
      </c>
      <c r="H530" t="s">
        <v>975</v>
      </c>
      <c r="J530" t="str">
        <f t="shared" si="8"/>
        <v>{"Country_Connection":"Australia-Germany", "Country_Start":"Australia", "Country_Landing":"Germany", "City_Connection":"Brisbane-München", "City_Start":"Brisbane", "City_Landing":"München", "Timestamp":"2014-04-24T12:57:00"}</v>
      </c>
    </row>
    <row r="531" spans="1:10">
      <c r="A531">
        <v>530</v>
      </c>
      <c r="B531" t="s">
        <v>134</v>
      </c>
      <c r="C531" t="s">
        <v>5</v>
      </c>
      <c r="D531" t="s">
        <v>3</v>
      </c>
      <c r="E531" t="s">
        <v>165</v>
      </c>
      <c r="F531" t="s">
        <v>20</v>
      </c>
      <c r="G531" t="s">
        <v>39</v>
      </c>
      <c r="H531" t="s">
        <v>976</v>
      </c>
      <c r="J531" t="str">
        <f t="shared" si="8"/>
        <v>{"Country_Connection":"Canada-Germany", "Country_Start":"Canada", "Country_Landing":"Germany", "City_Connection":"Vancouver-Frankfurt", "City_Start":"Vancouver", "City_Landing":"Frankfurt", "Timestamp":"2014-04-19T17:11:00"}</v>
      </c>
    </row>
    <row r="532" spans="1:10">
      <c r="A532">
        <v>531</v>
      </c>
      <c r="B532" t="s">
        <v>109</v>
      </c>
      <c r="C532" t="s">
        <v>5</v>
      </c>
      <c r="D532" t="s">
        <v>0</v>
      </c>
      <c r="E532" t="s">
        <v>262</v>
      </c>
      <c r="F532" t="s">
        <v>20</v>
      </c>
      <c r="G532" t="s">
        <v>13</v>
      </c>
      <c r="H532" t="s">
        <v>977</v>
      </c>
      <c r="J532" t="str">
        <f t="shared" si="8"/>
        <v>{"Country_Connection":"Canada-Australia", "Country_Start":"Canada", "Country_Landing":"Australia", "City_Connection":"Vancouver-Melbourne", "City_Start":"Vancouver", "City_Landing":"Melbourne", "Timestamp":"2014-05-03T14:50:00"}</v>
      </c>
    </row>
    <row r="533" spans="1:10">
      <c r="A533">
        <v>532</v>
      </c>
      <c r="B533" t="s">
        <v>109</v>
      </c>
      <c r="C533" t="s">
        <v>5</v>
      </c>
      <c r="D533" t="s">
        <v>0</v>
      </c>
      <c r="E533" t="s">
        <v>237</v>
      </c>
      <c r="F533" t="s">
        <v>17</v>
      </c>
      <c r="G533" t="s">
        <v>11</v>
      </c>
      <c r="H533" t="s">
        <v>978</v>
      </c>
      <c r="J533" t="str">
        <f t="shared" si="8"/>
        <v>{"Country_Connection":"Canada-Australia", "Country_Start":"Canada", "Country_Landing":"Australia", "City_Connection":"Ottawa-Brisbane", "City_Start":"Ottawa", "City_Landing":"Brisbane", "Timestamp":"2014-04-20T10:21:00"}</v>
      </c>
    </row>
    <row r="534" spans="1:10">
      <c r="A534">
        <v>533</v>
      </c>
      <c r="B534" t="s">
        <v>99</v>
      </c>
      <c r="C534" t="s">
        <v>0</v>
      </c>
      <c r="D534" t="s">
        <v>4</v>
      </c>
      <c r="E534" t="s">
        <v>623</v>
      </c>
      <c r="F534" t="s">
        <v>13</v>
      </c>
      <c r="G534" t="s">
        <v>53</v>
      </c>
      <c r="H534" t="s">
        <v>979</v>
      </c>
      <c r="J534" t="str">
        <f t="shared" si="8"/>
        <v>{"Country_Connection":"Australia-USA", "Country_Start":"Australia", "Country_Landing":"USA", "City_Connection":"Melbourne-Las Vegas", "City_Start":"Melbourne", "City_Landing":"Las Vegas", "Timestamp":"2014-04-17T16:09:00"}</v>
      </c>
    </row>
    <row r="535" spans="1:10">
      <c r="A535">
        <v>534</v>
      </c>
      <c r="B535" t="s">
        <v>96</v>
      </c>
      <c r="C535" t="s">
        <v>1</v>
      </c>
      <c r="D535" t="s">
        <v>5</v>
      </c>
      <c r="E535" t="s">
        <v>980</v>
      </c>
      <c r="F535" t="s">
        <v>26</v>
      </c>
      <c r="G535" t="s">
        <v>16</v>
      </c>
      <c r="H535" t="s">
        <v>981</v>
      </c>
      <c r="J535" t="str">
        <f t="shared" si="8"/>
        <v>{"Country_Connection":"England-Canada", "Country_Start":"England", "Country_Landing":"Canada", "City_Connection":"Belfast-Montreal", "City_Start":"Belfast", "City_Landing":"Montreal", "Timestamp":"2014-04-28T00:02:00"}</v>
      </c>
    </row>
    <row r="536" spans="1:10">
      <c r="A536">
        <v>535</v>
      </c>
      <c r="B536" t="s">
        <v>193</v>
      </c>
      <c r="C536" t="s">
        <v>4</v>
      </c>
      <c r="D536" t="s">
        <v>2</v>
      </c>
      <c r="E536" t="s">
        <v>982</v>
      </c>
      <c r="F536" t="s">
        <v>48</v>
      </c>
      <c r="G536" t="s">
        <v>34</v>
      </c>
      <c r="H536" t="s">
        <v>983</v>
      </c>
      <c r="J536" t="str">
        <f t="shared" si="8"/>
        <v>{"Country_Connection":"USA-France", "Country_Start":"USA", "Country_Landing":"France", "City_Connection":"New York-Marseille", "City_Start":"New York", "City_Landing":"Marseille", "Timestamp":"2014-04-20T11:05:00"}</v>
      </c>
    </row>
    <row r="537" spans="1:10">
      <c r="A537">
        <v>536</v>
      </c>
      <c r="B537" t="s">
        <v>264</v>
      </c>
      <c r="C537" t="s">
        <v>4</v>
      </c>
      <c r="D537" t="s">
        <v>1</v>
      </c>
      <c r="E537" t="s">
        <v>534</v>
      </c>
      <c r="F537" t="s">
        <v>48</v>
      </c>
      <c r="G537" t="s">
        <v>30</v>
      </c>
      <c r="H537" t="s">
        <v>984</v>
      </c>
      <c r="J537" t="str">
        <f t="shared" si="8"/>
        <v>{"Country_Connection":"USA-England", "Country_Start":"USA", "Country_Landing":"England", "City_Connection":"New York-Dublin", "City_Start":"New York", "City_Landing":"Dublin", "Timestamp":"2014-04-18T08:49:00"}</v>
      </c>
    </row>
    <row r="538" spans="1:10">
      <c r="A538">
        <v>537</v>
      </c>
      <c r="B538" t="s">
        <v>90</v>
      </c>
      <c r="C538" t="s">
        <v>3</v>
      </c>
      <c r="D538" t="s">
        <v>0</v>
      </c>
      <c r="E538" t="s">
        <v>888</v>
      </c>
      <c r="F538" t="s">
        <v>39</v>
      </c>
      <c r="G538" t="s">
        <v>12</v>
      </c>
      <c r="H538" t="s">
        <v>985</v>
      </c>
      <c r="J538" t="str">
        <f t="shared" si="8"/>
        <v>{"Country_Connection":"Germany-Australia", "Country_Start":"Germany", "Country_Landing":"Australia", "City_Connection":"Frankfurt-Sydney", "City_Start":"Frankfurt", "City_Landing":"Sydney", "Timestamp":"2014-04-20T03:08:00"}</v>
      </c>
    </row>
    <row r="539" spans="1:10">
      <c r="A539">
        <v>538</v>
      </c>
      <c r="B539" t="s">
        <v>104</v>
      </c>
      <c r="C539" t="s">
        <v>4</v>
      </c>
      <c r="D539" t="s">
        <v>0</v>
      </c>
      <c r="E539" t="s">
        <v>350</v>
      </c>
      <c r="F539" t="s">
        <v>48</v>
      </c>
      <c r="G539" t="s">
        <v>12</v>
      </c>
      <c r="H539" t="s">
        <v>986</v>
      </c>
      <c r="J539" t="str">
        <f t="shared" si="8"/>
        <v>{"Country_Connection":"USA-Australia", "Country_Start":"USA", "Country_Landing":"Australia", "City_Connection":"New York-Sydney", "City_Start":"New York", "City_Landing":"Sydney", "Timestamp":"2014-04-15T09:53:00"}</v>
      </c>
    </row>
    <row r="540" spans="1:10">
      <c r="A540">
        <v>539</v>
      </c>
      <c r="B540" t="s">
        <v>115</v>
      </c>
      <c r="C540" t="s">
        <v>4</v>
      </c>
      <c r="D540" t="s">
        <v>3</v>
      </c>
      <c r="E540" t="s">
        <v>633</v>
      </c>
      <c r="F540" t="s">
        <v>48</v>
      </c>
      <c r="G540" t="s">
        <v>39</v>
      </c>
      <c r="H540" t="s">
        <v>987</v>
      </c>
      <c r="J540" t="str">
        <f t="shared" si="8"/>
        <v>{"Country_Connection":"USA-Germany", "Country_Start":"USA", "Country_Landing":"Germany", "City_Connection":"New York-Frankfurt", "City_Start":"New York", "City_Landing":"Frankfurt", "Timestamp":"2014-05-03T09:59:00"}</v>
      </c>
    </row>
    <row r="541" spans="1:10">
      <c r="A541">
        <v>540</v>
      </c>
      <c r="B541" t="s">
        <v>222</v>
      </c>
      <c r="C541" t="s">
        <v>0</v>
      </c>
      <c r="D541" t="s">
        <v>0</v>
      </c>
      <c r="E541" t="s">
        <v>988</v>
      </c>
      <c r="F541" t="s">
        <v>14</v>
      </c>
      <c r="G541" t="s">
        <v>15</v>
      </c>
      <c r="H541" t="s">
        <v>989</v>
      </c>
      <c r="J541" t="str">
        <f t="shared" si="8"/>
        <v>{"Country_Connection":"Australia-Australia", "Country_Start":"Australia", "Country_Landing":"Australia", "City_Connection":"Perth-Adelaide", "City_Start":"Perth", "City_Landing":"Adelaide", "Timestamp":"2014-04-14T16:07:00"}</v>
      </c>
    </row>
    <row r="542" spans="1:10">
      <c r="A542">
        <v>541</v>
      </c>
      <c r="B542" t="s">
        <v>93</v>
      </c>
      <c r="C542" t="s">
        <v>0</v>
      </c>
      <c r="D542" t="s">
        <v>1</v>
      </c>
      <c r="E542" t="s">
        <v>277</v>
      </c>
      <c r="F542" t="s">
        <v>11</v>
      </c>
      <c r="G542" t="s">
        <v>25</v>
      </c>
      <c r="H542" t="s">
        <v>990</v>
      </c>
      <c r="J542" t="str">
        <f t="shared" si="8"/>
        <v>{"Country_Connection":"Australia-England", "Country_Start":"Australia", "Country_Landing":"England", "City_Connection":"Brisbane-Bristol", "City_Start":"Brisbane", "City_Landing":"Bristol", "Timestamp":"2014-04-22T17:58:00"}</v>
      </c>
    </row>
    <row r="543" spans="1:10">
      <c r="A543">
        <v>542</v>
      </c>
      <c r="B543" t="s">
        <v>169</v>
      </c>
      <c r="C543" t="s">
        <v>0</v>
      </c>
      <c r="D543" t="s">
        <v>3</v>
      </c>
      <c r="E543" t="s">
        <v>178</v>
      </c>
      <c r="F543" t="s">
        <v>11</v>
      </c>
      <c r="G543" t="s">
        <v>40</v>
      </c>
      <c r="H543" t="s">
        <v>991</v>
      </c>
      <c r="J543" t="str">
        <f t="shared" si="8"/>
        <v>{"Country_Connection":"Australia-Germany", "Country_Start":"Australia", "Country_Landing":"Germany", "City_Connection":"Brisbane-München", "City_Start":"Brisbane", "City_Landing":"München", "Timestamp":"2014-04-20T10:34:00"}</v>
      </c>
    </row>
    <row r="544" spans="1:10">
      <c r="A544">
        <v>543</v>
      </c>
      <c r="B544" t="s">
        <v>193</v>
      </c>
      <c r="C544" t="s">
        <v>4</v>
      </c>
      <c r="D544" t="s">
        <v>2</v>
      </c>
      <c r="E544" t="s">
        <v>194</v>
      </c>
      <c r="F544" t="s">
        <v>51</v>
      </c>
      <c r="G544" t="s">
        <v>32</v>
      </c>
      <c r="H544" t="s">
        <v>992</v>
      </c>
      <c r="J544" t="str">
        <f t="shared" si="8"/>
        <v>{"Country_Connection":"USA-France", "Country_Start":"USA", "Country_Landing":"France", "City_Connection":"San Francisco-Paris", "City_Start":"San Francisco", "City_Landing":"Paris", "Timestamp":"2014-04-19T17:20:00"}</v>
      </c>
    </row>
    <row r="545" spans="1:10">
      <c r="A545">
        <v>544</v>
      </c>
      <c r="B545" t="s">
        <v>99</v>
      </c>
      <c r="C545" t="s">
        <v>0</v>
      </c>
      <c r="D545" t="s">
        <v>4</v>
      </c>
      <c r="E545" t="s">
        <v>100</v>
      </c>
      <c r="F545" t="s">
        <v>13</v>
      </c>
      <c r="G545" t="s">
        <v>49</v>
      </c>
      <c r="H545" t="s">
        <v>993</v>
      </c>
      <c r="J545" t="str">
        <f t="shared" si="8"/>
        <v>{"Country_Connection":"Australia-USA", "Country_Start":"Australia", "Country_Landing":"USA", "City_Connection":"Melbourne-Dallas", "City_Start":"Melbourne", "City_Landing":"Dallas", "Timestamp":"2014-04-19T23:31:00"}</v>
      </c>
    </row>
    <row r="546" spans="1:10">
      <c r="A546">
        <v>545</v>
      </c>
      <c r="B546" t="s">
        <v>121</v>
      </c>
      <c r="C546" t="s">
        <v>5</v>
      </c>
      <c r="D546" t="s">
        <v>1</v>
      </c>
      <c r="E546" t="s">
        <v>329</v>
      </c>
      <c r="F546" t="s">
        <v>17</v>
      </c>
      <c r="G546" t="s">
        <v>24</v>
      </c>
      <c r="H546" t="s">
        <v>994</v>
      </c>
      <c r="J546" t="str">
        <f t="shared" si="8"/>
        <v>{"Country_Connection":"Canada-England", "Country_Start":"Canada", "Country_Landing":"England", "City_Connection":"Ottawa-London", "City_Start":"Ottawa", "City_Landing":"London", "Timestamp":"2014-04-21T13:05:00"}</v>
      </c>
    </row>
    <row r="547" spans="1:10">
      <c r="A547">
        <v>546</v>
      </c>
      <c r="B547" t="s">
        <v>169</v>
      </c>
      <c r="C547" t="s">
        <v>0</v>
      </c>
      <c r="D547" t="s">
        <v>3</v>
      </c>
      <c r="E547" t="s">
        <v>245</v>
      </c>
      <c r="F547" t="s">
        <v>13</v>
      </c>
      <c r="G547" t="s">
        <v>40</v>
      </c>
      <c r="H547" t="s">
        <v>995</v>
      </c>
      <c r="J547" t="str">
        <f t="shared" si="8"/>
        <v>{"Country_Connection":"Australia-Germany", "Country_Start":"Australia", "Country_Landing":"Germany", "City_Connection":"Melbourne-München", "City_Start":"Melbourne", "City_Landing":"München", "Timestamp":"2014-04-26T23:56:00"}</v>
      </c>
    </row>
    <row r="548" spans="1:10">
      <c r="A548">
        <v>547</v>
      </c>
      <c r="B548" t="s">
        <v>218</v>
      </c>
      <c r="C548" t="s">
        <v>3</v>
      </c>
      <c r="D548" t="s">
        <v>5</v>
      </c>
      <c r="E548" t="s">
        <v>362</v>
      </c>
      <c r="F548" t="s">
        <v>40</v>
      </c>
      <c r="G548" t="s">
        <v>18</v>
      </c>
      <c r="H548" t="s">
        <v>996</v>
      </c>
      <c r="J548" t="str">
        <f t="shared" si="8"/>
        <v>{"Country_Connection":"Germany-Canada", "Country_Start":"Germany", "Country_Landing":"Canada", "City_Connection":"München-Toronto", "City_Start":"München", "City_Landing":"Toronto", "Timestamp":"2014-04-20T12:29:00"}</v>
      </c>
    </row>
    <row r="549" spans="1:10">
      <c r="A549">
        <v>548</v>
      </c>
      <c r="B549" t="s">
        <v>169</v>
      </c>
      <c r="C549" t="s">
        <v>0</v>
      </c>
      <c r="D549" t="s">
        <v>3</v>
      </c>
      <c r="E549" t="s">
        <v>997</v>
      </c>
      <c r="F549" t="s">
        <v>15</v>
      </c>
      <c r="G549" t="s">
        <v>40</v>
      </c>
      <c r="H549" t="s">
        <v>998</v>
      </c>
      <c r="J549" t="str">
        <f t="shared" si="8"/>
        <v>{"Country_Connection":"Australia-Germany", "Country_Start":"Australia", "Country_Landing":"Germany", "City_Connection":"Adelaide-München", "City_Start":"Adelaide", "City_Landing":"München", "Timestamp":"2014-04-26T12:18:00"}</v>
      </c>
    </row>
    <row r="550" spans="1:10">
      <c r="A550">
        <v>549</v>
      </c>
      <c r="B550" t="s">
        <v>118</v>
      </c>
      <c r="C550" t="s">
        <v>0</v>
      </c>
      <c r="D550" t="s">
        <v>5</v>
      </c>
      <c r="E550" t="s">
        <v>456</v>
      </c>
      <c r="F550" t="s">
        <v>15</v>
      </c>
      <c r="G550" t="s">
        <v>18</v>
      </c>
      <c r="H550" t="s">
        <v>999</v>
      </c>
      <c r="J550" t="str">
        <f t="shared" si="8"/>
        <v>{"Country_Connection":"Australia-Canada", "Country_Start":"Australia", "Country_Landing":"Canada", "City_Connection":"Adelaide-Toronto", "City_Start":"Adelaide", "City_Landing":"Toronto", "Timestamp":"2014-05-04T21:53:00"}</v>
      </c>
    </row>
    <row r="551" spans="1:10">
      <c r="A551">
        <v>550</v>
      </c>
      <c r="B551" t="s">
        <v>218</v>
      </c>
      <c r="C551" t="s">
        <v>3</v>
      </c>
      <c r="D551" t="s">
        <v>5</v>
      </c>
      <c r="E551" t="s">
        <v>443</v>
      </c>
      <c r="F551" t="s">
        <v>39</v>
      </c>
      <c r="G551" t="s">
        <v>18</v>
      </c>
      <c r="H551" t="s">
        <v>1000</v>
      </c>
      <c r="J551" t="str">
        <f t="shared" si="8"/>
        <v>{"Country_Connection":"Germany-Canada", "Country_Start":"Germany", "Country_Landing":"Canada", "City_Connection":"Frankfurt-Toronto", "City_Start":"Frankfurt", "City_Landing":"Toronto", "Timestamp":"2014-04-19T21:17:00"}</v>
      </c>
    </row>
    <row r="552" spans="1:10">
      <c r="A552">
        <v>551</v>
      </c>
      <c r="B552" t="s">
        <v>1001</v>
      </c>
      <c r="C552" t="s">
        <v>2</v>
      </c>
      <c r="D552" t="s">
        <v>1</v>
      </c>
      <c r="E552" t="s">
        <v>1002</v>
      </c>
      <c r="F552" t="s">
        <v>32</v>
      </c>
      <c r="G552" t="s">
        <v>25</v>
      </c>
      <c r="H552" t="s">
        <v>1003</v>
      </c>
      <c r="J552" t="str">
        <f t="shared" si="8"/>
        <v>{"Country_Connection":"France-England", "Country_Start":"France", "Country_Landing":"England", "City_Connection":"Paris-Bristol", "City_Start":"Paris", "City_Landing":"Bristol", "Timestamp":"2014-04-19T09:03:00"}</v>
      </c>
    </row>
    <row r="553" spans="1:10">
      <c r="A553">
        <v>552</v>
      </c>
      <c r="B553" t="s">
        <v>134</v>
      </c>
      <c r="C553" t="s">
        <v>5</v>
      </c>
      <c r="D553" t="s">
        <v>3</v>
      </c>
      <c r="E553" t="s">
        <v>200</v>
      </c>
      <c r="F553" t="s">
        <v>20</v>
      </c>
      <c r="G553" t="s">
        <v>40</v>
      </c>
      <c r="H553" t="s">
        <v>1004</v>
      </c>
      <c r="J553" t="str">
        <f t="shared" si="8"/>
        <v>{"Country_Connection":"Canada-Germany", "Country_Start":"Canada", "Country_Landing":"Germany", "City_Connection":"Vancouver-München", "City_Start":"Vancouver", "City_Landing":"München", "Timestamp":"2014-04-28T17:58:00"}</v>
      </c>
    </row>
    <row r="554" spans="1:10">
      <c r="A554">
        <v>553</v>
      </c>
      <c r="B554" t="s">
        <v>118</v>
      </c>
      <c r="C554" t="s">
        <v>0</v>
      </c>
      <c r="D554" t="s">
        <v>5</v>
      </c>
      <c r="E554" t="s">
        <v>1005</v>
      </c>
      <c r="F554" t="s">
        <v>15</v>
      </c>
      <c r="G554" t="s">
        <v>22</v>
      </c>
      <c r="H554" t="s">
        <v>1006</v>
      </c>
      <c r="J554" t="str">
        <f t="shared" si="8"/>
        <v>{"Country_Connection":"Australia-Canada", "Country_Start":"Australia", "Country_Landing":"Canada", "City_Connection":"Adelaide-Calagary", "City_Start":"Adelaide", "City_Landing":"Calagary", "Timestamp":"2014-04-18T14:05:00"}</v>
      </c>
    </row>
    <row r="555" spans="1:10">
      <c r="A555">
        <v>554</v>
      </c>
      <c r="B555" t="s">
        <v>131</v>
      </c>
      <c r="C555" t="s">
        <v>3</v>
      </c>
      <c r="D555" t="s">
        <v>4</v>
      </c>
      <c r="E555" t="s">
        <v>1007</v>
      </c>
      <c r="F555" t="s">
        <v>40</v>
      </c>
      <c r="G555" t="s">
        <v>53</v>
      </c>
      <c r="H555" t="s">
        <v>1008</v>
      </c>
      <c r="J555" t="str">
        <f t="shared" si="8"/>
        <v>{"Country_Connection":"Germany-USA", "Country_Start":"Germany", "Country_Landing":"USA", "City_Connection":"München-Las Vegas", "City_Start":"München", "City_Landing":"Las Vegas", "Timestamp":"2014-05-04T10:05:00"}</v>
      </c>
    </row>
    <row r="556" spans="1:10">
      <c r="A556">
        <v>555</v>
      </c>
      <c r="B556" t="s">
        <v>264</v>
      </c>
      <c r="C556" t="s">
        <v>4</v>
      </c>
      <c r="D556" t="s">
        <v>1</v>
      </c>
      <c r="E556" t="s">
        <v>1009</v>
      </c>
      <c r="F556" t="s">
        <v>47</v>
      </c>
      <c r="G556" t="s">
        <v>27</v>
      </c>
      <c r="H556" t="s">
        <v>173</v>
      </c>
      <c r="J556" t="str">
        <f t="shared" si="8"/>
        <v>{"Country_Connection":"USA-England", "Country_Start":"USA", "Country_Landing":"England", "City_Connection":"Washington-Glasgow", "City_Start":"Washington", "City_Landing":"Glasgow", "Timestamp":"2014-04-19T11:33:00"}</v>
      </c>
    </row>
    <row r="557" spans="1:10">
      <c r="A557">
        <v>556</v>
      </c>
      <c r="B557" t="s">
        <v>264</v>
      </c>
      <c r="C557" t="s">
        <v>4</v>
      </c>
      <c r="D557" t="s">
        <v>1</v>
      </c>
      <c r="E557" t="s">
        <v>807</v>
      </c>
      <c r="F557" t="s">
        <v>52</v>
      </c>
      <c r="G557" t="s">
        <v>24</v>
      </c>
      <c r="H557" t="s">
        <v>1010</v>
      </c>
      <c r="J557" t="str">
        <f t="shared" si="8"/>
        <v>{"Country_Connection":"USA-England", "Country_Start":"USA", "Country_Landing":"England", "City_Connection":"Los Angeles-London", "City_Start":"Los Angeles", "City_Landing":"London", "Timestamp":"2014-05-04T15:42:00"}</v>
      </c>
    </row>
    <row r="558" spans="1:10">
      <c r="A558">
        <v>557</v>
      </c>
      <c r="B558" t="s">
        <v>93</v>
      </c>
      <c r="C558" t="s">
        <v>0</v>
      </c>
      <c r="D558" t="s">
        <v>1</v>
      </c>
      <c r="E558" t="s">
        <v>1011</v>
      </c>
      <c r="F558" t="s">
        <v>14</v>
      </c>
      <c r="G558" t="s">
        <v>26</v>
      </c>
      <c r="H558" t="s">
        <v>1012</v>
      </c>
      <c r="J558" t="str">
        <f t="shared" si="8"/>
        <v>{"Country_Connection":"Australia-England", "Country_Start":"Australia", "Country_Landing":"England", "City_Connection":"Perth-Belfast", "City_Start":"Perth", "City_Landing":"Belfast", "Timestamp":"2014-04-23T18:26:00"}</v>
      </c>
    </row>
    <row r="559" spans="1:10">
      <c r="A559">
        <v>558</v>
      </c>
      <c r="B559" t="s">
        <v>218</v>
      </c>
      <c r="C559" t="s">
        <v>3</v>
      </c>
      <c r="D559" t="s">
        <v>5</v>
      </c>
      <c r="E559" t="s">
        <v>528</v>
      </c>
      <c r="F559" t="s">
        <v>39</v>
      </c>
      <c r="G559" t="s">
        <v>20</v>
      </c>
      <c r="H559" t="s">
        <v>1013</v>
      </c>
      <c r="J559" t="str">
        <f t="shared" si="8"/>
        <v>{"Country_Connection":"Germany-Canada", "Country_Start":"Germany", "Country_Landing":"Canada", "City_Connection":"Frankfurt-Vancouver", "City_Start":"Frankfurt", "City_Landing":"Vancouver", "Timestamp":"2014-04-21T06:29:00"}</v>
      </c>
    </row>
    <row r="560" spans="1:10">
      <c r="A560">
        <v>559</v>
      </c>
      <c r="B560" t="s">
        <v>180</v>
      </c>
      <c r="C560" t="s">
        <v>0</v>
      </c>
      <c r="D560" t="s">
        <v>2</v>
      </c>
      <c r="E560" t="s">
        <v>352</v>
      </c>
      <c r="F560" t="s">
        <v>12</v>
      </c>
      <c r="G560" t="s">
        <v>32</v>
      </c>
      <c r="H560" t="s">
        <v>1014</v>
      </c>
      <c r="J560" t="str">
        <f t="shared" si="8"/>
        <v>{"Country_Connection":"Australia-France", "Country_Start":"Australia", "Country_Landing":"France", "City_Connection":"Sydney-Paris", "City_Start":"Sydney", "City_Landing":"Paris", "Timestamp":"2014-05-03T03:41:00"}</v>
      </c>
    </row>
    <row r="561" spans="1:10">
      <c r="A561">
        <v>560</v>
      </c>
      <c r="B561" t="s">
        <v>218</v>
      </c>
      <c r="C561" t="s">
        <v>3</v>
      </c>
      <c r="D561" t="s">
        <v>5</v>
      </c>
      <c r="E561" t="s">
        <v>443</v>
      </c>
      <c r="F561" t="s">
        <v>39</v>
      </c>
      <c r="G561" t="s">
        <v>18</v>
      </c>
      <c r="H561" t="s">
        <v>1015</v>
      </c>
      <c r="J561" t="str">
        <f t="shared" si="8"/>
        <v>{"Country_Connection":"Germany-Canada", "Country_Start":"Germany", "Country_Landing":"Canada", "City_Connection":"Frankfurt-Toronto", "City_Start":"Frankfurt", "City_Landing":"Toronto", "Timestamp":"2014-04-17T09:53:00"}</v>
      </c>
    </row>
    <row r="562" spans="1:10">
      <c r="A562">
        <v>561</v>
      </c>
      <c r="B562" t="s">
        <v>109</v>
      </c>
      <c r="C562" t="s">
        <v>5</v>
      </c>
      <c r="D562" t="s">
        <v>0</v>
      </c>
      <c r="E562" t="s">
        <v>458</v>
      </c>
      <c r="F562" t="s">
        <v>18</v>
      </c>
      <c r="G562" t="s">
        <v>15</v>
      </c>
      <c r="H562" t="s">
        <v>1016</v>
      </c>
      <c r="J562" t="str">
        <f t="shared" si="8"/>
        <v>{"Country_Connection":"Canada-Australia", "Country_Start":"Canada", "Country_Landing":"Australia", "City_Connection":"Toronto-Adelaide", "City_Start":"Toronto", "City_Landing":"Adelaide", "Timestamp":"2014-04-20T22:53:00"}</v>
      </c>
    </row>
    <row r="563" spans="1:10">
      <c r="A563">
        <v>562</v>
      </c>
      <c r="B563" t="s">
        <v>169</v>
      </c>
      <c r="C563" t="s">
        <v>0</v>
      </c>
      <c r="D563" t="s">
        <v>3</v>
      </c>
      <c r="E563" t="s">
        <v>1017</v>
      </c>
      <c r="F563" t="s">
        <v>11</v>
      </c>
      <c r="G563" t="s">
        <v>45</v>
      </c>
      <c r="H563" t="s">
        <v>1018</v>
      </c>
      <c r="J563" t="str">
        <f t="shared" si="8"/>
        <v>{"Country_Connection":"Australia-Germany", "Country_Start":"Australia", "Country_Landing":"Germany", "City_Connection":"Brisbane-Leipzig", "City_Start":"Brisbane", "City_Landing":"Leipzig", "Timestamp":"2014-04-20T10:24:00"}</v>
      </c>
    </row>
    <row r="564" spans="1:10">
      <c r="A564">
        <v>563</v>
      </c>
      <c r="B564" t="s">
        <v>128</v>
      </c>
      <c r="C564" t="s">
        <v>4</v>
      </c>
      <c r="D564" t="s">
        <v>4</v>
      </c>
      <c r="E564" t="s">
        <v>1019</v>
      </c>
      <c r="F564" t="s">
        <v>52</v>
      </c>
      <c r="G564" t="s">
        <v>49</v>
      </c>
      <c r="H564" t="s">
        <v>1020</v>
      </c>
      <c r="J564" t="str">
        <f t="shared" si="8"/>
        <v>{"Country_Connection":"USA-USA", "Country_Start":"USA", "Country_Landing":"USA", "City_Connection":"Los Angeles-Dallas", "City_Start":"Los Angeles", "City_Landing":"Dallas", "Timestamp":"2014-04-25T23:33:00"}</v>
      </c>
    </row>
    <row r="565" spans="1:10">
      <c r="A565">
        <v>564</v>
      </c>
      <c r="B565" t="s">
        <v>115</v>
      </c>
      <c r="C565" t="s">
        <v>4</v>
      </c>
      <c r="D565" t="s">
        <v>3</v>
      </c>
      <c r="E565" t="s">
        <v>1021</v>
      </c>
      <c r="F565" t="s">
        <v>49</v>
      </c>
      <c r="G565" t="s">
        <v>39</v>
      </c>
      <c r="H565" t="s">
        <v>1022</v>
      </c>
      <c r="J565" t="str">
        <f t="shared" si="8"/>
        <v>{"Country_Connection":"USA-Germany", "Country_Start":"USA", "Country_Landing":"Germany", "City_Connection":"Dallas-Frankfurt", "City_Start":"Dallas", "City_Landing":"Frankfurt", "Timestamp":"2014-05-01T11:01:00"}</v>
      </c>
    </row>
    <row r="566" spans="1:10">
      <c r="A566">
        <v>565</v>
      </c>
      <c r="B566" t="s">
        <v>109</v>
      </c>
      <c r="C566" t="s">
        <v>5</v>
      </c>
      <c r="D566" t="s">
        <v>0</v>
      </c>
      <c r="E566" t="s">
        <v>506</v>
      </c>
      <c r="F566" t="s">
        <v>16</v>
      </c>
      <c r="G566" t="s">
        <v>14</v>
      </c>
      <c r="H566" t="s">
        <v>1023</v>
      </c>
      <c r="J566" t="str">
        <f t="shared" si="8"/>
        <v>{"Country_Connection":"Canada-Australia", "Country_Start":"Canada", "Country_Landing":"Australia", "City_Connection":"Montreal-Perth", "City_Start":"Montreal", "City_Landing":"Perth", "Timestamp":"2014-04-25T16:19:00"}</v>
      </c>
    </row>
    <row r="567" spans="1:10">
      <c r="A567">
        <v>566</v>
      </c>
      <c r="B567" t="s">
        <v>204</v>
      </c>
      <c r="C567" t="s">
        <v>1</v>
      </c>
      <c r="D567" t="s">
        <v>4</v>
      </c>
      <c r="E567" t="s">
        <v>1024</v>
      </c>
      <c r="F567" t="s">
        <v>25</v>
      </c>
      <c r="G567" t="s">
        <v>47</v>
      </c>
      <c r="H567" t="s">
        <v>1025</v>
      </c>
      <c r="J567" t="str">
        <f t="shared" si="8"/>
        <v>{"Country_Connection":"England-USA", "Country_Start":"England", "Country_Landing":"USA", "City_Connection":"Bristol-Washington", "City_Start":"Bristol", "City_Landing":"Washington", "Timestamp":"2014-04-20T09:35:00"}</v>
      </c>
    </row>
    <row r="568" spans="1:10">
      <c r="A568">
        <v>567</v>
      </c>
      <c r="B568" t="s">
        <v>180</v>
      </c>
      <c r="C568" t="s">
        <v>0</v>
      </c>
      <c r="D568" t="s">
        <v>2</v>
      </c>
      <c r="E568" t="s">
        <v>181</v>
      </c>
      <c r="F568" t="s">
        <v>13</v>
      </c>
      <c r="G568" t="s">
        <v>32</v>
      </c>
      <c r="H568" t="s">
        <v>1026</v>
      </c>
      <c r="J568" t="str">
        <f t="shared" si="8"/>
        <v>{"Country_Connection":"Australia-France", "Country_Start":"Australia", "Country_Landing":"France", "City_Connection":"Melbourne-Paris", "City_Start":"Melbourne", "City_Landing":"Paris", "Timestamp":"2014-04-16T12:02:00"}</v>
      </c>
    </row>
    <row r="569" spans="1:10">
      <c r="A569">
        <v>568</v>
      </c>
      <c r="B569" t="s">
        <v>162</v>
      </c>
      <c r="C569" t="s">
        <v>5</v>
      </c>
      <c r="D569" t="s">
        <v>4</v>
      </c>
      <c r="E569" t="s">
        <v>1027</v>
      </c>
      <c r="F569" t="s">
        <v>21</v>
      </c>
      <c r="G569" t="s">
        <v>52</v>
      </c>
      <c r="H569" t="s">
        <v>1028</v>
      </c>
      <c r="J569" t="str">
        <f t="shared" si="8"/>
        <v>{"Country_Connection":"Canada-USA", "Country_Start":"Canada", "Country_Landing":"USA", "City_Connection":"Edmonton-Los Angeles", "City_Start":"Edmonton", "City_Landing":"Los Angeles", "Timestamp":"2014-04-30T14:14:00"}</v>
      </c>
    </row>
    <row r="570" spans="1:10">
      <c r="A570">
        <v>569</v>
      </c>
      <c r="B570" t="s">
        <v>193</v>
      </c>
      <c r="C570" t="s">
        <v>4</v>
      </c>
      <c r="D570" t="s">
        <v>2</v>
      </c>
      <c r="E570" t="s">
        <v>963</v>
      </c>
      <c r="F570" t="s">
        <v>48</v>
      </c>
      <c r="G570" t="s">
        <v>32</v>
      </c>
      <c r="H570" t="s">
        <v>1029</v>
      </c>
      <c r="J570" t="str">
        <f t="shared" si="8"/>
        <v>{"Country_Connection":"USA-France", "Country_Start":"USA", "Country_Landing":"France", "City_Connection":"New York-Paris", "City_Start":"New York", "City_Landing":"Paris", "Timestamp":"2014-04-19T08:47:00"}</v>
      </c>
    </row>
    <row r="571" spans="1:10">
      <c r="A571">
        <v>570</v>
      </c>
      <c r="B571" t="s">
        <v>264</v>
      </c>
      <c r="C571" t="s">
        <v>4</v>
      </c>
      <c r="D571" t="s">
        <v>1</v>
      </c>
      <c r="E571" t="s">
        <v>1030</v>
      </c>
      <c r="F571" t="s">
        <v>55</v>
      </c>
      <c r="G571" t="s">
        <v>24</v>
      </c>
      <c r="H571" t="s">
        <v>1031</v>
      </c>
      <c r="J571" t="str">
        <f t="shared" si="8"/>
        <v>{"Country_Connection":"USA-England", "Country_Start":"USA", "Country_Landing":"England", "City_Connection":"Seattle-London", "City_Start":"Seattle", "City_Landing":"London", "Timestamp":"2014-04-19T18:34:00"}</v>
      </c>
    </row>
    <row r="572" spans="1:10">
      <c r="A572">
        <v>571</v>
      </c>
      <c r="B572" t="s">
        <v>1001</v>
      </c>
      <c r="C572" t="s">
        <v>2</v>
      </c>
      <c r="D572" t="s">
        <v>1</v>
      </c>
      <c r="E572" t="s">
        <v>1032</v>
      </c>
      <c r="F572" t="s">
        <v>32</v>
      </c>
      <c r="G572" t="s">
        <v>24</v>
      </c>
      <c r="H572" t="s">
        <v>1033</v>
      </c>
      <c r="J572" t="str">
        <f t="shared" si="8"/>
        <v>{"Country_Connection":"France-England", "Country_Start":"France", "Country_Landing":"England", "City_Connection":"Paris-London", "City_Start":"Paris", "City_Landing":"London", "Timestamp":"2014-04-17T20:18:00"}</v>
      </c>
    </row>
    <row r="573" spans="1:10">
      <c r="A573">
        <v>572</v>
      </c>
      <c r="B573" t="s">
        <v>204</v>
      </c>
      <c r="C573" t="s">
        <v>1</v>
      </c>
      <c r="D573" t="s">
        <v>4</v>
      </c>
      <c r="E573" t="s">
        <v>1034</v>
      </c>
      <c r="F573" t="s">
        <v>25</v>
      </c>
      <c r="G573" t="s">
        <v>48</v>
      </c>
      <c r="H573" t="s">
        <v>1035</v>
      </c>
      <c r="J573" t="str">
        <f t="shared" si="8"/>
        <v>{"Country_Connection":"England-USA", "Country_Start":"England", "Country_Landing":"USA", "City_Connection":"Bristol-New York", "City_Start":"Bristol", "City_Landing":"New York", "Timestamp":"2014-04-23T21:09:00"}</v>
      </c>
    </row>
    <row r="574" spans="1:10">
      <c r="A574">
        <v>573</v>
      </c>
      <c r="B574" t="s">
        <v>169</v>
      </c>
      <c r="C574" t="s">
        <v>0</v>
      </c>
      <c r="D574" t="s">
        <v>3</v>
      </c>
      <c r="E574" t="s">
        <v>210</v>
      </c>
      <c r="F574" t="s">
        <v>13</v>
      </c>
      <c r="G574" t="s">
        <v>43</v>
      </c>
      <c r="H574" t="s">
        <v>1036</v>
      </c>
      <c r="J574" t="str">
        <f t="shared" si="8"/>
        <v>{"Country_Connection":"Australia-Germany", "Country_Start":"Australia", "Country_Landing":"Germany", "City_Connection":"Melbourne-Hamburg", "City_Start":"Melbourne", "City_Landing":"Hamburg", "Timestamp":"2014-04-23T12:03:00"}</v>
      </c>
    </row>
    <row r="575" spans="1:10">
      <c r="A575">
        <v>574</v>
      </c>
      <c r="B575" t="s">
        <v>128</v>
      </c>
      <c r="C575" t="s">
        <v>4</v>
      </c>
      <c r="D575" t="s">
        <v>4</v>
      </c>
      <c r="E575" t="s">
        <v>1037</v>
      </c>
      <c r="F575" t="s">
        <v>48</v>
      </c>
      <c r="G575" t="s">
        <v>47</v>
      </c>
      <c r="H575" t="s">
        <v>1038</v>
      </c>
      <c r="J575" t="str">
        <f t="shared" si="8"/>
        <v>{"Country_Connection":"USA-USA", "Country_Start":"USA", "Country_Landing":"USA", "City_Connection":"New York-Washington", "City_Start":"New York", "City_Landing":"Washington", "Timestamp":"2014-04-14T17:12:00"}</v>
      </c>
    </row>
    <row r="576" spans="1:10">
      <c r="A576">
        <v>575</v>
      </c>
      <c r="B576" t="s">
        <v>207</v>
      </c>
      <c r="C576" t="s">
        <v>5</v>
      </c>
      <c r="D576" t="s">
        <v>2</v>
      </c>
      <c r="E576" t="s">
        <v>1039</v>
      </c>
      <c r="F576" t="s">
        <v>18</v>
      </c>
      <c r="G576" t="s">
        <v>34</v>
      </c>
      <c r="H576" t="s">
        <v>1040</v>
      </c>
      <c r="J576" t="str">
        <f t="shared" si="8"/>
        <v>{"Country_Connection":"Canada-France", "Country_Start":"Canada", "Country_Landing":"France", "City_Connection":"Toronto-Marseille", "City_Start":"Toronto", "City_Landing":"Marseille", "Timestamp":"2014-04-17T18:08:00"}</v>
      </c>
    </row>
    <row r="577" spans="1:10">
      <c r="A577">
        <v>576</v>
      </c>
      <c r="B577" t="s">
        <v>99</v>
      </c>
      <c r="C577" t="s">
        <v>0</v>
      </c>
      <c r="D577" t="s">
        <v>4</v>
      </c>
      <c r="E577" t="s">
        <v>369</v>
      </c>
      <c r="F577" t="s">
        <v>11</v>
      </c>
      <c r="G577" t="s">
        <v>47</v>
      </c>
      <c r="H577" t="s">
        <v>1041</v>
      </c>
      <c r="J577" t="str">
        <f t="shared" si="8"/>
        <v>{"Country_Connection":"Australia-USA", "Country_Start":"Australia", "Country_Landing":"USA", "City_Connection":"Brisbane-Washington", "City_Start":"Brisbane", "City_Landing":"Washington", "Timestamp":"2014-04-19T12:36:00"}</v>
      </c>
    </row>
    <row r="578" spans="1:10">
      <c r="A578">
        <v>577</v>
      </c>
      <c r="B578" t="s">
        <v>193</v>
      </c>
      <c r="C578" t="s">
        <v>4</v>
      </c>
      <c r="D578" t="s">
        <v>2</v>
      </c>
      <c r="E578" t="s">
        <v>1042</v>
      </c>
      <c r="F578" t="s">
        <v>55</v>
      </c>
      <c r="G578" t="s">
        <v>32</v>
      </c>
      <c r="H578" t="s">
        <v>1043</v>
      </c>
      <c r="J578" t="str">
        <f t="shared" si="8"/>
        <v>{"Country_Connection":"USA-France", "Country_Start":"USA", "Country_Landing":"France", "City_Connection":"Seattle-Paris", "City_Start":"Seattle", "City_Landing":"Paris", "Timestamp":"2014-05-01T21:27:00"}</v>
      </c>
    </row>
    <row r="579" spans="1:10">
      <c r="A579">
        <v>578</v>
      </c>
      <c r="B579" t="s">
        <v>131</v>
      </c>
      <c r="C579" t="s">
        <v>3</v>
      </c>
      <c r="D579" t="s">
        <v>4</v>
      </c>
      <c r="E579" t="s">
        <v>1044</v>
      </c>
      <c r="F579" t="s">
        <v>40</v>
      </c>
      <c r="G579" t="s">
        <v>52</v>
      </c>
      <c r="H579" t="s">
        <v>1045</v>
      </c>
      <c r="J579" t="str">
        <f t="shared" ref="J579:J642" si="9">"{"""&amp;$B$1&amp;""":"""&amp;B579&amp;""", """&amp;$C$1&amp;""":"""&amp;C579&amp;""", """&amp;$D$1&amp;""":"""&amp;D579&amp;""", """&amp;$E$1&amp;""":"""&amp;E579&amp;""", """&amp;$F$1&amp;""":"""&amp;F579&amp;""", """&amp;$G$1&amp;""":"""&amp;G579&amp;""", """&amp;$H$1&amp;""":"""&amp;H579&amp;"""}"</f>
        <v>{"Country_Connection":"Germany-USA", "Country_Start":"Germany", "Country_Landing":"USA", "City_Connection":"München-Los Angeles", "City_Start":"München", "City_Landing":"Los Angeles", "Timestamp":"2014-05-02T18:27:00"}</v>
      </c>
    </row>
    <row r="580" spans="1:10">
      <c r="A580">
        <v>579</v>
      </c>
      <c r="B580" t="s">
        <v>131</v>
      </c>
      <c r="C580" t="s">
        <v>3</v>
      </c>
      <c r="D580" t="s">
        <v>4</v>
      </c>
      <c r="E580" t="s">
        <v>447</v>
      </c>
      <c r="F580" t="s">
        <v>39</v>
      </c>
      <c r="G580" t="s">
        <v>52</v>
      </c>
      <c r="H580" t="s">
        <v>1046</v>
      </c>
      <c r="J580" t="str">
        <f t="shared" si="9"/>
        <v>{"Country_Connection":"Germany-USA", "Country_Start":"Germany", "Country_Landing":"USA", "City_Connection":"Frankfurt-Los Angeles", "City_Start":"Frankfurt", "City_Landing":"Los Angeles", "Timestamp":"2014-04-23T06:53:00"}</v>
      </c>
    </row>
    <row r="581" spans="1:10">
      <c r="A581">
        <v>580</v>
      </c>
      <c r="B581" t="s">
        <v>251</v>
      </c>
      <c r="C581" t="s">
        <v>5</v>
      </c>
      <c r="D581" t="s">
        <v>5</v>
      </c>
      <c r="E581" t="s">
        <v>1047</v>
      </c>
      <c r="F581" t="s">
        <v>20</v>
      </c>
      <c r="G581" t="s">
        <v>19</v>
      </c>
      <c r="H581" t="s">
        <v>1048</v>
      </c>
      <c r="J581" t="str">
        <f t="shared" si="9"/>
        <v>{"Country_Connection":"Canada-Canada", "Country_Start":"Canada", "Country_Landing":"Canada", "City_Connection":"Vancouver-Regina", "City_Start":"Vancouver", "City_Landing":"Regina", "Timestamp":"2014-04-19T00:44:00"}</v>
      </c>
    </row>
    <row r="582" spans="1:10">
      <c r="A582">
        <v>581</v>
      </c>
      <c r="B582" t="s">
        <v>218</v>
      </c>
      <c r="C582" t="s">
        <v>3</v>
      </c>
      <c r="D582" t="s">
        <v>5</v>
      </c>
      <c r="E582" t="s">
        <v>1049</v>
      </c>
      <c r="F582" t="s">
        <v>40</v>
      </c>
      <c r="G582" t="s">
        <v>17</v>
      </c>
      <c r="H582" t="s">
        <v>1050</v>
      </c>
      <c r="J582" t="str">
        <f t="shared" si="9"/>
        <v>{"Country_Connection":"Germany-Canada", "Country_Start":"Germany", "Country_Landing":"Canada", "City_Connection":"München-Ottawa", "City_Start":"München", "City_Landing":"Ottawa", "Timestamp":"2014-04-24T16:33:00"}</v>
      </c>
    </row>
    <row r="583" spans="1:10">
      <c r="A583">
        <v>582</v>
      </c>
      <c r="B583" t="s">
        <v>131</v>
      </c>
      <c r="C583" t="s">
        <v>3</v>
      </c>
      <c r="D583" t="s">
        <v>4</v>
      </c>
      <c r="E583" t="s">
        <v>941</v>
      </c>
      <c r="F583" t="s">
        <v>42</v>
      </c>
      <c r="G583" t="s">
        <v>48</v>
      </c>
      <c r="H583" t="s">
        <v>1051</v>
      </c>
      <c r="J583" t="str">
        <f t="shared" si="9"/>
        <v>{"Country_Connection":"Germany-USA", "Country_Start":"Germany", "Country_Landing":"USA", "City_Connection":"Bonn-New York", "City_Start":"Bonn", "City_Landing":"New York", "Timestamp":"2014-04-26T16:43:00"}</v>
      </c>
    </row>
    <row r="584" spans="1:10">
      <c r="A584">
        <v>583</v>
      </c>
      <c r="B584" t="s">
        <v>121</v>
      </c>
      <c r="C584" t="s">
        <v>5</v>
      </c>
      <c r="D584" t="s">
        <v>1</v>
      </c>
      <c r="E584" t="s">
        <v>424</v>
      </c>
      <c r="F584" t="s">
        <v>20</v>
      </c>
      <c r="G584" t="s">
        <v>24</v>
      </c>
      <c r="H584" t="s">
        <v>1052</v>
      </c>
      <c r="J584" t="str">
        <f t="shared" si="9"/>
        <v>{"Country_Connection":"Canada-England", "Country_Start":"Canada", "Country_Landing":"England", "City_Connection":"Vancouver-London", "City_Start":"Vancouver", "City_Landing":"London", "Timestamp":"2014-04-19T16:06:00"}</v>
      </c>
    </row>
    <row r="585" spans="1:10">
      <c r="A585">
        <v>584</v>
      </c>
      <c r="B585" t="s">
        <v>109</v>
      </c>
      <c r="C585" t="s">
        <v>5</v>
      </c>
      <c r="D585" t="s">
        <v>0</v>
      </c>
      <c r="E585" t="s">
        <v>945</v>
      </c>
      <c r="F585" t="s">
        <v>21</v>
      </c>
      <c r="G585" t="s">
        <v>12</v>
      </c>
      <c r="H585" t="s">
        <v>1053</v>
      </c>
      <c r="J585" t="str">
        <f t="shared" si="9"/>
        <v>{"Country_Connection":"Canada-Australia", "Country_Start":"Canada", "Country_Landing":"Australia", "City_Connection":"Edmonton-Sydney", "City_Start":"Edmonton", "City_Landing":"Sydney", "Timestamp":"2014-05-04T09:38:00"}</v>
      </c>
    </row>
    <row r="586" spans="1:10">
      <c r="A586">
        <v>585</v>
      </c>
      <c r="B586" t="s">
        <v>593</v>
      </c>
      <c r="C586" t="s">
        <v>1</v>
      </c>
      <c r="D586" t="s">
        <v>1</v>
      </c>
      <c r="E586" t="s">
        <v>1054</v>
      </c>
      <c r="F586" t="s">
        <v>29</v>
      </c>
      <c r="G586" t="s">
        <v>25</v>
      </c>
      <c r="H586" t="s">
        <v>1055</v>
      </c>
      <c r="J586" t="str">
        <f t="shared" si="9"/>
        <v>{"Country_Connection":"England-England", "Country_Start":"England", "Country_Landing":"England", "City_Connection":"Edinburgh-Bristol", "City_Start":"Edinburgh", "City_Landing":"Bristol", "Timestamp":"2014-04-17T00:35:00"}</v>
      </c>
    </row>
    <row r="587" spans="1:10">
      <c r="A587">
        <v>586</v>
      </c>
      <c r="B587" t="s">
        <v>121</v>
      </c>
      <c r="C587" t="s">
        <v>5</v>
      </c>
      <c r="D587" t="s">
        <v>1</v>
      </c>
      <c r="E587" t="s">
        <v>1056</v>
      </c>
      <c r="F587" t="s">
        <v>18</v>
      </c>
      <c r="G587" t="s">
        <v>26</v>
      </c>
      <c r="H587" t="s">
        <v>1057</v>
      </c>
      <c r="J587" t="str">
        <f t="shared" si="9"/>
        <v>{"Country_Connection":"Canada-England", "Country_Start":"Canada", "Country_Landing":"England", "City_Connection":"Toronto-Belfast", "City_Start":"Toronto", "City_Landing":"Belfast", "Timestamp":"2014-04-16T10:23:00"}</v>
      </c>
    </row>
    <row r="588" spans="1:10">
      <c r="A588">
        <v>587</v>
      </c>
      <c r="B588" t="s">
        <v>96</v>
      </c>
      <c r="C588" t="s">
        <v>1</v>
      </c>
      <c r="D588" t="s">
        <v>5</v>
      </c>
      <c r="E588" t="s">
        <v>1058</v>
      </c>
      <c r="F588" t="s">
        <v>24</v>
      </c>
      <c r="G588" t="s">
        <v>20</v>
      </c>
      <c r="H588" t="s">
        <v>1059</v>
      </c>
      <c r="J588" t="str">
        <f t="shared" si="9"/>
        <v>{"Country_Connection":"England-Canada", "Country_Start":"England", "Country_Landing":"Canada", "City_Connection":"London-Vancouver", "City_Start":"London", "City_Landing":"Vancouver", "Timestamp":"2014-04-21T02:05:00"}</v>
      </c>
    </row>
    <row r="589" spans="1:10">
      <c r="A589">
        <v>588</v>
      </c>
      <c r="B589" t="s">
        <v>99</v>
      </c>
      <c r="C589" t="s">
        <v>0</v>
      </c>
      <c r="D589" t="s">
        <v>4</v>
      </c>
      <c r="E589" t="s">
        <v>965</v>
      </c>
      <c r="F589" t="s">
        <v>15</v>
      </c>
      <c r="G589" t="s">
        <v>49</v>
      </c>
      <c r="H589" t="s">
        <v>1060</v>
      </c>
      <c r="J589" t="str">
        <f t="shared" si="9"/>
        <v>{"Country_Connection":"Australia-USA", "Country_Start":"Australia", "Country_Landing":"USA", "City_Connection":"Adelaide-Dallas", "City_Start":"Adelaide", "City_Landing":"Dallas", "Timestamp":"2014-05-02T18:54:00"}</v>
      </c>
    </row>
    <row r="590" spans="1:10">
      <c r="A590">
        <v>589</v>
      </c>
      <c r="B590" t="s">
        <v>386</v>
      </c>
      <c r="C590" t="s">
        <v>3</v>
      </c>
      <c r="D590" t="s">
        <v>1</v>
      </c>
      <c r="E590" t="s">
        <v>1061</v>
      </c>
      <c r="F590" t="s">
        <v>40</v>
      </c>
      <c r="G590" t="s">
        <v>27</v>
      </c>
      <c r="H590" t="s">
        <v>1062</v>
      </c>
      <c r="J590" t="str">
        <f t="shared" si="9"/>
        <v>{"Country_Connection":"Germany-England", "Country_Start":"Germany", "Country_Landing":"England", "City_Connection":"München-Glasgow", "City_Start":"München", "City_Landing":"Glasgow", "Timestamp":"2014-05-03T08:00:00"}</v>
      </c>
    </row>
    <row r="591" spans="1:10">
      <c r="A591">
        <v>590</v>
      </c>
      <c r="B591" t="s">
        <v>251</v>
      </c>
      <c r="C591" t="s">
        <v>5</v>
      </c>
      <c r="D591" t="s">
        <v>5</v>
      </c>
      <c r="E591" t="s">
        <v>1063</v>
      </c>
      <c r="F591" t="s">
        <v>16</v>
      </c>
      <c r="G591" t="s">
        <v>20</v>
      </c>
      <c r="H591" t="s">
        <v>1064</v>
      </c>
      <c r="J591" t="str">
        <f t="shared" si="9"/>
        <v>{"Country_Connection":"Canada-Canada", "Country_Start":"Canada", "Country_Landing":"Canada", "City_Connection":"Montreal-Vancouver", "City_Start":"Montreal", "City_Landing":"Vancouver", "Timestamp":"2014-04-17T10:10:00"}</v>
      </c>
    </row>
    <row r="592" spans="1:10">
      <c r="A592">
        <v>591</v>
      </c>
      <c r="B592" t="s">
        <v>99</v>
      </c>
      <c r="C592" t="s">
        <v>0</v>
      </c>
      <c r="D592" t="s">
        <v>4</v>
      </c>
      <c r="E592" t="s">
        <v>810</v>
      </c>
      <c r="F592" t="s">
        <v>11</v>
      </c>
      <c r="G592" t="s">
        <v>50</v>
      </c>
      <c r="H592" t="s">
        <v>1065</v>
      </c>
      <c r="J592" t="str">
        <f t="shared" si="9"/>
        <v>{"Country_Connection":"Australia-USA", "Country_Start":"Australia", "Country_Landing":"USA", "City_Connection":"Brisbane-Denver", "City_Start":"Brisbane", "City_Landing":"Denver", "Timestamp":"2014-05-02T21:39:00"}</v>
      </c>
    </row>
    <row r="593" spans="1:10">
      <c r="A593">
        <v>592</v>
      </c>
      <c r="B593" t="s">
        <v>90</v>
      </c>
      <c r="C593" t="s">
        <v>3</v>
      </c>
      <c r="D593" t="s">
        <v>0</v>
      </c>
      <c r="E593" t="s">
        <v>154</v>
      </c>
      <c r="F593" t="s">
        <v>39</v>
      </c>
      <c r="G593" t="s">
        <v>13</v>
      </c>
      <c r="H593" t="s">
        <v>1066</v>
      </c>
      <c r="J593" t="str">
        <f t="shared" si="9"/>
        <v>{"Country_Connection":"Germany-Australia", "Country_Start":"Germany", "Country_Landing":"Australia", "City_Connection":"Frankfurt-Melbourne", "City_Start":"Frankfurt", "City_Landing":"Melbourne", "Timestamp":"2014-04-23T14:25:00"}</v>
      </c>
    </row>
    <row r="594" spans="1:10">
      <c r="A594">
        <v>593</v>
      </c>
      <c r="B594" t="s">
        <v>115</v>
      </c>
      <c r="C594" t="s">
        <v>4</v>
      </c>
      <c r="D594" t="s">
        <v>3</v>
      </c>
      <c r="E594" t="s">
        <v>1067</v>
      </c>
      <c r="F594" t="s">
        <v>47</v>
      </c>
      <c r="G594" t="s">
        <v>39</v>
      </c>
      <c r="H594" t="s">
        <v>1068</v>
      </c>
      <c r="J594" t="str">
        <f t="shared" si="9"/>
        <v>{"Country_Connection":"USA-Germany", "Country_Start":"USA", "Country_Landing":"Germany", "City_Connection":"Washington-Frankfurt", "City_Start":"Washington", "City_Landing":"Frankfurt", "Timestamp":"2014-04-30T15:24:00"}</v>
      </c>
    </row>
    <row r="595" spans="1:10">
      <c r="A595">
        <v>594</v>
      </c>
      <c r="B595" t="s">
        <v>207</v>
      </c>
      <c r="C595" t="s">
        <v>5</v>
      </c>
      <c r="D595" t="s">
        <v>2</v>
      </c>
      <c r="E595" t="s">
        <v>483</v>
      </c>
      <c r="F595" t="s">
        <v>16</v>
      </c>
      <c r="G595" t="s">
        <v>32</v>
      </c>
      <c r="H595" t="s">
        <v>1069</v>
      </c>
      <c r="J595" t="str">
        <f t="shared" si="9"/>
        <v>{"Country_Connection":"Canada-France", "Country_Start":"Canada", "Country_Landing":"France", "City_Connection":"Montreal-Paris", "City_Start":"Montreal", "City_Landing":"Paris", "Timestamp":"2014-05-02T09:25:00"}</v>
      </c>
    </row>
    <row r="596" spans="1:10">
      <c r="A596">
        <v>595</v>
      </c>
      <c r="B596" t="s">
        <v>134</v>
      </c>
      <c r="C596" t="s">
        <v>5</v>
      </c>
      <c r="D596" t="s">
        <v>3</v>
      </c>
      <c r="E596" t="s">
        <v>165</v>
      </c>
      <c r="F596" t="s">
        <v>20</v>
      </c>
      <c r="G596" t="s">
        <v>39</v>
      </c>
      <c r="H596" t="s">
        <v>1070</v>
      </c>
      <c r="J596" t="str">
        <f t="shared" si="9"/>
        <v>{"Country_Connection":"Canada-Germany", "Country_Start":"Canada", "Country_Landing":"Germany", "City_Connection":"Vancouver-Frankfurt", "City_Start":"Vancouver", "City_Landing":"Frankfurt", "Timestamp":"2014-04-27T16:13:00"}</v>
      </c>
    </row>
    <row r="597" spans="1:10">
      <c r="A597">
        <v>596</v>
      </c>
      <c r="B597" t="s">
        <v>118</v>
      </c>
      <c r="C597" t="s">
        <v>0</v>
      </c>
      <c r="D597" t="s">
        <v>5</v>
      </c>
      <c r="E597" t="s">
        <v>1071</v>
      </c>
      <c r="F597" t="s">
        <v>13</v>
      </c>
      <c r="G597" t="s">
        <v>18</v>
      </c>
      <c r="H597" t="s">
        <v>1072</v>
      </c>
      <c r="J597" t="str">
        <f t="shared" si="9"/>
        <v>{"Country_Connection":"Australia-Canada", "Country_Start":"Australia", "Country_Landing":"Canada", "City_Connection":"Melbourne-Toronto", "City_Start":"Melbourne", "City_Landing":"Toronto", "Timestamp":"2014-05-03T10:07:00"}</v>
      </c>
    </row>
    <row r="598" spans="1:10">
      <c r="A598">
        <v>597</v>
      </c>
      <c r="B598" t="s">
        <v>131</v>
      </c>
      <c r="C598" t="s">
        <v>3</v>
      </c>
      <c r="D598" t="s">
        <v>4</v>
      </c>
      <c r="E598" t="s">
        <v>1007</v>
      </c>
      <c r="F598" t="s">
        <v>40</v>
      </c>
      <c r="G598" t="s">
        <v>53</v>
      </c>
      <c r="H598" t="s">
        <v>1073</v>
      </c>
      <c r="J598" t="str">
        <f t="shared" si="9"/>
        <v>{"Country_Connection":"Germany-USA", "Country_Start":"Germany", "Country_Landing":"USA", "City_Connection":"München-Las Vegas", "City_Start":"München", "City_Landing":"Las Vegas", "Timestamp":"2014-05-04T15:41:00"}</v>
      </c>
    </row>
    <row r="599" spans="1:10">
      <c r="A599">
        <v>598</v>
      </c>
      <c r="B599" t="s">
        <v>131</v>
      </c>
      <c r="C599" t="s">
        <v>3</v>
      </c>
      <c r="D599" t="s">
        <v>4</v>
      </c>
      <c r="E599" t="s">
        <v>1074</v>
      </c>
      <c r="F599" t="s">
        <v>42</v>
      </c>
      <c r="G599" t="s">
        <v>50</v>
      </c>
      <c r="H599" t="s">
        <v>1075</v>
      </c>
      <c r="J599" t="str">
        <f t="shared" si="9"/>
        <v>{"Country_Connection":"Germany-USA", "Country_Start":"Germany", "Country_Landing":"USA", "City_Connection":"Bonn-Denver", "City_Start":"Bonn", "City_Landing":"Denver", "Timestamp":"2014-04-21T12:42:00"}</v>
      </c>
    </row>
    <row r="600" spans="1:10">
      <c r="A600">
        <v>599</v>
      </c>
      <c r="B600" t="s">
        <v>115</v>
      </c>
      <c r="C600" t="s">
        <v>4</v>
      </c>
      <c r="D600" t="s">
        <v>3</v>
      </c>
      <c r="E600" t="s">
        <v>1076</v>
      </c>
      <c r="F600" t="s">
        <v>47</v>
      </c>
      <c r="G600" t="s">
        <v>40</v>
      </c>
      <c r="H600" t="s">
        <v>1077</v>
      </c>
      <c r="J600" t="str">
        <f t="shared" si="9"/>
        <v>{"Country_Connection":"USA-Germany", "Country_Start":"USA", "Country_Landing":"Germany", "City_Connection":"Washington-München", "City_Start":"Washington", "City_Landing":"München", "Timestamp":"2014-04-21T19:57:00"}</v>
      </c>
    </row>
    <row r="601" spans="1:10">
      <c r="A601">
        <v>600</v>
      </c>
      <c r="B601" t="s">
        <v>99</v>
      </c>
      <c r="C601" t="s">
        <v>0</v>
      </c>
      <c r="D601" t="s">
        <v>4</v>
      </c>
      <c r="E601" t="s">
        <v>623</v>
      </c>
      <c r="F601" t="s">
        <v>13</v>
      </c>
      <c r="G601" t="s">
        <v>53</v>
      </c>
      <c r="H601" t="s">
        <v>1078</v>
      </c>
      <c r="J601" t="str">
        <f t="shared" si="9"/>
        <v>{"Country_Connection":"Australia-USA", "Country_Start":"Australia", "Country_Landing":"USA", "City_Connection":"Melbourne-Las Vegas", "City_Start":"Melbourne", "City_Landing":"Las Vegas", "Timestamp":"2014-05-02T21:03:00"}</v>
      </c>
    </row>
    <row r="602" spans="1:10">
      <c r="A602">
        <v>601</v>
      </c>
      <c r="B602" t="s">
        <v>131</v>
      </c>
      <c r="C602" t="s">
        <v>3</v>
      </c>
      <c r="D602" t="s">
        <v>4</v>
      </c>
      <c r="E602" t="s">
        <v>1044</v>
      </c>
      <c r="F602" t="s">
        <v>40</v>
      </c>
      <c r="G602" t="s">
        <v>52</v>
      </c>
      <c r="H602" t="s">
        <v>1079</v>
      </c>
      <c r="J602" t="str">
        <f t="shared" si="9"/>
        <v>{"Country_Connection":"Germany-USA", "Country_Start":"Germany", "Country_Landing":"USA", "City_Connection":"München-Los Angeles", "City_Start":"München", "City_Landing":"Los Angeles", "Timestamp":"2014-04-19T10:43:00"}</v>
      </c>
    </row>
    <row r="603" spans="1:10">
      <c r="A603">
        <v>602</v>
      </c>
      <c r="B603" t="s">
        <v>180</v>
      </c>
      <c r="C603" t="s">
        <v>0</v>
      </c>
      <c r="D603" t="s">
        <v>2</v>
      </c>
      <c r="E603" t="s">
        <v>239</v>
      </c>
      <c r="F603" t="s">
        <v>11</v>
      </c>
      <c r="G603" t="s">
        <v>32</v>
      </c>
      <c r="H603" t="s">
        <v>1080</v>
      </c>
      <c r="J603" t="str">
        <f t="shared" si="9"/>
        <v>{"Country_Connection":"Australia-France", "Country_Start":"Australia", "Country_Landing":"France", "City_Connection":"Brisbane-Paris", "City_Start":"Brisbane", "City_Landing":"Paris", "Timestamp":"2014-04-14T17:07:00"}</v>
      </c>
    </row>
    <row r="604" spans="1:10">
      <c r="A604">
        <v>603</v>
      </c>
      <c r="B604" t="s">
        <v>162</v>
      </c>
      <c r="C604" t="s">
        <v>5</v>
      </c>
      <c r="D604" t="s">
        <v>4</v>
      </c>
      <c r="E604" t="s">
        <v>310</v>
      </c>
      <c r="F604" t="s">
        <v>17</v>
      </c>
      <c r="G604" t="s">
        <v>48</v>
      </c>
      <c r="H604" t="s">
        <v>1081</v>
      </c>
      <c r="J604" t="str">
        <f t="shared" si="9"/>
        <v>{"Country_Connection":"Canada-USA", "Country_Start":"Canada", "Country_Landing":"USA", "City_Connection":"Ottawa-New York", "City_Start":"Ottawa", "City_Landing":"New York", "Timestamp":"2014-05-02T12:40:00"}</v>
      </c>
    </row>
    <row r="605" spans="1:10">
      <c r="A605">
        <v>604</v>
      </c>
      <c r="B605" t="s">
        <v>109</v>
      </c>
      <c r="C605" t="s">
        <v>5</v>
      </c>
      <c r="D605" t="s">
        <v>0</v>
      </c>
      <c r="E605" t="s">
        <v>237</v>
      </c>
      <c r="F605" t="s">
        <v>17</v>
      </c>
      <c r="G605" t="s">
        <v>11</v>
      </c>
      <c r="H605" t="s">
        <v>1082</v>
      </c>
      <c r="J605" t="str">
        <f t="shared" si="9"/>
        <v>{"Country_Connection":"Canada-Australia", "Country_Start":"Canada", "Country_Landing":"Australia", "City_Connection":"Ottawa-Brisbane", "City_Start":"Ottawa", "City_Landing":"Brisbane", "Timestamp":"2014-04-22T10:39:00"}</v>
      </c>
    </row>
    <row r="606" spans="1:10">
      <c r="A606">
        <v>605</v>
      </c>
      <c r="B606" t="s">
        <v>99</v>
      </c>
      <c r="C606" t="s">
        <v>0</v>
      </c>
      <c r="D606" t="s">
        <v>4</v>
      </c>
      <c r="E606" t="s">
        <v>870</v>
      </c>
      <c r="F606" t="s">
        <v>13</v>
      </c>
      <c r="G606" t="s">
        <v>51</v>
      </c>
      <c r="H606" t="s">
        <v>1083</v>
      </c>
      <c r="J606" t="str">
        <f t="shared" si="9"/>
        <v>{"Country_Connection":"Australia-USA", "Country_Start":"Australia", "Country_Landing":"USA", "City_Connection":"Melbourne-San Francisco", "City_Start":"Melbourne", "City_Landing":"San Francisco", "Timestamp":"2014-05-04T08:43:00"}</v>
      </c>
    </row>
    <row r="607" spans="1:10">
      <c r="A607">
        <v>606</v>
      </c>
      <c r="B607" t="s">
        <v>109</v>
      </c>
      <c r="C607" t="s">
        <v>5</v>
      </c>
      <c r="D607" t="s">
        <v>0</v>
      </c>
      <c r="E607" t="s">
        <v>458</v>
      </c>
      <c r="F607" t="s">
        <v>18</v>
      </c>
      <c r="G607" t="s">
        <v>15</v>
      </c>
      <c r="H607" t="s">
        <v>1084</v>
      </c>
      <c r="J607" t="str">
        <f t="shared" si="9"/>
        <v>{"Country_Connection":"Canada-Australia", "Country_Start":"Canada", "Country_Landing":"Australia", "City_Connection":"Toronto-Adelaide", "City_Start":"Toronto", "City_Landing":"Adelaide", "Timestamp":"2014-04-17T20:04:00"}</v>
      </c>
    </row>
    <row r="608" spans="1:10">
      <c r="A608">
        <v>607</v>
      </c>
      <c r="B608" t="s">
        <v>118</v>
      </c>
      <c r="C608" t="s">
        <v>0</v>
      </c>
      <c r="D608" t="s">
        <v>5</v>
      </c>
      <c r="E608" t="s">
        <v>319</v>
      </c>
      <c r="F608" t="s">
        <v>13</v>
      </c>
      <c r="G608" t="s">
        <v>20</v>
      </c>
      <c r="H608" t="s">
        <v>1085</v>
      </c>
      <c r="J608" t="str">
        <f t="shared" si="9"/>
        <v>{"Country_Connection":"Australia-Canada", "Country_Start":"Australia", "Country_Landing":"Canada", "City_Connection":"Melbourne-Vancouver", "City_Start":"Melbourne", "City_Landing":"Vancouver", "Timestamp":"2014-04-15T09:01:00"}</v>
      </c>
    </row>
    <row r="609" spans="1:10">
      <c r="A609">
        <v>608</v>
      </c>
      <c r="B609" t="s">
        <v>99</v>
      </c>
      <c r="C609" t="s">
        <v>0</v>
      </c>
      <c r="D609" t="s">
        <v>4</v>
      </c>
      <c r="E609" t="s">
        <v>623</v>
      </c>
      <c r="F609" t="s">
        <v>13</v>
      </c>
      <c r="G609" t="s">
        <v>53</v>
      </c>
      <c r="H609" t="s">
        <v>1086</v>
      </c>
      <c r="J609" t="str">
        <f t="shared" si="9"/>
        <v>{"Country_Connection":"Australia-USA", "Country_Start":"Australia", "Country_Landing":"USA", "City_Connection":"Melbourne-Las Vegas", "City_Start":"Melbourne", "City_Landing":"Las Vegas", "Timestamp":"2014-04-20T07:04:00"}</v>
      </c>
    </row>
    <row r="610" spans="1:10">
      <c r="A610">
        <v>609</v>
      </c>
      <c r="B610" t="s">
        <v>99</v>
      </c>
      <c r="C610" t="s">
        <v>0</v>
      </c>
      <c r="D610" t="s">
        <v>4</v>
      </c>
      <c r="E610" t="s">
        <v>623</v>
      </c>
      <c r="F610" t="s">
        <v>13</v>
      </c>
      <c r="G610" t="s">
        <v>53</v>
      </c>
      <c r="H610" t="s">
        <v>1087</v>
      </c>
      <c r="J610" t="str">
        <f t="shared" si="9"/>
        <v>{"Country_Connection":"Australia-USA", "Country_Start":"Australia", "Country_Landing":"USA", "City_Connection":"Melbourne-Las Vegas", "City_Start":"Melbourne", "City_Landing":"Las Vegas", "Timestamp":"2014-05-01T13:21:00"}</v>
      </c>
    </row>
    <row r="611" spans="1:10">
      <c r="A611">
        <v>610</v>
      </c>
      <c r="B611" t="s">
        <v>218</v>
      </c>
      <c r="C611" t="s">
        <v>3</v>
      </c>
      <c r="D611" t="s">
        <v>5</v>
      </c>
      <c r="E611" t="s">
        <v>528</v>
      </c>
      <c r="F611" t="s">
        <v>39</v>
      </c>
      <c r="G611" t="s">
        <v>20</v>
      </c>
      <c r="H611" t="s">
        <v>1088</v>
      </c>
      <c r="J611" t="str">
        <f t="shared" si="9"/>
        <v>{"Country_Connection":"Germany-Canada", "Country_Start":"Germany", "Country_Landing":"Canada", "City_Connection":"Frankfurt-Vancouver", "City_Start":"Frankfurt", "City_Landing":"Vancouver", "Timestamp":"2014-04-19T19:15:00"}</v>
      </c>
    </row>
    <row r="612" spans="1:10">
      <c r="A612">
        <v>611</v>
      </c>
      <c r="B612" t="s">
        <v>264</v>
      </c>
      <c r="C612" t="s">
        <v>4</v>
      </c>
      <c r="D612" t="s">
        <v>1</v>
      </c>
      <c r="E612" t="s">
        <v>723</v>
      </c>
      <c r="F612" t="s">
        <v>48</v>
      </c>
      <c r="G612" t="s">
        <v>26</v>
      </c>
      <c r="H612" t="s">
        <v>1089</v>
      </c>
      <c r="J612" t="str">
        <f t="shared" si="9"/>
        <v>{"Country_Connection":"USA-England", "Country_Start":"USA", "Country_Landing":"England", "City_Connection":"New York-Belfast", "City_Start":"New York", "City_Landing":"Belfast", "Timestamp":"2014-04-25T22:18:00"}</v>
      </c>
    </row>
    <row r="613" spans="1:10">
      <c r="A613">
        <v>612</v>
      </c>
      <c r="B613" t="s">
        <v>104</v>
      </c>
      <c r="C613" t="s">
        <v>4</v>
      </c>
      <c r="D613" t="s">
        <v>0</v>
      </c>
      <c r="E613" t="s">
        <v>1090</v>
      </c>
      <c r="F613" t="s">
        <v>49</v>
      </c>
      <c r="G613" t="s">
        <v>13</v>
      </c>
      <c r="H613" t="s">
        <v>1091</v>
      </c>
      <c r="J613" t="str">
        <f t="shared" si="9"/>
        <v>{"Country_Connection":"USA-Australia", "Country_Start":"USA", "Country_Landing":"Australia", "City_Connection":"Dallas-Melbourne", "City_Start":"Dallas", "City_Landing":"Melbourne", "Timestamp":"2014-04-26T10:04:00"}</v>
      </c>
    </row>
    <row r="614" spans="1:10">
      <c r="A614">
        <v>613</v>
      </c>
      <c r="B614" t="s">
        <v>222</v>
      </c>
      <c r="C614" t="s">
        <v>0</v>
      </c>
      <c r="D614" t="s">
        <v>0</v>
      </c>
      <c r="E614" t="s">
        <v>1092</v>
      </c>
      <c r="F614" t="s">
        <v>12</v>
      </c>
      <c r="G614" t="s">
        <v>15</v>
      </c>
      <c r="H614" t="s">
        <v>1093</v>
      </c>
      <c r="J614" t="str">
        <f t="shared" si="9"/>
        <v>{"Country_Connection":"Australia-Australia", "Country_Start":"Australia", "Country_Landing":"Australia", "City_Connection":"Sydney-Adelaide", "City_Start":"Sydney", "City_Landing":"Adelaide", "Timestamp":"2014-04-19T15:50:00"}</v>
      </c>
    </row>
    <row r="615" spans="1:10">
      <c r="A615">
        <v>614</v>
      </c>
      <c r="B615" t="s">
        <v>169</v>
      </c>
      <c r="C615" t="s">
        <v>0</v>
      </c>
      <c r="D615" t="s">
        <v>3</v>
      </c>
      <c r="E615" t="s">
        <v>756</v>
      </c>
      <c r="F615" t="s">
        <v>11</v>
      </c>
      <c r="G615" t="s">
        <v>41</v>
      </c>
      <c r="H615" t="s">
        <v>1094</v>
      </c>
      <c r="J615" t="str">
        <f t="shared" si="9"/>
        <v>{"Country_Connection":"Australia-Germany", "Country_Start":"Australia", "Country_Landing":"Germany", "City_Connection":"Brisbane-Berlin", "City_Start":"Brisbane", "City_Landing":"Berlin", "Timestamp":"2014-04-26T09:06:00"}</v>
      </c>
    </row>
    <row r="616" spans="1:10">
      <c r="A616">
        <v>615</v>
      </c>
      <c r="B616" t="s">
        <v>109</v>
      </c>
      <c r="C616" t="s">
        <v>5</v>
      </c>
      <c r="D616" t="s">
        <v>0</v>
      </c>
      <c r="E616" t="s">
        <v>1095</v>
      </c>
      <c r="F616" t="s">
        <v>22</v>
      </c>
      <c r="G616" t="s">
        <v>14</v>
      </c>
      <c r="H616" t="s">
        <v>1096</v>
      </c>
      <c r="J616" t="str">
        <f t="shared" si="9"/>
        <v>{"Country_Connection":"Canada-Australia", "Country_Start":"Canada", "Country_Landing":"Australia", "City_Connection":"Calagary-Perth", "City_Start":"Calagary", "City_Landing":"Perth", "Timestamp":"2014-05-02T20:19:00"}</v>
      </c>
    </row>
    <row r="617" spans="1:10">
      <c r="A617">
        <v>616</v>
      </c>
      <c r="B617" t="s">
        <v>131</v>
      </c>
      <c r="C617" t="s">
        <v>3</v>
      </c>
      <c r="D617" t="s">
        <v>4</v>
      </c>
      <c r="E617" t="s">
        <v>132</v>
      </c>
      <c r="F617" t="s">
        <v>41</v>
      </c>
      <c r="G617" t="s">
        <v>50</v>
      </c>
      <c r="H617" t="s">
        <v>1097</v>
      </c>
      <c r="J617" t="str">
        <f t="shared" si="9"/>
        <v>{"Country_Connection":"Germany-USA", "Country_Start":"Germany", "Country_Landing":"USA", "City_Connection":"Berlin-Denver", "City_Start":"Berlin", "City_Landing":"Denver", "Timestamp":"2014-05-02T16:08:00"}</v>
      </c>
    </row>
    <row r="618" spans="1:10">
      <c r="A618">
        <v>617</v>
      </c>
      <c r="B618" t="s">
        <v>251</v>
      </c>
      <c r="C618" t="s">
        <v>5</v>
      </c>
      <c r="D618" t="s">
        <v>5</v>
      </c>
      <c r="E618" t="s">
        <v>1098</v>
      </c>
      <c r="F618" t="s">
        <v>18</v>
      </c>
      <c r="G618" t="s">
        <v>16</v>
      </c>
      <c r="H618" t="s">
        <v>1099</v>
      </c>
      <c r="J618" t="str">
        <f t="shared" si="9"/>
        <v>{"Country_Connection":"Canada-Canada", "Country_Start":"Canada", "Country_Landing":"Canada", "City_Connection":"Toronto-Montreal", "City_Start":"Toronto", "City_Landing":"Montreal", "Timestamp":"2014-04-18T08:20:00"}</v>
      </c>
    </row>
    <row r="619" spans="1:10">
      <c r="A619">
        <v>618</v>
      </c>
      <c r="B619" t="s">
        <v>264</v>
      </c>
      <c r="C619" t="s">
        <v>4</v>
      </c>
      <c r="D619" t="s">
        <v>1</v>
      </c>
      <c r="E619" t="s">
        <v>585</v>
      </c>
      <c r="F619" t="s">
        <v>47</v>
      </c>
      <c r="G619" t="s">
        <v>24</v>
      </c>
      <c r="H619" t="s">
        <v>1100</v>
      </c>
      <c r="J619" t="str">
        <f t="shared" si="9"/>
        <v>{"Country_Connection":"USA-England", "Country_Start":"USA", "Country_Landing":"England", "City_Connection":"Washington-London", "City_Start":"Washington", "City_Landing":"London", "Timestamp":"2014-04-20T13:43:00"}</v>
      </c>
    </row>
    <row r="620" spans="1:10">
      <c r="A620">
        <v>619</v>
      </c>
      <c r="B620" t="s">
        <v>218</v>
      </c>
      <c r="C620" t="s">
        <v>3</v>
      </c>
      <c r="D620" t="s">
        <v>5</v>
      </c>
      <c r="E620" t="s">
        <v>528</v>
      </c>
      <c r="F620" t="s">
        <v>39</v>
      </c>
      <c r="G620" t="s">
        <v>20</v>
      </c>
      <c r="H620" t="s">
        <v>1101</v>
      </c>
      <c r="J620" t="str">
        <f t="shared" si="9"/>
        <v>{"Country_Connection":"Germany-Canada", "Country_Start":"Germany", "Country_Landing":"Canada", "City_Connection":"Frankfurt-Vancouver", "City_Start":"Frankfurt", "City_Landing":"Vancouver", "Timestamp":"2014-04-19T22:47:00"}</v>
      </c>
    </row>
    <row r="621" spans="1:10">
      <c r="A621">
        <v>620</v>
      </c>
      <c r="B621" t="s">
        <v>134</v>
      </c>
      <c r="C621" t="s">
        <v>5</v>
      </c>
      <c r="D621" t="s">
        <v>3</v>
      </c>
      <c r="E621" t="s">
        <v>299</v>
      </c>
      <c r="F621" t="s">
        <v>16</v>
      </c>
      <c r="G621" t="s">
        <v>40</v>
      </c>
      <c r="H621" t="s">
        <v>1102</v>
      </c>
      <c r="J621" t="str">
        <f t="shared" si="9"/>
        <v>{"Country_Connection":"Canada-Germany", "Country_Start":"Canada", "Country_Landing":"Germany", "City_Connection":"Montreal-München", "City_Start":"Montreal", "City_Landing":"München", "Timestamp":"2014-04-18T16:58:00"}</v>
      </c>
    </row>
    <row r="622" spans="1:10">
      <c r="A622">
        <v>621</v>
      </c>
      <c r="B622" t="s">
        <v>96</v>
      </c>
      <c r="C622" t="s">
        <v>1</v>
      </c>
      <c r="D622" t="s">
        <v>5</v>
      </c>
      <c r="E622" t="s">
        <v>1103</v>
      </c>
      <c r="F622" t="s">
        <v>30</v>
      </c>
      <c r="G622" t="s">
        <v>18</v>
      </c>
      <c r="H622" t="s">
        <v>1104</v>
      </c>
      <c r="J622" t="str">
        <f t="shared" si="9"/>
        <v>{"Country_Connection":"England-Canada", "Country_Start":"England", "Country_Landing":"Canada", "City_Connection":"Dublin-Toronto", "City_Start":"Dublin", "City_Landing":"Toronto", "Timestamp":"2014-04-17T13:00:00"}</v>
      </c>
    </row>
    <row r="623" spans="1:10">
      <c r="A623">
        <v>622</v>
      </c>
      <c r="B623" t="s">
        <v>121</v>
      </c>
      <c r="C623" t="s">
        <v>5</v>
      </c>
      <c r="D623" t="s">
        <v>1</v>
      </c>
      <c r="E623" t="s">
        <v>327</v>
      </c>
      <c r="F623" t="s">
        <v>20</v>
      </c>
      <c r="G623" t="s">
        <v>30</v>
      </c>
      <c r="H623" t="s">
        <v>1105</v>
      </c>
      <c r="J623" t="str">
        <f t="shared" si="9"/>
        <v>{"Country_Connection":"Canada-England", "Country_Start":"Canada", "Country_Landing":"England", "City_Connection":"Vancouver-Dublin", "City_Start":"Vancouver", "City_Landing":"Dublin", "Timestamp":"2014-04-27T17:58:00"}</v>
      </c>
    </row>
    <row r="624" spans="1:10">
      <c r="A624">
        <v>623</v>
      </c>
      <c r="B624" t="s">
        <v>218</v>
      </c>
      <c r="C624" t="s">
        <v>3</v>
      </c>
      <c r="D624" t="s">
        <v>5</v>
      </c>
      <c r="E624" t="s">
        <v>295</v>
      </c>
      <c r="F624" t="s">
        <v>41</v>
      </c>
      <c r="G624" t="s">
        <v>20</v>
      </c>
      <c r="H624" t="s">
        <v>1106</v>
      </c>
      <c r="J624" t="str">
        <f t="shared" si="9"/>
        <v>{"Country_Connection":"Germany-Canada", "Country_Start":"Germany", "Country_Landing":"Canada", "City_Connection":"Berlin-Vancouver", "City_Start":"Berlin", "City_Landing":"Vancouver", "Timestamp":"2014-04-25T18:27:00"}</v>
      </c>
    </row>
    <row r="625" spans="1:10">
      <c r="A625">
        <v>624</v>
      </c>
      <c r="B625" t="s">
        <v>118</v>
      </c>
      <c r="C625" t="s">
        <v>0</v>
      </c>
      <c r="D625" t="s">
        <v>5</v>
      </c>
      <c r="E625" t="s">
        <v>150</v>
      </c>
      <c r="F625" t="s">
        <v>11</v>
      </c>
      <c r="G625" t="s">
        <v>18</v>
      </c>
      <c r="H625" t="s">
        <v>1107</v>
      </c>
      <c r="J625" t="str">
        <f t="shared" si="9"/>
        <v>{"Country_Connection":"Australia-Canada", "Country_Start":"Australia", "Country_Landing":"Canada", "City_Connection":"Brisbane-Toronto", "City_Start":"Brisbane", "City_Landing":"Toronto", "Timestamp":"2014-05-04T14:58:00"}</v>
      </c>
    </row>
    <row r="626" spans="1:10">
      <c r="A626">
        <v>625</v>
      </c>
      <c r="B626" t="s">
        <v>115</v>
      </c>
      <c r="C626" t="s">
        <v>4</v>
      </c>
      <c r="D626" t="s">
        <v>3</v>
      </c>
      <c r="E626" t="s">
        <v>1108</v>
      </c>
      <c r="F626" t="s">
        <v>50</v>
      </c>
      <c r="G626" t="s">
        <v>43</v>
      </c>
      <c r="H626" t="s">
        <v>1109</v>
      </c>
      <c r="J626" t="str">
        <f t="shared" si="9"/>
        <v>{"Country_Connection":"USA-Germany", "Country_Start":"USA", "Country_Landing":"Germany", "City_Connection":"Denver-Hamburg", "City_Start":"Denver", "City_Landing":"Hamburg", "Timestamp":"2014-04-20T15:52:00"}</v>
      </c>
    </row>
    <row r="627" spans="1:10">
      <c r="A627">
        <v>626</v>
      </c>
      <c r="B627" t="s">
        <v>131</v>
      </c>
      <c r="C627" t="s">
        <v>3</v>
      </c>
      <c r="D627" t="s">
        <v>4</v>
      </c>
      <c r="E627" t="s">
        <v>404</v>
      </c>
      <c r="F627" t="s">
        <v>39</v>
      </c>
      <c r="G627" t="s">
        <v>48</v>
      </c>
      <c r="H627" t="s">
        <v>887</v>
      </c>
      <c r="J627" t="str">
        <f t="shared" si="9"/>
        <v>{"Country_Connection":"Germany-USA", "Country_Start":"Germany", "Country_Landing":"USA", "City_Connection":"Frankfurt-New York", "City_Start":"Frankfurt", "City_Landing":"New York", "Timestamp":"2014-04-27T19:00:00"}</v>
      </c>
    </row>
    <row r="628" spans="1:10">
      <c r="A628">
        <v>627</v>
      </c>
      <c r="B628" t="s">
        <v>96</v>
      </c>
      <c r="C628" t="s">
        <v>1</v>
      </c>
      <c r="D628" t="s">
        <v>5</v>
      </c>
      <c r="E628" t="s">
        <v>792</v>
      </c>
      <c r="F628" t="s">
        <v>25</v>
      </c>
      <c r="G628" t="s">
        <v>20</v>
      </c>
      <c r="H628" t="s">
        <v>1110</v>
      </c>
      <c r="J628" t="str">
        <f t="shared" si="9"/>
        <v>{"Country_Connection":"England-Canada", "Country_Start":"England", "Country_Landing":"Canada", "City_Connection":"Bristol-Vancouver", "City_Start":"Bristol", "City_Landing":"Vancouver", "Timestamp":"2014-04-14T10:14:00"}</v>
      </c>
    </row>
    <row r="629" spans="1:10">
      <c r="A629">
        <v>628</v>
      </c>
      <c r="B629" t="s">
        <v>264</v>
      </c>
      <c r="C629" t="s">
        <v>4</v>
      </c>
      <c r="D629" t="s">
        <v>1</v>
      </c>
      <c r="E629" t="s">
        <v>1111</v>
      </c>
      <c r="F629" t="s">
        <v>48</v>
      </c>
      <c r="G629" t="s">
        <v>25</v>
      </c>
      <c r="H629" t="s">
        <v>1112</v>
      </c>
      <c r="J629" t="str">
        <f t="shared" si="9"/>
        <v>{"Country_Connection":"USA-England", "Country_Start":"USA", "Country_Landing":"England", "City_Connection":"New York-Bristol", "City_Start":"New York", "City_Landing":"Bristol", "Timestamp":"2014-04-19T10:38:00"}</v>
      </c>
    </row>
    <row r="630" spans="1:10">
      <c r="A630">
        <v>629</v>
      </c>
      <c r="B630" t="s">
        <v>104</v>
      </c>
      <c r="C630" t="s">
        <v>4</v>
      </c>
      <c r="D630" t="s">
        <v>0</v>
      </c>
      <c r="E630" t="s">
        <v>850</v>
      </c>
      <c r="F630" t="s">
        <v>47</v>
      </c>
      <c r="G630" t="s">
        <v>12</v>
      </c>
      <c r="H630" t="s">
        <v>1113</v>
      </c>
      <c r="J630" t="str">
        <f t="shared" si="9"/>
        <v>{"Country_Connection":"USA-Australia", "Country_Start":"USA", "Country_Landing":"Australia", "City_Connection":"Washington-Sydney", "City_Start":"Washington", "City_Landing":"Sydney", "Timestamp":"2014-04-20T09:11:00"}</v>
      </c>
    </row>
    <row r="631" spans="1:10">
      <c r="A631">
        <v>630</v>
      </c>
      <c r="B631" t="s">
        <v>264</v>
      </c>
      <c r="C631" t="s">
        <v>4</v>
      </c>
      <c r="D631" t="s">
        <v>1</v>
      </c>
      <c r="E631" t="s">
        <v>534</v>
      </c>
      <c r="F631" t="s">
        <v>48</v>
      </c>
      <c r="G631" t="s">
        <v>30</v>
      </c>
      <c r="H631" t="s">
        <v>1114</v>
      </c>
      <c r="J631" t="str">
        <f t="shared" si="9"/>
        <v>{"Country_Connection":"USA-England", "Country_Start":"USA", "Country_Landing":"England", "City_Connection":"New York-Dublin", "City_Start":"New York", "City_Landing":"Dublin", "Timestamp":"2014-04-17T16:03:00"}</v>
      </c>
    </row>
    <row r="632" spans="1:10">
      <c r="A632">
        <v>631</v>
      </c>
      <c r="B632" t="s">
        <v>193</v>
      </c>
      <c r="C632" t="s">
        <v>4</v>
      </c>
      <c r="D632" t="s">
        <v>2</v>
      </c>
      <c r="E632" t="s">
        <v>770</v>
      </c>
      <c r="F632" t="s">
        <v>53</v>
      </c>
      <c r="G632" t="s">
        <v>32</v>
      </c>
      <c r="H632" t="s">
        <v>1115</v>
      </c>
      <c r="J632" t="str">
        <f t="shared" si="9"/>
        <v>{"Country_Connection":"USA-France", "Country_Start":"USA", "Country_Landing":"France", "City_Connection":"Las Vegas-Paris", "City_Start":"Las Vegas", "City_Landing":"Paris", "Timestamp":"2014-04-21T16:53:00"}</v>
      </c>
    </row>
    <row r="633" spans="1:10">
      <c r="A633">
        <v>632</v>
      </c>
      <c r="B633" t="s">
        <v>131</v>
      </c>
      <c r="C633" t="s">
        <v>3</v>
      </c>
      <c r="D633" t="s">
        <v>4</v>
      </c>
      <c r="E633" t="s">
        <v>1116</v>
      </c>
      <c r="F633" t="s">
        <v>39</v>
      </c>
      <c r="G633" t="s">
        <v>53</v>
      </c>
      <c r="H633" t="s">
        <v>1117</v>
      </c>
      <c r="J633" t="str">
        <f t="shared" si="9"/>
        <v>{"Country_Connection":"Germany-USA", "Country_Start":"Germany", "Country_Landing":"USA", "City_Connection":"Frankfurt-Las Vegas", "City_Start":"Frankfurt", "City_Landing":"Las Vegas", "Timestamp":"2014-04-20T14:51:00"}</v>
      </c>
    </row>
    <row r="634" spans="1:10">
      <c r="A634">
        <v>633</v>
      </c>
      <c r="B634" t="s">
        <v>193</v>
      </c>
      <c r="C634" t="s">
        <v>4</v>
      </c>
      <c r="D634" t="s">
        <v>2</v>
      </c>
      <c r="E634" t="s">
        <v>963</v>
      </c>
      <c r="F634" t="s">
        <v>48</v>
      </c>
      <c r="G634" t="s">
        <v>32</v>
      </c>
      <c r="H634" t="s">
        <v>1118</v>
      </c>
      <c r="J634" t="str">
        <f t="shared" si="9"/>
        <v>{"Country_Connection":"USA-France", "Country_Start":"USA", "Country_Landing":"France", "City_Connection":"New York-Paris", "City_Start":"New York", "City_Landing":"Paris", "Timestamp":"2014-04-26T14:27:00"}</v>
      </c>
    </row>
    <row r="635" spans="1:10">
      <c r="A635">
        <v>634</v>
      </c>
      <c r="B635" t="s">
        <v>90</v>
      </c>
      <c r="C635" t="s">
        <v>3</v>
      </c>
      <c r="D635" t="s">
        <v>0</v>
      </c>
      <c r="E635" t="s">
        <v>154</v>
      </c>
      <c r="F635" t="s">
        <v>39</v>
      </c>
      <c r="G635" t="s">
        <v>13</v>
      </c>
      <c r="H635" t="s">
        <v>1119</v>
      </c>
      <c r="J635" t="str">
        <f t="shared" si="9"/>
        <v>{"Country_Connection":"Germany-Australia", "Country_Start":"Germany", "Country_Landing":"Australia", "City_Connection":"Frankfurt-Melbourne", "City_Start":"Frankfurt", "City_Landing":"Melbourne", "Timestamp":"2014-04-23T18:05:00"}</v>
      </c>
    </row>
    <row r="636" spans="1:10">
      <c r="A636">
        <v>635</v>
      </c>
      <c r="B636" t="s">
        <v>99</v>
      </c>
      <c r="C636" t="s">
        <v>0</v>
      </c>
      <c r="D636" t="s">
        <v>4</v>
      </c>
      <c r="E636" t="s">
        <v>369</v>
      </c>
      <c r="F636" t="s">
        <v>11</v>
      </c>
      <c r="G636" t="s">
        <v>47</v>
      </c>
      <c r="H636" t="s">
        <v>1120</v>
      </c>
      <c r="J636" t="str">
        <f t="shared" si="9"/>
        <v>{"Country_Connection":"Australia-USA", "Country_Start":"Australia", "Country_Landing":"USA", "City_Connection":"Brisbane-Washington", "City_Start":"Brisbane", "City_Landing":"Washington", "Timestamp":"2014-05-01T16:04:00"}</v>
      </c>
    </row>
    <row r="637" spans="1:10">
      <c r="A637">
        <v>636</v>
      </c>
      <c r="B637" t="s">
        <v>204</v>
      </c>
      <c r="C637" t="s">
        <v>1</v>
      </c>
      <c r="D637" t="s">
        <v>4</v>
      </c>
      <c r="E637" t="s">
        <v>1121</v>
      </c>
      <c r="F637" t="s">
        <v>29</v>
      </c>
      <c r="G637" t="s">
        <v>48</v>
      </c>
      <c r="H637" t="s">
        <v>1122</v>
      </c>
      <c r="J637" t="str">
        <f t="shared" si="9"/>
        <v>{"Country_Connection":"England-USA", "Country_Start":"England", "Country_Landing":"USA", "City_Connection":"Edinburgh-New York", "City_Start":"Edinburgh", "City_Landing":"New York", "Timestamp":"2014-04-26T11:53:00"}</v>
      </c>
    </row>
    <row r="638" spans="1:10">
      <c r="A638">
        <v>637</v>
      </c>
      <c r="B638" t="s">
        <v>99</v>
      </c>
      <c r="C638" t="s">
        <v>0</v>
      </c>
      <c r="D638" t="s">
        <v>4</v>
      </c>
      <c r="E638" t="s">
        <v>100</v>
      </c>
      <c r="F638" t="s">
        <v>13</v>
      </c>
      <c r="G638" t="s">
        <v>49</v>
      </c>
      <c r="H638" t="s">
        <v>1123</v>
      </c>
      <c r="J638" t="str">
        <f t="shared" si="9"/>
        <v>{"Country_Connection":"Australia-USA", "Country_Start":"Australia", "Country_Landing":"USA", "City_Connection":"Melbourne-Dallas", "City_Start":"Melbourne", "City_Landing":"Dallas", "Timestamp":"2014-04-19T10:23:00"}</v>
      </c>
    </row>
    <row r="639" spans="1:10">
      <c r="A639">
        <v>638</v>
      </c>
      <c r="B639" t="s">
        <v>115</v>
      </c>
      <c r="C639" t="s">
        <v>4</v>
      </c>
      <c r="D639" t="s">
        <v>3</v>
      </c>
      <c r="E639" t="s">
        <v>502</v>
      </c>
      <c r="F639" t="s">
        <v>48</v>
      </c>
      <c r="G639" t="s">
        <v>40</v>
      </c>
      <c r="H639" t="s">
        <v>1124</v>
      </c>
      <c r="J639" t="str">
        <f t="shared" si="9"/>
        <v>{"Country_Connection":"USA-Germany", "Country_Start":"USA", "Country_Landing":"Germany", "City_Connection":"New York-München", "City_Start":"New York", "City_Landing":"München", "Timestamp":"2014-04-18T10:42:00"}</v>
      </c>
    </row>
    <row r="640" spans="1:10">
      <c r="A640">
        <v>639</v>
      </c>
      <c r="B640" t="s">
        <v>90</v>
      </c>
      <c r="C640" t="s">
        <v>3</v>
      </c>
      <c r="D640" t="s">
        <v>0</v>
      </c>
      <c r="E640" t="s">
        <v>374</v>
      </c>
      <c r="F640" t="s">
        <v>40</v>
      </c>
      <c r="G640" t="s">
        <v>11</v>
      </c>
      <c r="H640" t="s">
        <v>1125</v>
      </c>
      <c r="J640" t="str">
        <f t="shared" si="9"/>
        <v>{"Country_Connection":"Germany-Australia", "Country_Start":"Germany", "Country_Landing":"Australia", "City_Connection":"München-Brisbane", "City_Start":"München", "City_Landing":"Brisbane", "Timestamp":"2014-05-03T22:16:00"}</v>
      </c>
    </row>
    <row r="641" spans="1:10">
      <c r="A641">
        <v>640</v>
      </c>
      <c r="B641" t="s">
        <v>99</v>
      </c>
      <c r="C641" t="s">
        <v>0</v>
      </c>
      <c r="D641" t="s">
        <v>4</v>
      </c>
      <c r="E641" t="s">
        <v>1126</v>
      </c>
      <c r="F641" t="s">
        <v>11</v>
      </c>
      <c r="G641" t="s">
        <v>51</v>
      </c>
      <c r="H641" t="s">
        <v>1127</v>
      </c>
      <c r="J641" t="str">
        <f t="shared" si="9"/>
        <v>{"Country_Connection":"Australia-USA", "Country_Start":"Australia", "Country_Landing":"USA", "City_Connection":"Brisbane-San Francisco", "City_Start":"Brisbane", "City_Landing":"San Francisco", "Timestamp":"2014-04-21T16:33:00"}</v>
      </c>
    </row>
    <row r="642" spans="1:10">
      <c r="A642">
        <v>641</v>
      </c>
      <c r="B642" t="s">
        <v>207</v>
      </c>
      <c r="C642" t="s">
        <v>5</v>
      </c>
      <c r="D642" t="s">
        <v>2</v>
      </c>
      <c r="E642" t="s">
        <v>348</v>
      </c>
      <c r="F642" t="s">
        <v>20</v>
      </c>
      <c r="G642" t="s">
        <v>32</v>
      </c>
      <c r="H642" t="s">
        <v>1128</v>
      </c>
      <c r="J642" t="str">
        <f t="shared" si="9"/>
        <v>{"Country_Connection":"Canada-France", "Country_Start":"Canada", "Country_Landing":"France", "City_Connection":"Vancouver-Paris", "City_Start":"Vancouver", "City_Landing":"Paris", "Timestamp":"2014-05-02T09:35:00"}</v>
      </c>
    </row>
    <row r="643" spans="1:10">
      <c r="A643">
        <v>642</v>
      </c>
      <c r="B643" t="s">
        <v>109</v>
      </c>
      <c r="C643" t="s">
        <v>5</v>
      </c>
      <c r="D643" t="s">
        <v>0</v>
      </c>
      <c r="E643" t="s">
        <v>262</v>
      </c>
      <c r="F643" t="s">
        <v>20</v>
      </c>
      <c r="G643" t="s">
        <v>13</v>
      </c>
      <c r="H643" t="s">
        <v>1129</v>
      </c>
      <c r="J643" t="str">
        <f t="shared" ref="J643:J706" si="10">"{"""&amp;$B$1&amp;""":"""&amp;B643&amp;""", """&amp;$C$1&amp;""":"""&amp;C643&amp;""", """&amp;$D$1&amp;""":"""&amp;D643&amp;""", """&amp;$E$1&amp;""":"""&amp;E643&amp;""", """&amp;$F$1&amp;""":"""&amp;F643&amp;""", """&amp;$G$1&amp;""":"""&amp;G643&amp;""", """&amp;$H$1&amp;""":"""&amp;H643&amp;"""}"</f>
        <v>{"Country_Connection":"Canada-Australia", "Country_Start":"Canada", "Country_Landing":"Australia", "City_Connection":"Vancouver-Melbourne", "City_Start":"Vancouver", "City_Landing":"Melbourne", "Timestamp":"2014-04-20T00:49:00"}</v>
      </c>
    </row>
    <row r="644" spans="1:10">
      <c r="A644">
        <v>643</v>
      </c>
      <c r="B644" t="s">
        <v>96</v>
      </c>
      <c r="C644" t="s">
        <v>1</v>
      </c>
      <c r="D644" t="s">
        <v>5</v>
      </c>
      <c r="E644" t="s">
        <v>804</v>
      </c>
      <c r="F644" t="s">
        <v>24</v>
      </c>
      <c r="G644" t="s">
        <v>18</v>
      </c>
      <c r="H644" t="s">
        <v>1130</v>
      </c>
      <c r="J644" t="str">
        <f t="shared" si="10"/>
        <v>{"Country_Connection":"England-Canada", "Country_Start":"England", "Country_Landing":"Canada", "City_Connection":"London-Toronto", "City_Start":"London", "City_Landing":"Toronto", "Timestamp":"2014-05-03T09:17:00"}</v>
      </c>
    </row>
    <row r="645" spans="1:10">
      <c r="A645">
        <v>644</v>
      </c>
      <c r="B645" t="s">
        <v>90</v>
      </c>
      <c r="C645" t="s">
        <v>3</v>
      </c>
      <c r="D645" t="s">
        <v>0</v>
      </c>
      <c r="E645" t="s">
        <v>91</v>
      </c>
      <c r="F645" t="s">
        <v>41</v>
      </c>
      <c r="G645" t="s">
        <v>11</v>
      </c>
      <c r="H645" t="s">
        <v>1131</v>
      </c>
      <c r="J645" t="str">
        <f t="shared" si="10"/>
        <v>{"Country_Connection":"Germany-Australia", "Country_Start":"Germany", "Country_Landing":"Australia", "City_Connection":"Berlin-Brisbane", "City_Start":"Berlin", "City_Landing":"Brisbane", "Timestamp":"2014-04-26T06:03:00"}</v>
      </c>
    </row>
    <row r="646" spans="1:10">
      <c r="A646">
        <v>645</v>
      </c>
      <c r="B646" t="s">
        <v>99</v>
      </c>
      <c r="C646" t="s">
        <v>0</v>
      </c>
      <c r="D646" t="s">
        <v>4</v>
      </c>
      <c r="E646" t="s">
        <v>1132</v>
      </c>
      <c r="F646" t="s">
        <v>12</v>
      </c>
      <c r="G646" t="s">
        <v>52</v>
      </c>
      <c r="H646" t="s">
        <v>1133</v>
      </c>
      <c r="J646" t="str">
        <f t="shared" si="10"/>
        <v>{"Country_Connection":"Australia-USA", "Country_Start":"Australia", "Country_Landing":"USA", "City_Connection":"Sydney-Los Angeles", "City_Start":"Sydney", "City_Landing":"Los Angeles", "Timestamp":"2014-04-23T10:33:00"}</v>
      </c>
    </row>
    <row r="647" spans="1:10">
      <c r="A647">
        <v>646</v>
      </c>
      <c r="B647" t="s">
        <v>264</v>
      </c>
      <c r="C647" t="s">
        <v>4</v>
      </c>
      <c r="D647" t="s">
        <v>1</v>
      </c>
      <c r="E647" t="s">
        <v>1134</v>
      </c>
      <c r="F647" t="s">
        <v>51</v>
      </c>
      <c r="G647" t="s">
        <v>29</v>
      </c>
      <c r="H647" t="s">
        <v>1135</v>
      </c>
      <c r="J647" t="str">
        <f t="shared" si="10"/>
        <v>{"Country_Connection":"USA-England", "Country_Start":"USA", "Country_Landing":"England", "City_Connection":"San Francisco-Edinburgh", "City_Start":"San Francisco", "City_Landing":"Edinburgh", "Timestamp":"2014-05-02T18:58:00"}</v>
      </c>
    </row>
    <row r="648" spans="1:10">
      <c r="A648">
        <v>647</v>
      </c>
      <c r="B648" t="s">
        <v>204</v>
      </c>
      <c r="C648" t="s">
        <v>1</v>
      </c>
      <c r="D648" t="s">
        <v>4</v>
      </c>
      <c r="E648" t="s">
        <v>844</v>
      </c>
      <c r="F648" t="s">
        <v>25</v>
      </c>
      <c r="G648" t="s">
        <v>52</v>
      </c>
      <c r="H648" t="s">
        <v>1136</v>
      </c>
      <c r="J648" t="str">
        <f t="shared" si="10"/>
        <v>{"Country_Connection":"England-USA", "Country_Start":"England", "Country_Landing":"USA", "City_Connection":"Bristol-Los Angeles", "City_Start":"Bristol", "City_Landing":"Los Angeles", "Timestamp":"2014-04-27T12:41:00"}</v>
      </c>
    </row>
    <row r="649" spans="1:10">
      <c r="A649">
        <v>648</v>
      </c>
      <c r="B649" t="s">
        <v>142</v>
      </c>
      <c r="C649" t="s">
        <v>1</v>
      </c>
      <c r="D649" t="s">
        <v>3</v>
      </c>
      <c r="E649" t="s">
        <v>685</v>
      </c>
      <c r="F649" t="s">
        <v>24</v>
      </c>
      <c r="G649" t="s">
        <v>40</v>
      </c>
      <c r="H649" t="s">
        <v>1137</v>
      </c>
      <c r="J649" t="str">
        <f t="shared" si="10"/>
        <v>{"Country_Connection":"England-Germany", "Country_Start":"England", "Country_Landing":"Germany", "City_Connection":"London-München", "City_Start":"London", "City_Landing":"München", "Timestamp":"2014-04-18T09:02:00"}</v>
      </c>
    </row>
    <row r="650" spans="1:10">
      <c r="A650">
        <v>649</v>
      </c>
      <c r="B650" t="s">
        <v>207</v>
      </c>
      <c r="C650" t="s">
        <v>5</v>
      </c>
      <c r="D650" t="s">
        <v>2</v>
      </c>
      <c r="E650" t="s">
        <v>348</v>
      </c>
      <c r="F650" t="s">
        <v>20</v>
      </c>
      <c r="G650" t="s">
        <v>32</v>
      </c>
      <c r="H650" t="s">
        <v>1138</v>
      </c>
      <c r="J650" t="str">
        <f t="shared" si="10"/>
        <v>{"Country_Connection":"Canada-France", "Country_Start":"Canada", "Country_Landing":"France", "City_Connection":"Vancouver-Paris", "City_Start":"Vancouver", "City_Landing":"Paris", "Timestamp":"2014-04-18T12:01:00"}</v>
      </c>
    </row>
    <row r="651" spans="1:10">
      <c r="A651">
        <v>650</v>
      </c>
      <c r="B651" t="s">
        <v>118</v>
      </c>
      <c r="C651" t="s">
        <v>0</v>
      </c>
      <c r="D651" t="s">
        <v>5</v>
      </c>
      <c r="E651" t="s">
        <v>538</v>
      </c>
      <c r="F651" t="s">
        <v>11</v>
      </c>
      <c r="G651" t="s">
        <v>20</v>
      </c>
      <c r="H651" t="s">
        <v>1139</v>
      </c>
      <c r="J651" t="str">
        <f t="shared" si="10"/>
        <v>{"Country_Connection":"Australia-Canada", "Country_Start":"Australia", "Country_Landing":"Canada", "City_Connection":"Brisbane-Vancouver", "City_Start":"Brisbane", "City_Landing":"Vancouver", "Timestamp":"2014-04-19T23:15:00"}</v>
      </c>
    </row>
    <row r="652" spans="1:10">
      <c r="A652">
        <v>651</v>
      </c>
      <c r="B652" t="s">
        <v>137</v>
      </c>
      <c r="C652" t="s">
        <v>2</v>
      </c>
      <c r="D652" t="s">
        <v>5</v>
      </c>
      <c r="E652" t="s">
        <v>256</v>
      </c>
      <c r="F652" t="s">
        <v>32</v>
      </c>
      <c r="G652" t="s">
        <v>18</v>
      </c>
      <c r="H652" t="s">
        <v>1140</v>
      </c>
      <c r="J652" t="str">
        <f t="shared" si="10"/>
        <v>{"Country_Connection":"France-Canada", "Country_Start":"France", "Country_Landing":"Canada", "City_Connection":"Paris-Toronto", "City_Start":"Paris", "City_Landing":"Toronto", "Timestamp":"2014-04-17T12:14:00"}</v>
      </c>
    </row>
    <row r="653" spans="1:10">
      <c r="A653">
        <v>652</v>
      </c>
      <c r="B653" t="s">
        <v>131</v>
      </c>
      <c r="C653" t="s">
        <v>3</v>
      </c>
      <c r="D653" t="s">
        <v>4</v>
      </c>
      <c r="E653" t="s">
        <v>462</v>
      </c>
      <c r="F653" t="s">
        <v>39</v>
      </c>
      <c r="G653" t="s">
        <v>47</v>
      </c>
      <c r="H653" t="s">
        <v>1141</v>
      </c>
      <c r="J653" t="str">
        <f t="shared" si="10"/>
        <v>{"Country_Connection":"Germany-USA", "Country_Start":"Germany", "Country_Landing":"USA", "City_Connection":"Frankfurt-Washington", "City_Start":"Frankfurt", "City_Landing":"Washington", "Timestamp":"2014-04-23T15:37:00"}</v>
      </c>
    </row>
    <row r="654" spans="1:10">
      <c r="A654">
        <v>653</v>
      </c>
      <c r="B654" t="s">
        <v>121</v>
      </c>
      <c r="C654" t="s">
        <v>5</v>
      </c>
      <c r="D654" t="s">
        <v>1</v>
      </c>
      <c r="E654" t="s">
        <v>1142</v>
      </c>
      <c r="F654" t="s">
        <v>17</v>
      </c>
      <c r="G654" t="s">
        <v>29</v>
      </c>
      <c r="H654" t="s">
        <v>1143</v>
      </c>
      <c r="J654" t="str">
        <f t="shared" si="10"/>
        <v>{"Country_Connection":"Canada-England", "Country_Start":"Canada", "Country_Landing":"England", "City_Connection":"Ottawa-Edinburgh", "City_Start":"Ottawa", "City_Landing":"Edinburgh", "Timestamp":"2014-04-27T09:20:00"}</v>
      </c>
    </row>
    <row r="655" spans="1:10">
      <c r="A655">
        <v>654</v>
      </c>
      <c r="B655" t="s">
        <v>193</v>
      </c>
      <c r="C655" t="s">
        <v>4</v>
      </c>
      <c r="D655" t="s">
        <v>2</v>
      </c>
      <c r="E655" t="s">
        <v>834</v>
      </c>
      <c r="F655" t="s">
        <v>55</v>
      </c>
      <c r="G655" t="s">
        <v>35</v>
      </c>
      <c r="H655" t="s">
        <v>1144</v>
      </c>
      <c r="J655" t="str">
        <f t="shared" si="10"/>
        <v>{"Country_Connection":"USA-France", "Country_Start":"USA", "Country_Landing":"France", "City_Connection":"Seattle-Toulous", "City_Start":"Seattle", "City_Landing":"Toulous", "Timestamp":"2014-04-20T09:08:00"}</v>
      </c>
    </row>
    <row r="656" spans="1:10">
      <c r="A656">
        <v>655</v>
      </c>
      <c r="B656" t="s">
        <v>104</v>
      </c>
      <c r="C656" t="s">
        <v>4</v>
      </c>
      <c r="D656" t="s">
        <v>0</v>
      </c>
      <c r="E656" t="s">
        <v>289</v>
      </c>
      <c r="F656" t="s">
        <v>48</v>
      </c>
      <c r="G656" t="s">
        <v>13</v>
      </c>
      <c r="H656" t="s">
        <v>1145</v>
      </c>
      <c r="J656" t="str">
        <f t="shared" si="10"/>
        <v>{"Country_Connection":"USA-Australia", "Country_Start":"USA", "Country_Landing":"Australia", "City_Connection":"New York-Melbourne", "City_Start":"New York", "City_Landing":"Melbourne", "Timestamp":"2014-04-19T11:32:00"}</v>
      </c>
    </row>
    <row r="657" spans="1:10">
      <c r="A657">
        <v>656</v>
      </c>
      <c r="B657" t="s">
        <v>204</v>
      </c>
      <c r="C657" t="s">
        <v>1</v>
      </c>
      <c r="D657" t="s">
        <v>4</v>
      </c>
      <c r="E657" t="s">
        <v>1146</v>
      </c>
      <c r="F657" t="s">
        <v>30</v>
      </c>
      <c r="G657" t="s">
        <v>51</v>
      </c>
      <c r="H657" t="s">
        <v>1147</v>
      </c>
      <c r="J657" t="str">
        <f t="shared" si="10"/>
        <v>{"Country_Connection":"England-USA", "Country_Start":"England", "Country_Landing":"USA", "City_Connection":"Dublin-San Francisco", "City_Start":"Dublin", "City_Landing":"San Francisco", "Timestamp":"2014-04-16T11:08:00"}</v>
      </c>
    </row>
    <row r="658" spans="1:10">
      <c r="A658">
        <v>657</v>
      </c>
      <c r="B658" t="s">
        <v>156</v>
      </c>
      <c r="C658" t="s">
        <v>4</v>
      </c>
      <c r="D658" t="s">
        <v>5</v>
      </c>
      <c r="E658" t="s">
        <v>971</v>
      </c>
      <c r="F658" t="s">
        <v>48</v>
      </c>
      <c r="G658" t="s">
        <v>16</v>
      </c>
      <c r="H658" t="s">
        <v>1148</v>
      </c>
      <c r="J658" t="str">
        <f t="shared" si="10"/>
        <v>{"Country_Connection":"USA-Canada", "Country_Start":"USA", "Country_Landing":"Canada", "City_Connection":"New York-Montreal", "City_Start":"New York", "City_Landing":"Montreal", "Timestamp":"2014-04-17T21:52:00"}</v>
      </c>
    </row>
    <row r="659" spans="1:10">
      <c r="A659">
        <v>658</v>
      </c>
      <c r="B659" t="s">
        <v>204</v>
      </c>
      <c r="C659" t="s">
        <v>1</v>
      </c>
      <c r="D659" t="s">
        <v>4</v>
      </c>
      <c r="E659" t="s">
        <v>1149</v>
      </c>
      <c r="F659" t="s">
        <v>24</v>
      </c>
      <c r="G659" t="s">
        <v>51</v>
      </c>
      <c r="H659" t="s">
        <v>1150</v>
      </c>
      <c r="J659" t="str">
        <f t="shared" si="10"/>
        <v>{"Country_Connection":"England-USA", "Country_Start":"England", "Country_Landing":"USA", "City_Connection":"London-San Francisco", "City_Start":"London", "City_Landing":"San Francisco", "Timestamp":"2014-05-02T13:21:00"}</v>
      </c>
    </row>
    <row r="660" spans="1:10">
      <c r="A660">
        <v>659</v>
      </c>
      <c r="B660" t="s">
        <v>156</v>
      </c>
      <c r="C660" t="s">
        <v>4</v>
      </c>
      <c r="D660" t="s">
        <v>5</v>
      </c>
      <c r="E660" t="s">
        <v>1151</v>
      </c>
      <c r="F660" t="s">
        <v>48</v>
      </c>
      <c r="G660" t="s">
        <v>18</v>
      </c>
      <c r="H660" t="s">
        <v>1152</v>
      </c>
      <c r="J660" t="str">
        <f t="shared" si="10"/>
        <v>{"Country_Connection":"USA-Canada", "Country_Start":"USA", "Country_Landing":"Canada", "City_Connection":"New York-Toronto", "City_Start":"New York", "City_Landing":"Toronto", "Timestamp":"2014-04-19T09:22:00"}</v>
      </c>
    </row>
    <row r="661" spans="1:10">
      <c r="A661">
        <v>660</v>
      </c>
      <c r="B661" t="s">
        <v>134</v>
      </c>
      <c r="C661" t="s">
        <v>5</v>
      </c>
      <c r="D661" t="s">
        <v>3</v>
      </c>
      <c r="E661" t="s">
        <v>299</v>
      </c>
      <c r="F661" t="s">
        <v>16</v>
      </c>
      <c r="G661" t="s">
        <v>40</v>
      </c>
      <c r="H661" t="s">
        <v>1153</v>
      </c>
      <c r="J661" t="str">
        <f t="shared" si="10"/>
        <v>{"Country_Connection":"Canada-Germany", "Country_Start":"Canada", "Country_Landing":"Germany", "City_Connection":"Montreal-München", "City_Start":"Montreal", "City_Landing":"München", "Timestamp":"2014-04-26T10:34:00"}</v>
      </c>
    </row>
    <row r="662" spans="1:10">
      <c r="A662">
        <v>661</v>
      </c>
      <c r="B662" t="s">
        <v>112</v>
      </c>
      <c r="C662" t="s">
        <v>1</v>
      </c>
      <c r="D662" t="s">
        <v>0</v>
      </c>
      <c r="E662" t="s">
        <v>1154</v>
      </c>
      <c r="F662" t="s">
        <v>27</v>
      </c>
      <c r="G662" t="s">
        <v>11</v>
      </c>
      <c r="H662" t="s">
        <v>1155</v>
      </c>
      <c r="J662" t="str">
        <f t="shared" si="10"/>
        <v>{"Country_Connection":"England-Australia", "Country_Start":"England", "Country_Landing":"Australia", "City_Connection":"Glasgow-Brisbane", "City_Start":"Glasgow", "City_Landing":"Brisbane", "Timestamp":"2014-04-20T21:55:00"}</v>
      </c>
    </row>
    <row r="663" spans="1:10">
      <c r="A663">
        <v>662</v>
      </c>
      <c r="B663" t="s">
        <v>109</v>
      </c>
      <c r="C663" t="s">
        <v>5</v>
      </c>
      <c r="D663" t="s">
        <v>0</v>
      </c>
      <c r="E663" t="s">
        <v>543</v>
      </c>
      <c r="F663" t="s">
        <v>17</v>
      </c>
      <c r="G663" t="s">
        <v>12</v>
      </c>
      <c r="H663" t="s">
        <v>1156</v>
      </c>
      <c r="J663" t="str">
        <f t="shared" si="10"/>
        <v>{"Country_Connection":"Canada-Australia", "Country_Start":"Canada", "Country_Landing":"Australia", "City_Connection":"Ottawa-Sydney", "City_Start":"Ottawa", "City_Landing":"Sydney", "Timestamp":"2014-04-19T11:52:00"}</v>
      </c>
    </row>
    <row r="664" spans="1:10">
      <c r="A664">
        <v>663</v>
      </c>
      <c r="B664" t="s">
        <v>121</v>
      </c>
      <c r="C664" t="s">
        <v>5</v>
      </c>
      <c r="D664" t="s">
        <v>1</v>
      </c>
      <c r="E664" t="s">
        <v>122</v>
      </c>
      <c r="F664" t="s">
        <v>18</v>
      </c>
      <c r="G664" t="s">
        <v>24</v>
      </c>
      <c r="H664" t="s">
        <v>334</v>
      </c>
      <c r="J664" t="str">
        <f t="shared" si="10"/>
        <v>{"Country_Connection":"Canada-England", "Country_Start":"Canada", "Country_Landing":"England", "City_Connection":"Toronto-London", "City_Start":"Toronto", "City_Landing":"London", "Timestamp":"2014-04-27T18:18:00"}</v>
      </c>
    </row>
    <row r="665" spans="1:10">
      <c r="A665">
        <v>664</v>
      </c>
      <c r="B665" t="s">
        <v>104</v>
      </c>
      <c r="C665" t="s">
        <v>4</v>
      </c>
      <c r="D665" t="s">
        <v>0</v>
      </c>
      <c r="E665" t="s">
        <v>366</v>
      </c>
      <c r="F665" t="s">
        <v>51</v>
      </c>
      <c r="G665" t="s">
        <v>11</v>
      </c>
      <c r="H665" t="s">
        <v>1157</v>
      </c>
      <c r="J665" t="str">
        <f t="shared" si="10"/>
        <v>{"Country_Connection":"USA-Australia", "Country_Start":"USA", "Country_Landing":"Australia", "City_Connection":"San Francisco-Brisbane", "City_Start":"San Francisco", "City_Landing":"Brisbane", "Timestamp":"2014-04-21T12:24:00"}</v>
      </c>
    </row>
    <row r="666" spans="1:10">
      <c r="A666">
        <v>665</v>
      </c>
      <c r="B666" t="s">
        <v>128</v>
      </c>
      <c r="C666" t="s">
        <v>4</v>
      </c>
      <c r="D666" t="s">
        <v>4</v>
      </c>
      <c r="E666" t="s">
        <v>557</v>
      </c>
      <c r="F666" t="s">
        <v>51</v>
      </c>
      <c r="G666" t="s">
        <v>48</v>
      </c>
      <c r="H666" t="s">
        <v>1158</v>
      </c>
      <c r="J666" t="str">
        <f t="shared" si="10"/>
        <v>{"Country_Connection":"USA-USA", "Country_Start":"USA", "Country_Landing":"USA", "City_Connection":"San Francisco-New York", "City_Start":"San Francisco", "City_Landing":"New York", "Timestamp":"2014-05-01T20:14:00"}</v>
      </c>
    </row>
    <row r="667" spans="1:10">
      <c r="A667">
        <v>666</v>
      </c>
      <c r="B667" t="s">
        <v>251</v>
      </c>
      <c r="C667" t="s">
        <v>5</v>
      </c>
      <c r="D667" t="s">
        <v>5</v>
      </c>
      <c r="E667" t="s">
        <v>1159</v>
      </c>
      <c r="F667" t="s">
        <v>18</v>
      </c>
      <c r="G667" t="s">
        <v>17</v>
      </c>
      <c r="H667" t="s">
        <v>1160</v>
      </c>
      <c r="J667" t="str">
        <f t="shared" si="10"/>
        <v>{"Country_Connection":"Canada-Canada", "Country_Start":"Canada", "Country_Landing":"Canada", "City_Connection":"Toronto-Ottawa", "City_Start":"Toronto", "City_Landing":"Ottawa", "Timestamp":"2014-05-02T13:59:00"}</v>
      </c>
    </row>
    <row r="668" spans="1:10">
      <c r="A668">
        <v>667</v>
      </c>
      <c r="B668" t="s">
        <v>264</v>
      </c>
      <c r="C668" t="s">
        <v>4</v>
      </c>
      <c r="D668" t="s">
        <v>1</v>
      </c>
      <c r="E668" t="s">
        <v>585</v>
      </c>
      <c r="F668" t="s">
        <v>47</v>
      </c>
      <c r="G668" t="s">
        <v>24</v>
      </c>
      <c r="H668" t="s">
        <v>1161</v>
      </c>
      <c r="J668" t="str">
        <f t="shared" si="10"/>
        <v>{"Country_Connection":"USA-England", "Country_Start":"USA", "Country_Landing":"England", "City_Connection":"Washington-London", "City_Start":"Washington", "City_Landing":"London", "Timestamp":"2014-04-27T16:42:00"}</v>
      </c>
    </row>
    <row r="669" spans="1:10">
      <c r="A669">
        <v>668</v>
      </c>
      <c r="B669" t="s">
        <v>218</v>
      </c>
      <c r="C669" t="s">
        <v>3</v>
      </c>
      <c r="D669" t="s">
        <v>5</v>
      </c>
      <c r="E669" t="s">
        <v>331</v>
      </c>
      <c r="F669" t="s">
        <v>40</v>
      </c>
      <c r="G669" t="s">
        <v>20</v>
      </c>
      <c r="H669" t="s">
        <v>1162</v>
      </c>
      <c r="J669" t="str">
        <f t="shared" si="10"/>
        <v>{"Country_Connection":"Germany-Canada", "Country_Start":"Germany", "Country_Landing":"Canada", "City_Connection":"München-Vancouver", "City_Start":"München", "City_Landing":"Vancouver", "Timestamp":"2014-04-26T14:25:00"}</v>
      </c>
    </row>
    <row r="670" spans="1:10">
      <c r="A670">
        <v>669</v>
      </c>
      <c r="B670" t="s">
        <v>109</v>
      </c>
      <c r="C670" t="s">
        <v>5</v>
      </c>
      <c r="D670" t="s">
        <v>0</v>
      </c>
      <c r="E670" t="s">
        <v>485</v>
      </c>
      <c r="F670" t="s">
        <v>20</v>
      </c>
      <c r="G670" t="s">
        <v>11</v>
      </c>
      <c r="H670" t="s">
        <v>1163</v>
      </c>
      <c r="J670" t="str">
        <f t="shared" si="10"/>
        <v>{"Country_Connection":"Canada-Australia", "Country_Start":"Canada", "Country_Landing":"Australia", "City_Connection":"Vancouver-Brisbane", "City_Start":"Vancouver", "City_Landing":"Brisbane", "Timestamp":"2014-04-18T09:09:00"}</v>
      </c>
    </row>
    <row r="671" spans="1:10">
      <c r="A671">
        <v>670</v>
      </c>
      <c r="B671" t="s">
        <v>115</v>
      </c>
      <c r="C671" t="s">
        <v>4</v>
      </c>
      <c r="D671" t="s">
        <v>3</v>
      </c>
      <c r="E671" t="s">
        <v>1076</v>
      </c>
      <c r="F671" t="s">
        <v>47</v>
      </c>
      <c r="G671" t="s">
        <v>40</v>
      </c>
      <c r="H671" t="s">
        <v>1164</v>
      </c>
      <c r="J671" t="str">
        <f t="shared" si="10"/>
        <v>{"Country_Connection":"USA-Germany", "Country_Start":"USA", "Country_Landing":"Germany", "City_Connection":"Washington-München", "City_Start":"Washington", "City_Landing":"München", "Timestamp":"2014-04-26T13:29:00"}</v>
      </c>
    </row>
    <row r="672" spans="1:10">
      <c r="A672">
        <v>671</v>
      </c>
      <c r="B672" t="s">
        <v>156</v>
      </c>
      <c r="C672" t="s">
        <v>4</v>
      </c>
      <c r="D672" t="s">
        <v>5</v>
      </c>
      <c r="E672" t="s">
        <v>1165</v>
      </c>
      <c r="F672" t="s">
        <v>53</v>
      </c>
      <c r="G672" t="s">
        <v>16</v>
      </c>
      <c r="H672" t="s">
        <v>1166</v>
      </c>
      <c r="J672" t="str">
        <f t="shared" si="10"/>
        <v>{"Country_Connection":"USA-Canada", "Country_Start":"USA", "Country_Landing":"Canada", "City_Connection":"Las Vegas-Montreal", "City_Start":"Las Vegas", "City_Landing":"Montreal", "Timestamp":"2014-04-17T09:56:00"}</v>
      </c>
    </row>
    <row r="673" spans="1:10">
      <c r="A673">
        <v>672</v>
      </c>
      <c r="B673" t="s">
        <v>90</v>
      </c>
      <c r="C673" t="s">
        <v>3</v>
      </c>
      <c r="D673" t="s">
        <v>0</v>
      </c>
      <c r="E673" t="s">
        <v>464</v>
      </c>
      <c r="F673" t="s">
        <v>41</v>
      </c>
      <c r="G673" t="s">
        <v>12</v>
      </c>
      <c r="H673" t="s">
        <v>1167</v>
      </c>
      <c r="J673" t="str">
        <f t="shared" si="10"/>
        <v>{"Country_Connection":"Germany-Australia", "Country_Start":"Germany", "Country_Landing":"Australia", "City_Connection":"Berlin-Sydney", "City_Start":"Berlin", "City_Landing":"Sydney", "Timestamp":"2014-04-19T17:39:00"}</v>
      </c>
    </row>
    <row r="674" spans="1:10">
      <c r="A674">
        <v>673</v>
      </c>
      <c r="B674" t="s">
        <v>264</v>
      </c>
      <c r="C674" t="s">
        <v>4</v>
      </c>
      <c r="D674" t="s">
        <v>1</v>
      </c>
      <c r="E674" t="s">
        <v>358</v>
      </c>
      <c r="F674" t="s">
        <v>52</v>
      </c>
      <c r="G674" t="s">
        <v>27</v>
      </c>
      <c r="H674" t="s">
        <v>1168</v>
      </c>
      <c r="J674" t="str">
        <f t="shared" si="10"/>
        <v>{"Country_Connection":"USA-England", "Country_Start":"USA", "Country_Landing":"England", "City_Connection":"Los Angeles-Glasgow", "City_Start":"Los Angeles", "City_Landing":"Glasgow", "Timestamp":"2014-04-29T10:26:00"}</v>
      </c>
    </row>
    <row r="675" spans="1:10">
      <c r="A675">
        <v>674</v>
      </c>
      <c r="B675" t="s">
        <v>180</v>
      </c>
      <c r="C675" t="s">
        <v>0</v>
      </c>
      <c r="D675" t="s">
        <v>2</v>
      </c>
      <c r="E675" t="s">
        <v>352</v>
      </c>
      <c r="F675" t="s">
        <v>12</v>
      </c>
      <c r="G675" t="s">
        <v>32</v>
      </c>
      <c r="H675" t="s">
        <v>1169</v>
      </c>
      <c r="J675" t="str">
        <f t="shared" si="10"/>
        <v>{"Country_Connection":"Australia-France", "Country_Start":"Australia", "Country_Landing":"France", "City_Connection":"Sydney-Paris", "City_Start":"Sydney", "City_Landing":"Paris", "Timestamp":"2014-04-20T10:39:00"}</v>
      </c>
    </row>
    <row r="676" spans="1:10">
      <c r="A676">
        <v>675</v>
      </c>
      <c r="B676" t="s">
        <v>104</v>
      </c>
      <c r="C676" t="s">
        <v>4</v>
      </c>
      <c r="D676" t="s">
        <v>0</v>
      </c>
      <c r="E676" t="s">
        <v>1170</v>
      </c>
      <c r="F676" t="s">
        <v>53</v>
      </c>
      <c r="G676" t="s">
        <v>12</v>
      </c>
      <c r="H676" t="s">
        <v>1171</v>
      </c>
      <c r="J676" t="str">
        <f t="shared" si="10"/>
        <v>{"Country_Connection":"USA-Australia", "Country_Start":"USA", "Country_Landing":"Australia", "City_Connection":"Las Vegas-Sydney", "City_Start":"Las Vegas", "City_Landing":"Sydney", "Timestamp":"2014-04-26T05:48:00"}</v>
      </c>
    </row>
    <row r="677" spans="1:10">
      <c r="A677">
        <v>676</v>
      </c>
      <c r="B677" t="s">
        <v>90</v>
      </c>
      <c r="C677" t="s">
        <v>3</v>
      </c>
      <c r="D677" t="s">
        <v>0</v>
      </c>
      <c r="E677" t="s">
        <v>102</v>
      </c>
      <c r="F677" t="s">
        <v>40</v>
      </c>
      <c r="G677" t="s">
        <v>13</v>
      </c>
      <c r="H677" t="s">
        <v>1172</v>
      </c>
      <c r="J677" t="str">
        <f t="shared" si="10"/>
        <v>{"Country_Connection":"Germany-Australia", "Country_Start":"Germany", "Country_Landing":"Australia", "City_Connection":"München-Melbourne", "City_Start":"München", "City_Landing":"Melbourne", "Timestamp":"2014-04-19T11:54:00"}</v>
      </c>
    </row>
    <row r="678" spans="1:10">
      <c r="A678">
        <v>677</v>
      </c>
      <c r="B678" t="s">
        <v>193</v>
      </c>
      <c r="C678" t="s">
        <v>4</v>
      </c>
      <c r="D678" t="s">
        <v>2</v>
      </c>
      <c r="E678" t="s">
        <v>770</v>
      </c>
      <c r="F678" t="s">
        <v>53</v>
      </c>
      <c r="G678" t="s">
        <v>32</v>
      </c>
      <c r="H678" t="s">
        <v>1173</v>
      </c>
      <c r="J678" t="str">
        <f t="shared" si="10"/>
        <v>{"Country_Connection":"USA-France", "Country_Start":"USA", "Country_Landing":"France", "City_Connection":"Las Vegas-Paris", "City_Start":"Las Vegas", "City_Landing":"Paris", "Timestamp":"2014-04-22T18:56:00"}</v>
      </c>
    </row>
    <row r="679" spans="1:10">
      <c r="A679">
        <v>678</v>
      </c>
      <c r="B679" t="s">
        <v>115</v>
      </c>
      <c r="C679" t="s">
        <v>4</v>
      </c>
      <c r="D679" t="s">
        <v>3</v>
      </c>
      <c r="E679" t="s">
        <v>1076</v>
      </c>
      <c r="F679" t="s">
        <v>47</v>
      </c>
      <c r="G679" t="s">
        <v>40</v>
      </c>
      <c r="H679" t="s">
        <v>1174</v>
      </c>
      <c r="J679" t="str">
        <f t="shared" si="10"/>
        <v>{"Country_Connection":"USA-Germany", "Country_Start":"USA", "Country_Landing":"Germany", "City_Connection":"Washington-München", "City_Start":"Washington", "City_Landing":"München", "Timestamp":"2014-04-25T22:42:00"}</v>
      </c>
    </row>
    <row r="680" spans="1:10">
      <c r="A680">
        <v>679</v>
      </c>
      <c r="B680" t="s">
        <v>93</v>
      </c>
      <c r="C680" t="s">
        <v>0</v>
      </c>
      <c r="D680" t="s">
        <v>1</v>
      </c>
      <c r="E680" t="s">
        <v>1175</v>
      </c>
      <c r="F680" t="s">
        <v>11</v>
      </c>
      <c r="G680" t="s">
        <v>30</v>
      </c>
      <c r="H680" t="s">
        <v>1176</v>
      </c>
      <c r="J680" t="str">
        <f t="shared" si="10"/>
        <v>{"Country_Connection":"Australia-England", "Country_Start":"Australia", "Country_Landing":"England", "City_Connection":"Brisbane-Dublin", "City_Start":"Brisbane", "City_Landing":"Dublin", "Timestamp":"2014-04-17T14:15:00"}</v>
      </c>
    </row>
    <row r="681" spans="1:10">
      <c r="A681">
        <v>680</v>
      </c>
      <c r="B681" t="s">
        <v>134</v>
      </c>
      <c r="C681" t="s">
        <v>5</v>
      </c>
      <c r="D681" t="s">
        <v>3</v>
      </c>
      <c r="E681" t="s">
        <v>1177</v>
      </c>
      <c r="F681" t="s">
        <v>17</v>
      </c>
      <c r="G681" t="s">
        <v>41</v>
      </c>
      <c r="H681" t="s">
        <v>1178</v>
      </c>
      <c r="J681" t="str">
        <f t="shared" si="10"/>
        <v>{"Country_Connection":"Canada-Germany", "Country_Start":"Canada", "Country_Landing":"Germany", "City_Connection":"Ottawa-Berlin", "City_Start":"Ottawa", "City_Landing":"Berlin", "Timestamp":"2014-05-03T21:41:00"}</v>
      </c>
    </row>
    <row r="682" spans="1:10">
      <c r="A682">
        <v>681</v>
      </c>
      <c r="B682" t="s">
        <v>131</v>
      </c>
      <c r="C682" t="s">
        <v>3</v>
      </c>
      <c r="D682" t="s">
        <v>4</v>
      </c>
      <c r="E682" t="s">
        <v>1179</v>
      </c>
      <c r="F682" t="s">
        <v>42</v>
      </c>
      <c r="G682" t="s">
        <v>47</v>
      </c>
      <c r="H682" t="s">
        <v>1180</v>
      </c>
      <c r="J682" t="str">
        <f t="shared" si="10"/>
        <v>{"Country_Connection":"Germany-USA", "Country_Start":"Germany", "Country_Landing":"USA", "City_Connection":"Bonn-Washington", "City_Start":"Bonn", "City_Landing":"Washington", "Timestamp":"2014-05-03T01:23:00"}</v>
      </c>
    </row>
    <row r="683" spans="1:10">
      <c r="A683">
        <v>682</v>
      </c>
      <c r="B683" t="s">
        <v>99</v>
      </c>
      <c r="C683" t="s">
        <v>0</v>
      </c>
      <c r="D683" t="s">
        <v>4</v>
      </c>
      <c r="E683" t="s">
        <v>949</v>
      </c>
      <c r="F683" t="s">
        <v>14</v>
      </c>
      <c r="G683" t="s">
        <v>52</v>
      </c>
      <c r="H683" t="s">
        <v>1181</v>
      </c>
      <c r="J683" t="str">
        <f t="shared" si="10"/>
        <v>{"Country_Connection":"Australia-USA", "Country_Start":"Australia", "Country_Landing":"USA", "City_Connection":"Perth-Los Angeles", "City_Start":"Perth", "City_Landing":"Los Angeles", "Timestamp":"2014-04-20T18:13:00"}</v>
      </c>
    </row>
    <row r="684" spans="1:10">
      <c r="A684">
        <v>683</v>
      </c>
      <c r="B684" t="s">
        <v>93</v>
      </c>
      <c r="C684" t="s">
        <v>0</v>
      </c>
      <c r="D684" t="s">
        <v>1</v>
      </c>
      <c r="E684" t="s">
        <v>927</v>
      </c>
      <c r="F684" t="s">
        <v>11</v>
      </c>
      <c r="G684" t="s">
        <v>29</v>
      </c>
      <c r="H684" t="s">
        <v>1182</v>
      </c>
      <c r="J684" t="str">
        <f t="shared" si="10"/>
        <v>{"Country_Connection":"Australia-England", "Country_Start":"Australia", "Country_Landing":"England", "City_Connection":"Brisbane-Edinburgh", "City_Start":"Brisbane", "City_Landing":"Edinburgh", "Timestamp":"2014-04-14T20:56:00"}</v>
      </c>
    </row>
    <row r="685" spans="1:10">
      <c r="A685">
        <v>684</v>
      </c>
      <c r="B685" t="s">
        <v>264</v>
      </c>
      <c r="C685" t="s">
        <v>4</v>
      </c>
      <c r="D685" t="s">
        <v>1</v>
      </c>
      <c r="E685" t="s">
        <v>1183</v>
      </c>
      <c r="F685" t="s">
        <v>49</v>
      </c>
      <c r="G685" t="s">
        <v>30</v>
      </c>
      <c r="H685" t="s">
        <v>1184</v>
      </c>
      <c r="J685" t="str">
        <f t="shared" si="10"/>
        <v>{"Country_Connection":"USA-England", "Country_Start":"USA", "Country_Landing":"England", "City_Connection":"Dallas-Dublin", "City_Start":"Dallas", "City_Landing":"Dublin", "Timestamp":"2014-05-03T20:40:00"}</v>
      </c>
    </row>
    <row r="686" spans="1:10">
      <c r="A686">
        <v>685</v>
      </c>
      <c r="B686" t="s">
        <v>218</v>
      </c>
      <c r="C686" t="s">
        <v>3</v>
      </c>
      <c r="D686" t="s">
        <v>5</v>
      </c>
      <c r="E686" t="s">
        <v>362</v>
      </c>
      <c r="F686" t="s">
        <v>40</v>
      </c>
      <c r="G686" t="s">
        <v>18</v>
      </c>
      <c r="H686" t="s">
        <v>1185</v>
      </c>
      <c r="J686" t="str">
        <f t="shared" si="10"/>
        <v>{"Country_Connection":"Germany-Canada", "Country_Start":"Germany", "Country_Landing":"Canada", "City_Connection":"München-Toronto", "City_Start":"München", "City_Landing":"Toronto", "Timestamp":"2014-05-02T16:38:00"}</v>
      </c>
    </row>
    <row r="687" spans="1:10">
      <c r="A687">
        <v>686</v>
      </c>
      <c r="B687" t="s">
        <v>145</v>
      </c>
      <c r="C687" t="s">
        <v>2</v>
      </c>
      <c r="D687" t="s">
        <v>0</v>
      </c>
      <c r="E687" t="s">
        <v>146</v>
      </c>
      <c r="F687" t="s">
        <v>32</v>
      </c>
      <c r="G687" t="s">
        <v>13</v>
      </c>
      <c r="H687" t="s">
        <v>1186</v>
      </c>
      <c r="J687" t="str">
        <f t="shared" si="10"/>
        <v>{"Country_Connection":"France-Australia", "Country_Start":"France", "Country_Landing":"Australia", "City_Connection":"Paris-Melbourne", "City_Start":"Paris", "City_Landing":"Melbourne", "Timestamp":"2014-05-04T10:09:00"}</v>
      </c>
    </row>
    <row r="688" spans="1:10">
      <c r="A688">
        <v>687</v>
      </c>
      <c r="B688" t="s">
        <v>93</v>
      </c>
      <c r="C688" t="s">
        <v>0</v>
      </c>
      <c r="D688" t="s">
        <v>1</v>
      </c>
      <c r="E688" t="s">
        <v>1187</v>
      </c>
      <c r="F688" t="s">
        <v>14</v>
      </c>
      <c r="G688" t="s">
        <v>24</v>
      </c>
      <c r="H688" t="s">
        <v>1113</v>
      </c>
      <c r="J688" t="str">
        <f t="shared" si="10"/>
        <v>{"Country_Connection":"Australia-England", "Country_Start":"Australia", "Country_Landing":"England", "City_Connection":"Perth-London", "City_Start":"Perth", "City_Landing":"London", "Timestamp":"2014-04-20T09:11:00"}</v>
      </c>
    </row>
    <row r="689" spans="1:10">
      <c r="A689">
        <v>688</v>
      </c>
      <c r="B689" t="s">
        <v>286</v>
      </c>
      <c r="C689" t="s">
        <v>2</v>
      </c>
      <c r="D689" t="s">
        <v>4</v>
      </c>
      <c r="E689" t="s">
        <v>1188</v>
      </c>
      <c r="F689" t="s">
        <v>35</v>
      </c>
      <c r="G689" t="s">
        <v>51</v>
      </c>
      <c r="H689" t="s">
        <v>1189</v>
      </c>
      <c r="J689" t="str">
        <f t="shared" si="10"/>
        <v>{"Country_Connection":"France-USA", "Country_Start":"France", "Country_Landing":"USA", "City_Connection":"Toulous-San Francisco", "City_Start":"Toulous", "City_Landing":"San Francisco", "Timestamp":"2014-04-19T15:52:00"}</v>
      </c>
    </row>
    <row r="690" spans="1:10">
      <c r="A690">
        <v>689</v>
      </c>
      <c r="B690" t="s">
        <v>193</v>
      </c>
      <c r="C690" t="s">
        <v>4</v>
      </c>
      <c r="D690" t="s">
        <v>2</v>
      </c>
      <c r="E690" t="s">
        <v>1190</v>
      </c>
      <c r="F690" t="s">
        <v>52</v>
      </c>
      <c r="G690" t="s">
        <v>32</v>
      </c>
      <c r="H690" t="s">
        <v>1191</v>
      </c>
      <c r="J690" t="str">
        <f t="shared" si="10"/>
        <v>{"Country_Connection":"USA-France", "Country_Start":"USA", "Country_Landing":"France", "City_Connection":"Los Angeles-Paris", "City_Start":"Los Angeles", "City_Landing":"Paris", "Timestamp":"2014-04-17T22:44:00"}</v>
      </c>
    </row>
    <row r="691" spans="1:10">
      <c r="A691">
        <v>690</v>
      </c>
      <c r="B691" t="s">
        <v>93</v>
      </c>
      <c r="C691" t="s">
        <v>0</v>
      </c>
      <c r="D691" t="s">
        <v>1</v>
      </c>
      <c r="E691" t="s">
        <v>867</v>
      </c>
      <c r="F691" t="s">
        <v>11</v>
      </c>
      <c r="G691" t="s">
        <v>26</v>
      </c>
      <c r="H691" t="s">
        <v>1192</v>
      </c>
      <c r="J691" t="str">
        <f t="shared" si="10"/>
        <v>{"Country_Connection":"Australia-England", "Country_Start":"Australia", "Country_Landing":"England", "City_Connection":"Brisbane-Belfast", "City_Start":"Brisbane", "City_Landing":"Belfast", "Timestamp":"2014-05-02T18:45:00"}</v>
      </c>
    </row>
    <row r="692" spans="1:10">
      <c r="A692">
        <v>691</v>
      </c>
      <c r="B692" t="s">
        <v>121</v>
      </c>
      <c r="C692" t="s">
        <v>5</v>
      </c>
      <c r="D692" t="s">
        <v>1</v>
      </c>
      <c r="E692" t="s">
        <v>719</v>
      </c>
      <c r="F692" t="s">
        <v>16</v>
      </c>
      <c r="G692" t="s">
        <v>24</v>
      </c>
      <c r="H692" t="s">
        <v>1193</v>
      </c>
      <c r="J692" t="str">
        <f t="shared" si="10"/>
        <v>{"Country_Connection":"Canada-England", "Country_Start":"Canada", "Country_Landing":"England", "City_Connection":"Montreal-London", "City_Start":"Montreal", "City_Landing":"London", "Timestamp":"2014-04-20T14:28:00"}</v>
      </c>
    </row>
    <row r="693" spans="1:10">
      <c r="A693">
        <v>692</v>
      </c>
      <c r="B693" t="s">
        <v>90</v>
      </c>
      <c r="C693" t="s">
        <v>3</v>
      </c>
      <c r="D693" t="s">
        <v>0</v>
      </c>
      <c r="E693" t="s">
        <v>668</v>
      </c>
      <c r="F693" t="s">
        <v>40</v>
      </c>
      <c r="G693" t="s">
        <v>12</v>
      </c>
      <c r="H693" t="s">
        <v>1194</v>
      </c>
      <c r="J693" t="str">
        <f t="shared" si="10"/>
        <v>{"Country_Connection":"Germany-Australia", "Country_Start":"Germany", "Country_Landing":"Australia", "City_Connection":"München-Sydney", "City_Start":"München", "City_Landing":"Sydney", "Timestamp":"2014-04-26T07:41:00"}</v>
      </c>
    </row>
    <row r="694" spans="1:10">
      <c r="A694">
        <v>693</v>
      </c>
      <c r="B694" t="s">
        <v>90</v>
      </c>
      <c r="C694" t="s">
        <v>3</v>
      </c>
      <c r="D694" t="s">
        <v>0</v>
      </c>
      <c r="E694" t="s">
        <v>1195</v>
      </c>
      <c r="F694" t="s">
        <v>42</v>
      </c>
      <c r="G694" t="s">
        <v>11</v>
      </c>
      <c r="H694" t="s">
        <v>1196</v>
      </c>
      <c r="J694" t="str">
        <f t="shared" si="10"/>
        <v>{"Country_Connection":"Germany-Australia", "Country_Start":"Germany", "Country_Landing":"Australia", "City_Connection":"Bonn-Brisbane", "City_Start":"Bonn", "City_Landing":"Brisbane", "Timestamp":"2014-04-30T20:46:00"}</v>
      </c>
    </row>
    <row r="695" spans="1:10">
      <c r="A695">
        <v>694</v>
      </c>
      <c r="B695" t="s">
        <v>90</v>
      </c>
      <c r="C695" t="s">
        <v>3</v>
      </c>
      <c r="D695" t="s">
        <v>0</v>
      </c>
      <c r="E695" t="s">
        <v>1197</v>
      </c>
      <c r="F695" t="s">
        <v>42</v>
      </c>
      <c r="G695" t="s">
        <v>12</v>
      </c>
      <c r="H695" t="s">
        <v>1198</v>
      </c>
      <c r="J695" t="str">
        <f t="shared" si="10"/>
        <v>{"Country_Connection":"Germany-Australia", "Country_Start":"Germany", "Country_Landing":"Australia", "City_Connection":"Bonn-Sydney", "City_Start":"Bonn", "City_Landing":"Sydney", "Timestamp":"2014-05-03T10:37:00"}</v>
      </c>
    </row>
    <row r="696" spans="1:10">
      <c r="A696">
        <v>695</v>
      </c>
      <c r="B696" t="s">
        <v>104</v>
      </c>
      <c r="C696" t="s">
        <v>4</v>
      </c>
      <c r="D696" t="s">
        <v>0</v>
      </c>
      <c r="E696" t="s">
        <v>1199</v>
      </c>
      <c r="F696" t="s">
        <v>53</v>
      </c>
      <c r="G696" t="s">
        <v>13</v>
      </c>
      <c r="H696" t="s">
        <v>1200</v>
      </c>
      <c r="J696" t="str">
        <f t="shared" si="10"/>
        <v>{"Country_Connection":"USA-Australia", "Country_Start":"USA", "Country_Landing":"Australia", "City_Connection":"Las Vegas-Melbourne", "City_Start":"Las Vegas", "City_Landing":"Melbourne", "Timestamp":"2014-04-21T13:53:00"}</v>
      </c>
    </row>
    <row r="697" spans="1:10">
      <c r="A697">
        <v>696</v>
      </c>
      <c r="B697" t="s">
        <v>137</v>
      </c>
      <c r="C697" t="s">
        <v>2</v>
      </c>
      <c r="D697" t="s">
        <v>5</v>
      </c>
      <c r="E697" t="s">
        <v>1201</v>
      </c>
      <c r="F697" t="s">
        <v>35</v>
      </c>
      <c r="G697" t="s">
        <v>20</v>
      </c>
      <c r="H697" t="s">
        <v>1202</v>
      </c>
      <c r="J697" t="str">
        <f t="shared" si="10"/>
        <v>{"Country_Connection":"France-Canada", "Country_Start":"France", "Country_Landing":"Canada", "City_Connection":"Toulous-Vancouver", "City_Start":"Toulous", "City_Landing":"Vancouver", "Timestamp":"2014-04-24T07:20:00"}</v>
      </c>
    </row>
    <row r="698" spans="1:10">
      <c r="A698">
        <v>697</v>
      </c>
      <c r="B698" t="s">
        <v>104</v>
      </c>
      <c r="C698" t="s">
        <v>4</v>
      </c>
      <c r="D698" t="s">
        <v>0</v>
      </c>
      <c r="E698" t="s">
        <v>880</v>
      </c>
      <c r="F698" t="s">
        <v>55</v>
      </c>
      <c r="G698" t="s">
        <v>13</v>
      </c>
      <c r="H698" t="s">
        <v>1203</v>
      </c>
      <c r="J698" t="str">
        <f t="shared" si="10"/>
        <v>{"Country_Connection":"USA-Australia", "Country_Start":"USA", "Country_Landing":"Australia", "City_Connection":"Seattle-Melbourne", "City_Start":"Seattle", "City_Landing":"Melbourne", "Timestamp":"2014-05-02T15:44:00"}</v>
      </c>
    </row>
    <row r="699" spans="1:10">
      <c r="A699">
        <v>698</v>
      </c>
      <c r="B699" t="s">
        <v>193</v>
      </c>
      <c r="C699" t="s">
        <v>4</v>
      </c>
      <c r="D699" t="s">
        <v>2</v>
      </c>
      <c r="E699" t="s">
        <v>1204</v>
      </c>
      <c r="F699" t="s">
        <v>47</v>
      </c>
      <c r="G699" t="s">
        <v>32</v>
      </c>
      <c r="H699" t="s">
        <v>1114</v>
      </c>
      <c r="J699" t="str">
        <f t="shared" si="10"/>
        <v>{"Country_Connection":"USA-France", "Country_Start":"USA", "Country_Landing":"France", "City_Connection":"Washington-Paris", "City_Start":"Washington", "City_Landing":"Paris", "Timestamp":"2014-04-17T16:03:00"}</v>
      </c>
    </row>
    <row r="700" spans="1:10">
      <c r="A700">
        <v>699</v>
      </c>
      <c r="B700" t="s">
        <v>115</v>
      </c>
      <c r="C700" t="s">
        <v>4</v>
      </c>
      <c r="D700" t="s">
        <v>3</v>
      </c>
      <c r="E700" t="s">
        <v>254</v>
      </c>
      <c r="F700" t="s">
        <v>51</v>
      </c>
      <c r="G700" t="s">
        <v>39</v>
      </c>
      <c r="H700" t="s">
        <v>1205</v>
      </c>
      <c r="J700" t="str">
        <f t="shared" si="10"/>
        <v>{"Country_Connection":"USA-Germany", "Country_Start":"USA", "Country_Landing":"Germany", "City_Connection":"San Francisco-Frankfurt", "City_Start":"San Francisco", "City_Landing":"Frankfurt", "Timestamp":"2014-04-21T17:58:00"}</v>
      </c>
    </row>
    <row r="701" spans="1:10">
      <c r="A701">
        <v>700</v>
      </c>
      <c r="B701" t="s">
        <v>286</v>
      </c>
      <c r="C701" t="s">
        <v>2</v>
      </c>
      <c r="D701" t="s">
        <v>4</v>
      </c>
      <c r="E701" t="s">
        <v>1206</v>
      </c>
      <c r="F701" t="s">
        <v>33</v>
      </c>
      <c r="G701" t="s">
        <v>52</v>
      </c>
      <c r="H701" t="s">
        <v>1207</v>
      </c>
      <c r="J701" t="str">
        <f t="shared" si="10"/>
        <v>{"Country_Connection":"France-USA", "Country_Start":"France", "Country_Landing":"USA", "City_Connection":"Nizza-Los Angeles", "City_Start":"Nizza", "City_Landing":"Los Angeles", "Timestamp":"2014-04-18T15:47:00"}</v>
      </c>
    </row>
    <row r="702" spans="1:10">
      <c r="A702">
        <v>701</v>
      </c>
      <c r="B702" t="s">
        <v>218</v>
      </c>
      <c r="C702" t="s">
        <v>3</v>
      </c>
      <c r="D702" t="s">
        <v>5</v>
      </c>
      <c r="E702" t="s">
        <v>1208</v>
      </c>
      <c r="F702" t="s">
        <v>40</v>
      </c>
      <c r="G702" t="s">
        <v>19</v>
      </c>
      <c r="H702" t="s">
        <v>1209</v>
      </c>
      <c r="J702" t="str">
        <f t="shared" si="10"/>
        <v>{"Country_Connection":"Germany-Canada", "Country_Start":"Germany", "Country_Landing":"Canada", "City_Connection":"München-Regina", "City_Start":"München", "City_Landing":"Regina", "Timestamp":"2014-04-17T18:20:00"}</v>
      </c>
    </row>
    <row r="703" spans="1:10">
      <c r="A703">
        <v>702</v>
      </c>
      <c r="B703" t="s">
        <v>99</v>
      </c>
      <c r="C703" t="s">
        <v>0</v>
      </c>
      <c r="D703" t="s">
        <v>4</v>
      </c>
      <c r="E703" t="s">
        <v>1210</v>
      </c>
      <c r="F703" t="s">
        <v>15</v>
      </c>
      <c r="G703" t="s">
        <v>47</v>
      </c>
      <c r="H703" t="s">
        <v>1211</v>
      </c>
      <c r="J703" t="str">
        <f t="shared" si="10"/>
        <v>{"Country_Connection":"Australia-USA", "Country_Start":"Australia", "Country_Landing":"USA", "City_Connection":"Adelaide-Washington", "City_Start":"Adelaide", "City_Landing":"Washington", "Timestamp":"2014-04-14T10:02:00"}</v>
      </c>
    </row>
    <row r="704" spans="1:10">
      <c r="A704">
        <v>703</v>
      </c>
      <c r="B704" t="s">
        <v>96</v>
      </c>
      <c r="C704" t="s">
        <v>1</v>
      </c>
      <c r="D704" t="s">
        <v>5</v>
      </c>
      <c r="E704" t="s">
        <v>1103</v>
      </c>
      <c r="F704" t="s">
        <v>30</v>
      </c>
      <c r="G704" t="s">
        <v>18</v>
      </c>
      <c r="H704" t="s">
        <v>1212</v>
      </c>
      <c r="J704" t="str">
        <f t="shared" si="10"/>
        <v>{"Country_Connection":"England-Canada", "Country_Start":"England", "Country_Landing":"Canada", "City_Connection":"Dublin-Toronto", "City_Start":"Dublin", "City_Landing":"Toronto", "Timestamp":"2014-04-19T11:51:00"}</v>
      </c>
    </row>
    <row r="705" spans="1:10">
      <c r="A705">
        <v>704</v>
      </c>
      <c r="B705" t="s">
        <v>162</v>
      </c>
      <c r="C705" t="s">
        <v>5</v>
      </c>
      <c r="D705" t="s">
        <v>4</v>
      </c>
      <c r="E705" t="s">
        <v>1213</v>
      </c>
      <c r="F705" t="s">
        <v>20</v>
      </c>
      <c r="G705" t="s">
        <v>47</v>
      </c>
      <c r="H705" t="s">
        <v>1214</v>
      </c>
      <c r="J705" t="str">
        <f t="shared" si="10"/>
        <v>{"Country_Connection":"Canada-USA", "Country_Start":"Canada", "Country_Landing":"USA", "City_Connection":"Vancouver-Washington", "City_Start":"Vancouver", "City_Landing":"Washington", "Timestamp":"2014-04-19T15:10:00"}</v>
      </c>
    </row>
    <row r="706" spans="1:10">
      <c r="A706">
        <v>705</v>
      </c>
      <c r="B706" t="s">
        <v>193</v>
      </c>
      <c r="C706" t="s">
        <v>4</v>
      </c>
      <c r="D706" t="s">
        <v>2</v>
      </c>
      <c r="E706" t="s">
        <v>770</v>
      </c>
      <c r="F706" t="s">
        <v>53</v>
      </c>
      <c r="G706" t="s">
        <v>32</v>
      </c>
      <c r="H706" t="s">
        <v>1215</v>
      </c>
      <c r="J706" t="str">
        <f t="shared" si="10"/>
        <v>{"Country_Connection":"USA-France", "Country_Start":"USA", "Country_Landing":"France", "City_Connection":"Las Vegas-Paris", "City_Start":"Las Vegas", "City_Landing":"Paris", "Timestamp":"2014-04-19T20:00:00"}</v>
      </c>
    </row>
    <row r="707" spans="1:10">
      <c r="A707">
        <v>706</v>
      </c>
      <c r="B707" t="s">
        <v>251</v>
      </c>
      <c r="C707" t="s">
        <v>5</v>
      </c>
      <c r="D707" t="s">
        <v>5</v>
      </c>
      <c r="E707" t="s">
        <v>1216</v>
      </c>
      <c r="F707" t="s">
        <v>17</v>
      </c>
      <c r="G707" t="s">
        <v>18</v>
      </c>
      <c r="H707" t="s">
        <v>1217</v>
      </c>
      <c r="J707" t="str">
        <f t="shared" ref="J707:J770" si="11">"{"""&amp;$B$1&amp;""":"""&amp;B707&amp;""", """&amp;$C$1&amp;""":"""&amp;C707&amp;""", """&amp;$D$1&amp;""":"""&amp;D707&amp;""", """&amp;$E$1&amp;""":"""&amp;E707&amp;""", """&amp;$F$1&amp;""":"""&amp;F707&amp;""", """&amp;$G$1&amp;""":"""&amp;G707&amp;""", """&amp;$H$1&amp;""":"""&amp;H707&amp;"""}"</f>
        <v>{"Country_Connection":"Canada-Canada", "Country_Start":"Canada", "Country_Landing":"Canada", "City_Connection":"Ottawa-Toronto", "City_Start":"Ottawa", "City_Landing":"Toronto", "Timestamp":"2014-04-27T02:56:00"}</v>
      </c>
    </row>
    <row r="708" spans="1:10">
      <c r="A708">
        <v>707</v>
      </c>
      <c r="B708" t="s">
        <v>90</v>
      </c>
      <c r="C708" t="s">
        <v>3</v>
      </c>
      <c r="D708" t="s">
        <v>0</v>
      </c>
      <c r="E708" t="s">
        <v>91</v>
      </c>
      <c r="F708" t="s">
        <v>41</v>
      </c>
      <c r="G708" t="s">
        <v>11</v>
      </c>
      <c r="H708" t="s">
        <v>1218</v>
      </c>
      <c r="J708" t="str">
        <f t="shared" si="11"/>
        <v>{"Country_Connection":"Germany-Australia", "Country_Start":"Germany", "Country_Landing":"Australia", "City_Connection":"Berlin-Brisbane", "City_Start":"Berlin", "City_Landing":"Brisbane", "Timestamp":"2014-04-26T10:56:00"}</v>
      </c>
    </row>
    <row r="709" spans="1:10">
      <c r="A709">
        <v>708</v>
      </c>
      <c r="B709" t="s">
        <v>121</v>
      </c>
      <c r="C709" t="s">
        <v>5</v>
      </c>
      <c r="D709" t="s">
        <v>1</v>
      </c>
      <c r="E709" t="s">
        <v>424</v>
      </c>
      <c r="F709" t="s">
        <v>20</v>
      </c>
      <c r="G709" t="s">
        <v>24</v>
      </c>
      <c r="H709" t="s">
        <v>1219</v>
      </c>
      <c r="J709" t="str">
        <f t="shared" si="11"/>
        <v>{"Country_Connection":"Canada-England", "Country_Start":"Canada", "Country_Landing":"England", "City_Connection":"Vancouver-London", "City_Start":"Vancouver", "City_Landing":"London", "Timestamp":"2014-04-20T18:18:00"}</v>
      </c>
    </row>
    <row r="710" spans="1:10">
      <c r="A710">
        <v>709</v>
      </c>
      <c r="B710" t="s">
        <v>134</v>
      </c>
      <c r="C710" t="s">
        <v>5</v>
      </c>
      <c r="D710" t="s">
        <v>3</v>
      </c>
      <c r="E710" t="s">
        <v>356</v>
      </c>
      <c r="F710" t="s">
        <v>16</v>
      </c>
      <c r="G710" t="s">
        <v>39</v>
      </c>
      <c r="H710" t="s">
        <v>1220</v>
      </c>
      <c r="J710" t="str">
        <f t="shared" si="11"/>
        <v>{"Country_Connection":"Canada-Germany", "Country_Start":"Canada", "Country_Landing":"Germany", "City_Connection":"Montreal-Frankfurt", "City_Start":"Montreal", "City_Landing":"Frankfurt", "Timestamp":"2014-05-02T10:50:00"}</v>
      </c>
    </row>
    <row r="711" spans="1:10">
      <c r="A711">
        <v>710</v>
      </c>
      <c r="B711" t="s">
        <v>90</v>
      </c>
      <c r="C711" t="s">
        <v>3</v>
      </c>
      <c r="D711" t="s">
        <v>0</v>
      </c>
      <c r="E711" t="s">
        <v>464</v>
      </c>
      <c r="F711" t="s">
        <v>41</v>
      </c>
      <c r="G711" t="s">
        <v>12</v>
      </c>
      <c r="H711" t="s">
        <v>261</v>
      </c>
      <c r="J711" t="str">
        <f t="shared" si="11"/>
        <v>{"Country_Connection":"Germany-Australia", "Country_Start":"Germany", "Country_Landing":"Australia", "City_Connection":"Berlin-Sydney", "City_Start":"Berlin", "City_Landing":"Sydney", "Timestamp":"2014-04-19T09:09:00"}</v>
      </c>
    </row>
    <row r="712" spans="1:10">
      <c r="A712">
        <v>711</v>
      </c>
      <c r="B712" t="s">
        <v>115</v>
      </c>
      <c r="C712" t="s">
        <v>4</v>
      </c>
      <c r="D712" t="s">
        <v>3</v>
      </c>
      <c r="E712" t="s">
        <v>878</v>
      </c>
      <c r="F712" t="s">
        <v>52</v>
      </c>
      <c r="G712" t="s">
        <v>40</v>
      </c>
      <c r="H712" t="s">
        <v>1221</v>
      </c>
      <c r="J712" t="str">
        <f t="shared" si="11"/>
        <v>{"Country_Connection":"USA-Germany", "Country_Start":"USA", "Country_Landing":"Germany", "City_Connection":"Los Angeles-München", "City_Start":"Los Angeles", "City_Landing":"München", "Timestamp":"2014-04-26T15:51:00"}</v>
      </c>
    </row>
    <row r="713" spans="1:10">
      <c r="A713">
        <v>712</v>
      </c>
      <c r="B713" t="s">
        <v>99</v>
      </c>
      <c r="C713" t="s">
        <v>0</v>
      </c>
      <c r="D713" t="s">
        <v>4</v>
      </c>
      <c r="E713" t="s">
        <v>1132</v>
      </c>
      <c r="F713" t="s">
        <v>12</v>
      </c>
      <c r="G713" t="s">
        <v>52</v>
      </c>
      <c r="H713" t="s">
        <v>1222</v>
      </c>
      <c r="J713" t="str">
        <f t="shared" si="11"/>
        <v>{"Country_Connection":"Australia-USA", "Country_Start":"Australia", "Country_Landing":"USA", "City_Connection":"Sydney-Los Angeles", "City_Start":"Sydney", "City_Landing":"Los Angeles", "Timestamp":"2014-05-03T20:49:00"}</v>
      </c>
    </row>
    <row r="714" spans="1:10">
      <c r="A714">
        <v>713</v>
      </c>
      <c r="B714" t="s">
        <v>99</v>
      </c>
      <c r="C714" t="s">
        <v>0</v>
      </c>
      <c r="D714" t="s">
        <v>4</v>
      </c>
      <c r="E714" t="s">
        <v>291</v>
      </c>
      <c r="F714" t="s">
        <v>11</v>
      </c>
      <c r="G714" t="s">
        <v>52</v>
      </c>
      <c r="H714" t="s">
        <v>1223</v>
      </c>
      <c r="J714" t="str">
        <f t="shared" si="11"/>
        <v>{"Country_Connection":"Australia-USA", "Country_Start":"Australia", "Country_Landing":"USA", "City_Connection":"Brisbane-Los Angeles", "City_Start":"Brisbane", "City_Landing":"Los Angeles", "Timestamp":"2014-04-30T10:30:00"}</v>
      </c>
    </row>
    <row r="715" spans="1:10">
      <c r="A715">
        <v>714</v>
      </c>
      <c r="B715" t="s">
        <v>99</v>
      </c>
      <c r="C715" t="s">
        <v>0</v>
      </c>
      <c r="D715" t="s">
        <v>4</v>
      </c>
      <c r="E715" t="s">
        <v>1224</v>
      </c>
      <c r="F715" t="s">
        <v>14</v>
      </c>
      <c r="G715" t="s">
        <v>48</v>
      </c>
      <c r="H715" t="s">
        <v>1225</v>
      </c>
      <c r="J715" t="str">
        <f t="shared" si="11"/>
        <v>{"Country_Connection":"Australia-USA", "Country_Start":"Australia", "Country_Landing":"USA", "City_Connection":"Perth-New York", "City_Start":"Perth", "City_Landing":"New York", "Timestamp":"2014-04-18T12:38:00"}</v>
      </c>
    </row>
    <row r="716" spans="1:10">
      <c r="A716">
        <v>715</v>
      </c>
      <c r="B716" t="s">
        <v>115</v>
      </c>
      <c r="C716" t="s">
        <v>4</v>
      </c>
      <c r="D716" t="s">
        <v>3</v>
      </c>
      <c r="E716" t="s">
        <v>552</v>
      </c>
      <c r="F716" t="s">
        <v>48</v>
      </c>
      <c r="G716" t="s">
        <v>41</v>
      </c>
      <c r="H716" t="s">
        <v>505</v>
      </c>
      <c r="J716" t="str">
        <f t="shared" si="11"/>
        <v>{"Country_Connection":"USA-Germany", "Country_Start":"USA", "Country_Landing":"Germany", "City_Connection":"New York-Berlin", "City_Start":"New York", "City_Landing":"Berlin", "Timestamp":"2014-04-19T06:22:00"}</v>
      </c>
    </row>
    <row r="717" spans="1:10">
      <c r="A717">
        <v>716</v>
      </c>
      <c r="B717" t="s">
        <v>207</v>
      </c>
      <c r="C717" t="s">
        <v>5</v>
      </c>
      <c r="D717" t="s">
        <v>2</v>
      </c>
      <c r="E717" t="s">
        <v>768</v>
      </c>
      <c r="F717" t="s">
        <v>20</v>
      </c>
      <c r="G717" t="s">
        <v>34</v>
      </c>
      <c r="H717" t="s">
        <v>1226</v>
      </c>
      <c r="J717" t="str">
        <f t="shared" si="11"/>
        <v>{"Country_Connection":"Canada-France", "Country_Start":"Canada", "Country_Landing":"France", "City_Connection":"Vancouver-Marseille", "City_Start":"Vancouver", "City_Landing":"Marseille", "Timestamp":"2014-04-17T16:30:00"}</v>
      </c>
    </row>
    <row r="718" spans="1:10">
      <c r="A718">
        <v>717</v>
      </c>
      <c r="B718" t="s">
        <v>137</v>
      </c>
      <c r="C718" t="s">
        <v>2</v>
      </c>
      <c r="D718" t="s">
        <v>5</v>
      </c>
      <c r="E718" t="s">
        <v>1227</v>
      </c>
      <c r="F718" t="s">
        <v>32</v>
      </c>
      <c r="G718" t="s">
        <v>17</v>
      </c>
      <c r="H718" t="s">
        <v>1228</v>
      </c>
      <c r="J718" t="str">
        <f t="shared" si="11"/>
        <v>{"Country_Connection":"France-Canada", "Country_Start":"France", "Country_Landing":"Canada", "City_Connection":"Paris-Ottawa", "City_Start":"Paris", "City_Landing":"Ottawa", "Timestamp":"2014-04-24T22:34:00"}</v>
      </c>
    </row>
    <row r="719" spans="1:10">
      <c r="A719">
        <v>718</v>
      </c>
      <c r="B719" t="s">
        <v>251</v>
      </c>
      <c r="C719" t="s">
        <v>5</v>
      </c>
      <c r="D719" t="s">
        <v>5</v>
      </c>
      <c r="E719" t="s">
        <v>1229</v>
      </c>
      <c r="F719" t="s">
        <v>18</v>
      </c>
      <c r="G719" t="s">
        <v>22</v>
      </c>
      <c r="H719" t="s">
        <v>1230</v>
      </c>
      <c r="J719" t="str">
        <f t="shared" si="11"/>
        <v>{"Country_Connection":"Canada-Canada", "Country_Start":"Canada", "Country_Landing":"Canada", "City_Connection":"Toronto-Calagary", "City_Start":"Toronto", "City_Landing":"Calagary", "Timestamp":"2014-04-25T11:49:00"}</v>
      </c>
    </row>
    <row r="720" spans="1:10">
      <c r="A720">
        <v>719</v>
      </c>
      <c r="B720" t="s">
        <v>112</v>
      </c>
      <c r="C720" t="s">
        <v>1</v>
      </c>
      <c r="D720" t="s">
        <v>0</v>
      </c>
      <c r="E720" t="s">
        <v>113</v>
      </c>
      <c r="F720" t="s">
        <v>30</v>
      </c>
      <c r="G720" t="s">
        <v>12</v>
      </c>
      <c r="H720" t="s">
        <v>1231</v>
      </c>
      <c r="J720" t="str">
        <f t="shared" si="11"/>
        <v>{"Country_Connection":"England-Australia", "Country_Start":"England", "Country_Landing":"Australia", "City_Connection":"Dublin-Sydney", "City_Start":"Dublin", "City_Landing":"Sydney", "Timestamp":"2014-04-20T09:24:00"}</v>
      </c>
    </row>
    <row r="721" spans="1:10">
      <c r="A721">
        <v>720</v>
      </c>
      <c r="B721" t="s">
        <v>99</v>
      </c>
      <c r="C721" t="s">
        <v>0</v>
      </c>
      <c r="D721" t="s">
        <v>4</v>
      </c>
      <c r="E721" t="s">
        <v>167</v>
      </c>
      <c r="F721" t="s">
        <v>12</v>
      </c>
      <c r="G721" t="s">
        <v>53</v>
      </c>
      <c r="H721" t="s">
        <v>1232</v>
      </c>
      <c r="J721" t="str">
        <f t="shared" si="11"/>
        <v>{"Country_Connection":"Australia-USA", "Country_Start":"Australia", "Country_Landing":"USA", "City_Connection":"Sydney-Las Vegas", "City_Start":"Sydney", "City_Landing":"Las Vegas", "Timestamp":"2014-04-17T12:30:00"}</v>
      </c>
    </row>
    <row r="722" spans="1:10">
      <c r="A722">
        <v>721</v>
      </c>
      <c r="B722" t="s">
        <v>207</v>
      </c>
      <c r="C722" t="s">
        <v>5</v>
      </c>
      <c r="D722" t="s">
        <v>2</v>
      </c>
      <c r="E722" t="s">
        <v>1233</v>
      </c>
      <c r="F722" t="s">
        <v>20</v>
      </c>
      <c r="G722" t="s">
        <v>33</v>
      </c>
      <c r="H722" t="s">
        <v>684</v>
      </c>
      <c r="J722" t="str">
        <f t="shared" si="11"/>
        <v>{"Country_Connection":"Canada-France", "Country_Start":"Canada", "Country_Landing":"France", "City_Connection":"Vancouver-Nizza", "City_Start":"Vancouver", "City_Landing":"Nizza", "Timestamp":"2014-05-04T10:20:00"}</v>
      </c>
    </row>
    <row r="723" spans="1:10">
      <c r="A723">
        <v>722</v>
      </c>
      <c r="B723" t="s">
        <v>121</v>
      </c>
      <c r="C723" t="s">
        <v>5</v>
      </c>
      <c r="D723" t="s">
        <v>1</v>
      </c>
      <c r="E723" t="s">
        <v>122</v>
      </c>
      <c r="F723" t="s">
        <v>18</v>
      </c>
      <c r="G723" t="s">
        <v>24</v>
      </c>
      <c r="H723" t="s">
        <v>950</v>
      </c>
      <c r="J723" t="str">
        <f t="shared" si="11"/>
        <v>{"Country_Connection":"Canada-England", "Country_Start":"Canada", "Country_Landing":"England", "City_Connection":"Toronto-London", "City_Start":"Toronto", "City_Landing":"London", "Timestamp":"2014-05-03T20:18:00"}</v>
      </c>
    </row>
    <row r="724" spans="1:10">
      <c r="A724">
        <v>723</v>
      </c>
      <c r="B724" t="s">
        <v>218</v>
      </c>
      <c r="C724" t="s">
        <v>3</v>
      </c>
      <c r="D724" t="s">
        <v>5</v>
      </c>
      <c r="E724" t="s">
        <v>519</v>
      </c>
      <c r="F724" t="s">
        <v>39</v>
      </c>
      <c r="G724" t="s">
        <v>16</v>
      </c>
      <c r="H724" t="s">
        <v>1234</v>
      </c>
      <c r="J724" t="str">
        <f t="shared" si="11"/>
        <v>{"Country_Connection":"Germany-Canada", "Country_Start":"Germany", "Country_Landing":"Canada", "City_Connection":"Frankfurt-Montreal", "City_Start":"Frankfurt", "City_Landing":"Montreal", "Timestamp":"2014-04-30T13:37:00"}</v>
      </c>
    </row>
    <row r="725" spans="1:10">
      <c r="A725">
        <v>724</v>
      </c>
      <c r="B725" t="s">
        <v>109</v>
      </c>
      <c r="C725" t="s">
        <v>5</v>
      </c>
      <c r="D725" t="s">
        <v>0</v>
      </c>
      <c r="E725" t="s">
        <v>543</v>
      </c>
      <c r="F725" t="s">
        <v>17</v>
      </c>
      <c r="G725" t="s">
        <v>12</v>
      </c>
      <c r="H725" t="s">
        <v>1235</v>
      </c>
      <c r="J725" t="str">
        <f t="shared" si="11"/>
        <v>{"Country_Connection":"Canada-Australia", "Country_Start":"Canada", "Country_Landing":"Australia", "City_Connection":"Ottawa-Sydney", "City_Start":"Ottawa", "City_Landing":"Sydney", "Timestamp":"2014-04-19T10:01:00"}</v>
      </c>
    </row>
    <row r="726" spans="1:10">
      <c r="A726">
        <v>725</v>
      </c>
      <c r="B726" t="s">
        <v>134</v>
      </c>
      <c r="C726" t="s">
        <v>5</v>
      </c>
      <c r="D726" t="s">
        <v>3</v>
      </c>
      <c r="E726" t="s">
        <v>200</v>
      </c>
      <c r="F726" t="s">
        <v>20</v>
      </c>
      <c r="G726" t="s">
        <v>40</v>
      </c>
      <c r="H726" t="s">
        <v>1236</v>
      </c>
      <c r="J726" t="str">
        <f t="shared" si="11"/>
        <v>{"Country_Connection":"Canada-Germany", "Country_Start":"Canada", "Country_Landing":"Germany", "City_Connection":"Vancouver-München", "City_Start":"Vancouver", "City_Landing":"München", "Timestamp":"2014-04-19T21:11:00"}</v>
      </c>
    </row>
    <row r="727" spans="1:10">
      <c r="A727">
        <v>726</v>
      </c>
      <c r="B727" t="s">
        <v>109</v>
      </c>
      <c r="C727" t="s">
        <v>5</v>
      </c>
      <c r="D727" t="s">
        <v>0</v>
      </c>
      <c r="E727" t="s">
        <v>536</v>
      </c>
      <c r="F727" t="s">
        <v>18</v>
      </c>
      <c r="G727" t="s">
        <v>14</v>
      </c>
      <c r="H727" t="s">
        <v>1237</v>
      </c>
      <c r="J727" t="str">
        <f t="shared" si="11"/>
        <v>{"Country_Connection":"Canada-Australia", "Country_Start":"Canada", "Country_Landing":"Australia", "City_Connection":"Toronto-Perth", "City_Start":"Toronto", "City_Landing":"Perth", "Timestamp":"2014-04-19T04:36:00"}</v>
      </c>
    </row>
    <row r="728" spans="1:10">
      <c r="A728">
        <v>727</v>
      </c>
      <c r="B728" t="s">
        <v>207</v>
      </c>
      <c r="C728" t="s">
        <v>5</v>
      </c>
      <c r="D728" t="s">
        <v>2</v>
      </c>
      <c r="E728" t="s">
        <v>1233</v>
      </c>
      <c r="F728" t="s">
        <v>20</v>
      </c>
      <c r="G728" t="s">
        <v>33</v>
      </c>
      <c r="H728" t="s">
        <v>1238</v>
      </c>
      <c r="J728" t="str">
        <f t="shared" si="11"/>
        <v>{"Country_Connection":"Canada-France", "Country_Start":"Canada", "Country_Landing":"France", "City_Connection":"Vancouver-Nizza", "City_Start":"Vancouver", "City_Landing":"Nizza", "Timestamp":"2014-04-18T17:03:00"}</v>
      </c>
    </row>
    <row r="729" spans="1:10">
      <c r="A729">
        <v>728</v>
      </c>
      <c r="B729" t="s">
        <v>218</v>
      </c>
      <c r="C729" t="s">
        <v>3</v>
      </c>
      <c r="D729" t="s">
        <v>5</v>
      </c>
      <c r="E729" t="s">
        <v>362</v>
      </c>
      <c r="F729" t="s">
        <v>40</v>
      </c>
      <c r="G729" t="s">
        <v>18</v>
      </c>
      <c r="H729" t="s">
        <v>1239</v>
      </c>
      <c r="J729" t="str">
        <f t="shared" si="11"/>
        <v>{"Country_Connection":"Germany-Canada", "Country_Start":"Germany", "Country_Landing":"Canada", "City_Connection":"München-Toronto", "City_Start":"München", "City_Landing":"Toronto", "Timestamp":"2014-04-23T17:55:00"}</v>
      </c>
    </row>
    <row r="730" spans="1:10">
      <c r="A730">
        <v>729</v>
      </c>
      <c r="B730" t="s">
        <v>180</v>
      </c>
      <c r="C730" t="s">
        <v>0</v>
      </c>
      <c r="D730" t="s">
        <v>2</v>
      </c>
      <c r="E730" t="s">
        <v>1240</v>
      </c>
      <c r="F730" t="s">
        <v>14</v>
      </c>
      <c r="G730" t="s">
        <v>32</v>
      </c>
      <c r="H730" t="s">
        <v>1241</v>
      </c>
      <c r="J730" t="str">
        <f t="shared" si="11"/>
        <v>{"Country_Connection":"Australia-France", "Country_Start":"Australia", "Country_Landing":"France", "City_Connection":"Perth-Paris", "City_Start":"Perth", "City_Landing":"Paris", "Timestamp":"2014-04-20T11:18:00"}</v>
      </c>
    </row>
    <row r="731" spans="1:10">
      <c r="A731">
        <v>730</v>
      </c>
      <c r="B731" t="s">
        <v>99</v>
      </c>
      <c r="C731" t="s">
        <v>0</v>
      </c>
      <c r="D731" t="s">
        <v>4</v>
      </c>
      <c r="E731" t="s">
        <v>454</v>
      </c>
      <c r="F731" t="s">
        <v>12</v>
      </c>
      <c r="G731" t="s">
        <v>51</v>
      </c>
      <c r="H731" t="s">
        <v>1242</v>
      </c>
      <c r="J731" t="str">
        <f t="shared" si="11"/>
        <v>{"Country_Connection":"Australia-USA", "Country_Start":"Australia", "Country_Landing":"USA", "City_Connection":"Sydney-San Francisco", "City_Start":"Sydney", "City_Landing":"San Francisco", "Timestamp":"2014-04-14T12:18:00"}</v>
      </c>
    </row>
    <row r="732" spans="1:10">
      <c r="A732">
        <v>731</v>
      </c>
      <c r="B732" t="s">
        <v>96</v>
      </c>
      <c r="C732" t="s">
        <v>1</v>
      </c>
      <c r="D732" t="s">
        <v>5</v>
      </c>
      <c r="E732" t="s">
        <v>804</v>
      </c>
      <c r="F732" t="s">
        <v>24</v>
      </c>
      <c r="G732" t="s">
        <v>18</v>
      </c>
      <c r="H732" t="s">
        <v>1243</v>
      </c>
      <c r="J732" t="str">
        <f t="shared" si="11"/>
        <v>{"Country_Connection":"England-Canada", "Country_Start":"England", "Country_Landing":"Canada", "City_Connection":"London-Toronto", "City_Start":"London", "City_Landing":"Toronto", "Timestamp":"2014-04-18T10:01:00"}</v>
      </c>
    </row>
    <row r="733" spans="1:10">
      <c r="A733">
        <v>732</v>
      </c>
      <c r="B733" t="s">
        <v>90</v>
      </c>
      <c r="C733" t="s">
        <v>3</v>
      </c>
      <c r="D733" t="s">
        <v>0</v>
      </c>
      <c r="E733" t="s">
        <v>91</v>
      </c>
      <c r="F733" t="s">
        <v>41</v>
      </c>
      <c r="G733" t="s">
        <v>11</v>
      </c>
      <c r="H733" t="s">
        <v>1244</v>
      </c>
      <c r="J733" t="str">
        <f t="shared" si="11"/>
        <v>{"Country_Connection":"Germany-Australia", "Country_Start":"Germany", "Country_Landing":"Australia", "City_Connection":"Berlin-Brisbane", "City_Start":"Berlin", "City_Landing":"Brisbane", "Timestamp":"2014-04-19T14:51:00"}</v>
      </c>
    </row>
    <row r="734" spans="1:10">
      <c r="A734">
        <v>733</v>
      </c>
      <c r="B734" t="s">
        <v>193</v>
      </c>
      <c r="C734" t="s">
        <v>4</v>
      </c>
      <c r="D734" t="s">
        <v>2</v>
      </c>
      <c r="E734" t="s">
        <v>194</v>
      </c>
      <c r="F734" t="s">
        <v>51</v>
      </c>
      <c r="G734" t="s">
        <v>32</v>
      </c>
      <c r="H734" t="s">
        <v>1245</v>
      </c>
      <c r="J734" t="str">
        <f t="shared" si="11"/>
        <v>{"Country_Connection":"USA-France", "Country_Start":"USA", "Country_Landing":"France", "City_Connection":"San Francisco-Paris", "City_Start":"San Francisco", "City_Landing":"Paris", "Timestamp":"2014-04-27T23:54:00"}</v>
      </c>
    </row>
    <row r="735" spans="1:10">
      <c r="A735">
        <v>734</v>
      </c>
      <c r="B735" t="s">
        <v>96</v>
      </c>
      <c r="C735" t="s">
        <v>1</v>
      </c>
      <c r="D735" t="s">
        <v>5</v>
      </c>
      <c r="E735" t="s">
        <v>1246</v>
      </c>
      <c r="F735" t="s">
        <v>24</v>
      </c>
      <c r="G735" t="s">
        <v>23</v>
      </c>
      <c r="H735" t="s">
        <v>1247</v>
      </c>
      <c r="J735" t="str">
        <f t="shared" si="11"/>
        <v>{"Country_Connection":"England-Canada", "Country_Start":"England", "Country_Landing":"Canada", "City_Connection":"London-Whitehorse", "City_Start":"London", "City_Landing":"Whitehorse", "Timestamp":"2014-04-17T14:57:00"}</v>
      </c>
    </row>
    <row r="736" spans="1:10">
      <c r="A736">
        <v>735</v>
      </c>
      <c r="B736" t="s">
        <v>131</v>
      </c>
      <c r="C736" t="s">
        <v>3</v>
      </c>
      <c r="D736" t="s">
        <v>4</v>
      </c>
      <c r="E736" t="s">
        <v>1116</v>
      </c>
      <c r="F736" t="s">
        <v>39</v>
      </c>
      <c r="G736" t="s">
        <v>53</v>
      </c>
      <c r="H736" t="s">
        <v>1248</v>
      </c>
      <c r="J736" t="str">
        <f t="shared" si="11"/>
        <v>{"Country_Connection":"Germany-USA", "Country_Start":"Germany", "Country_Landing":"USA", "City_Connection":"Frankfurt-Las Vegas", "City_Start":"Frankfurt", "City_Landing":"Las Vegas", "Timestamp":"2014-04-15T22:08:00"}</v>
      </c>
    </row>
    <row r="737" spans="1:10">
      <c r="A737">
        <v>736</v>
      </c>
      <c r="B737" t="s">
        <v>115</v>
      </c>
      <c r="C737" t="s">
        <v>4</v>
      </c>
      <c r="D737" t="s">
        <v>3</v>
      </c>
      <c r="E737" t="s">
        <v>1076</v>
      </c>
      <c r="F737" t="s">
        <v>47</v>
      </c>
      <c r="G737" t="s">
        <v>40</v>
      </c>
      <c r="H737" t="s">
        <v>1249</v>
      </c>
      <c r="J737" t="str">
        <f t="shared" si="11"/>
        <v>{"Country_Connection":"USA-Germany", "Country_Start":"USA", "Country_Landing":"Germany", "City_Connection":"Washington-München", "City_Start":"Washington", "City_Landing":"München", "Timestamp":"2014-05-03T07:57:00"}</v>
      </c>
    </row>
    <row r="738" spans="1:10">
      <c r="A738">
        <v>737</v>
      </c>
      <c r="B738" t="s">
        <v>128</v>
      </c>
      <c r="C738" t="s">
        <v>4</v>
      </c>
      <c r="D738" t="s">
        <v>4</v>
      </c>
      <c r="E738" t="s">
        <v>837</v>
      </c>
      <c r="F738" t="s">
        <v>53</v>
      </c>
      <c r="G738" t="s">
        <v>48</v>
      </c>
      <c r="H738" t="s">
        <v>1250</v>
      </c>
      <c r="J738" t="str">
        <f t="shared" si="11"/>
        <v>{"Country_Connection":"USA-USA", "Country_Start":"USA", "Country_Landing":"USA", "City_Connection":"Las Vegas-New York", "City_Start":"Las Vegas", "City_Landing":"New York", "Timestamp":"2014-04-19T23:28:00"}</v>
      </c>
    </row>
    <row r="739" spans="1:10">
      <c r="A739">
        <v>738</v>
      </c>
      <c r="B739" t="s">
        <v>180</v>
      </c>
      <c r="C739" t="s">
        <v>0</v>
      </c>
      <c r="D739" t="s">
        <v>2</v>
      </c>
      <c r="E739" t="s">
        <v>239</v>
      </c>
      <c r="F739" t="s">
        <v>11</v>
      </c>
      <c r="G739" t="s">
        <v>32</v>
      </c>
      <c r="H739" t="s">
        <v>1251</v>
      </c>
      <c r="J739" t="str">
        <f t="shared" si="11"/>
        <v>{"Country_Connection":"Australia-France", "Country_Start":"Australia", "Country_Landing":"France", "City_Connection":"Brisbane-Paris", "City_Start":"Brisbane", "City_Landing":"Paris", "Timestamp":"2014-04-18T19:46:00"}</v>
      </c>
    </row>
    <row r="740" spans="1:10">
      <c r="A740">
        <v>739</v>
      </c>
      <c r="B740" t="s">
        <v>339</v>
      </c>
      <c r="C740" t="s">
        <v>3</v>
      </c>
      <c r="D740" t="s">
        <v>2</v>
      </c>
      <c r="E740" t="s">
        <v>1252</v>
      </c>
      <c r="F740" t="s">
        <v>41</v>
      </c>
      <c r="G740" t="s">
        <v>34</v>
      </c>
      <c r="H740" t="s">
        <v>1253</v>
      </c>
      <c r="J740" t="str">
        <f t="shared" si="11"/>
        <v>{"Country_Connection":"Germany-France", "Country_Start":"Germany", "Country_Landing":"France", "City_Connection":"Berlin-Marseille", "City_Start":"Berlin", "City_Landing":"Marseille", "Timestamp":"2014-04-28T19:58:00"}</v>
      </c>
    </row>
    <row r="741" spans="1:10">
      <c r="A741">
        <v>740</v>
      </c>
      <c r="B741" t="s">
        <v>204</v>
      </c>
      <c r="C741" t="s">
        <v>1</v>
      </c>
      <c r="D741" t="s">
        <v>4</v>
      </c>
      <c r="E741" t="s">
        <v>1254</v>
      </c>
      <c r="F741" t="s">
        <v>24</v>
      </c>
      <c r="G741" t="s">
        <v>50</v>
      </c>
      <c r="H741" t="s">
        <v>1255</v>
      </c>
      <c r="J741" t="str">
        <f t="shared" si="11"/>
        <v>{"Country_Connection":"England-USA", "Country_Start":"England", "Country_Landing":"USA", "City_Connection":"London-Denver", "City_Start":"London", "City_Landing":"Denver", "Timestamp":"2014-04-19T10:24:00"}</v>
      </c>
    </row>
    <row r="742" spans="1:10">
      <c r="A742">
        <v>741</v>
      </c>
      <c r="B742" t="s">
        <v>207</v>
      </c>
      <c r="C742" t="s">
        <v>5</v>
      </c>
      <c r="D742" t="s">
        <v>2</v>
      </c>
      <c r="E742" t="s">
        <v>1256</v>
      </c>
      <c r="F742" t="s">
        <v>16</v>
      </c>
      <c r="G742" t="s">
        <v>34</v>
      </c>
      <c r="H742" t="s">
        <v>1257</v>
      </c>
      <c r="J742" t="str">
        <f t="shared" si="11"/>
        <v>{"Country_Connection":"Canada-France", "Country_Start":"Canada", "Country_Landing":"France", "City_Connection":"Montreal-Marseille", "City_Start":"Montreal", "City_Landing":"Marseille", "Timestamp":"2014-04-17T12:49:00"}</v>
      </c>
    </row>
    <row r="743" spans="1:10">
      <c r="A743">
        <v>742</v>
      </c>
      <c r="B743" t="s">
        <v>121</v>
      </c>
      <c r="C743" t="s">
        <v>5</v>
      </c>
      <c r="D743" t="s">
        <v>1</v>
      </c>
      <c r="E743" t="s">
        <v>424</v>
      </c>
      <c r="F743" t="s">
        <v>20</v>
      </c>
      <c r="G743" t="s">
        <v>24</v>
      </c>
      <c r="H743" t="s">
        <v>1258</v>
      </c>
      <c r="J743" t="str">
        <f t="shared" si="11"/>
        <v>{"Country_Connection":"Canada-England", "Country_Start":"Canada", "Country_Landing":"England", "City_Connection":"Vancouver-London", "City_Start":"Vancouver", "City_Landing":"London", "Timestamp":"2014-04-26T14:43:00"}</v>
      </c>
    </row>
    <row r="744" spans="1:10">
      <c r="A744">
        <v>743</v>
      </c>
      <c r="B744" t="s">
        <v>104</v>
      </c>
      <c r="C744" t="s">
        <v>4</v>
      </c>
      <c r="D744" t="s">
        <v>0</v>
      </c>
      <c r="E744" t="s">
        <v>1090</v>
      </c>
      <c r="F744" t="s">
        <v>49</v>
      </c>
      <c r="G744" t="s">
        <v>13</v>
      </c>
      <c r="H744" t="s">
        <v>1259</v>
      </c>
      <c r="J744" t="str">
        <f t="shared" si="11"/>
        <v>{"Country_Connection":"USA-Australia", "Country_Start":"USA", "Country_Landing":"Australia", "City_Connection":"Dallas-Melbourne", "City_Start":"Dallas", "City_Landing":"Melbourne", "Timestamp":"2014-04-26T21:25:00"}</v>
      </c>
    </row>
    <row r="745" spans="1:10">
      <c r="A745">
        <v>744</v>
      </c>
      <c r="B745" t="s">
        <v>104</v>
      </c>
      <c r="C745" t="s">
        <v>4</v>
      </c>
      <c r="D745" t="s">
        <v>0</v>
      </c>
      <c r="E745" t="s">
        <v>191</v>
      </c>
      <c r="F745" t="s">
        <v>51</v>
      </c>
      <c r="G745" t="s">
        <v>12</v>
      </c>
      <c r="H745" t="s">
        <v>1260</v>
      </c>
      <c r="J745" t="str">
        <f t="shared" si="11"/>
        <v>{"Country_Connection":"USA-Australia", "Country_Start":"USA", "Country_Landing":"Australia", "City_Connection":"San Francisco-Sydney", "City_Start":"San Francisco", "City_Landing":"Sydney", "Timestamp":"2014-04-25T21:21:00"}</v>
      </c>
    </row>
    <row r="746" spans="1:10">
      <c r="A746">
        <v>745</v>
      </c>
      <c r="B746" t="s">
        <v>104</v>
      </c>
      <c r="C746" t="s">
        <v>4</v>
      </c>
      <c r="D746" t="s">
        <v>0</v>
      </c>
      <c r="E746" t="s">
        <v>105</v>
      </c>
      <c r="F746" t="s">
        <v>52</v>
      </c>
      <c r="G746" t="s">
        <v>12</v>
      </c>
      <c r="H746" t="s">
        <v>1261</v>
      </c>
      <c r="J746" t="str">
        <f t="shared" si="11"/>
        <v>{"Country_Connection":"USA-Australia", "Country_Start":"USA", "Country_Landing":"Australia", "City_Connection":"Los Angeles-Sydney", "City_Start":"Los Angeles", "City_Landing":"Sydney", "Timestamp":"2014-05-02T18:46:00"}</v>
      </c>
    </row>
    <row r="747" spans="1:10">
      <c r="A747">
        <v>746</v>
      </c>
      <c r="B747" t="s">
        <v>137</v>
      </c>
      <c r="C747" t="s">
        <v>2</v>
      </c>
      <c r="D747" t="s">
        <v>5</v>
      </c>
      <c r="E747" t="s">
        <v>785</v>
      </c>
      <c r="F747" t="s">
        <v>32</v>
      </c>
      <c r="G747" t="s">
        <v>16</v>
      </c>
      <c r="H747" t="s">
        <v>1262</v>
      </c>
      <c r="J747" t="str">
        <f t="shared" si="11"/>
        <v>{"Country_Connection":"France-Canada", "Country_Start":"France", "Country_Landing":"Canada", "City_Connection":"Paris-Montreal", "City_Start":"Paris", "City_Landing":"Montreal", "Timestamp":"2014-04-30T09:12:00"}</v>
      </c>
    </row>
    <row r="748" spans="1:10">
      <c r="A748">
        <v>747</v>
      </c>
      <c r="B748" t="s">
        <v>121</v>
      </c>
      <c r="C748" t="s">
        <v>5</v>
      </c>
      <c r="D748" t="s">
        <v>1</v>
      </c>
      <c r="E748" t="s">
        <v>122</v>
      </c>
      <c r="F748" t="s">
        <v>18</v>
      </c>
      <c r="G748" t="s">
        <v>24</v>
      </c>
      <c r="H748" t="s">
        <v>1263</v>
      </c>
      <c r="J748" t="str">
        <f t="shared" si="11"/>
        <v>{"Country_Connection":"Canada-England", "Country_Start":"Canada", "Country_Landing":"England", "City_Connection":"Toronto-London", "City_Start":"Toronto", "City_Landing":"London", "Timestamp":"2014-04-19T21:04:00"}</v>
      </c>
    </row>
    <row r="749" spans="1:10">
      <c r="A749">
        <v>748</v>
      </c>
      <c r="B749" t="s">
        <v>118</v>
      </c>
      <c r="C749" t="s">
        <v>0</v>
      </c>
      <c r="D749" t="s">
        <v>5</v>
      </c>
      <c r="E749" t="s">
        <v>150</v>
      </c>
      <c r="F749" t="s">
        <v>11</v>
      </c>
      <c r="G749" t="s">
        <v>18</v>
      </c>
      <c r="H749" t="s">
        <v>1264</v>
      </c>
      <c r="J749" t="str">
        <f t="shared" si="11"/>
        <v>{"Country_Connection":"Australia-Canada", "Country_Start":"Australia", "Country_Landing":"Canada", "City_Connection":"Brisbane-Toronto", "City_Start":"Brisbane", "City_Landing":"Toronto", "Timestamp":"2014-04-18T07:19:00"}</v>
      </c>
    </row>
    <row r="750" spans="1:10">
      <c r="A750">
        <v>749</v>
      </c>
      <c r="B750" t="s">
        <v>118</v>
      </c>
      <c r="C750" t="s">
        <v>0</v>
      </c>
      <c r="D750" t="s">
        <v>5</v>
      </c>
      <c r="E750" t="s">
        <v>1265</v>
      </c>
      <c r="F750" t="s">
        <v>13</v>
      </c>
      <c r="G750" t="s">
        <v>21</v>
      </c>
      <c r="H750" t="s">
        <v>1266</v>
      </c>
      <c r="J750" t="str">
        <f t="shared" si="11"/>
        <v>{"Country_Connection":"Australia-Canada", "Country_Start":"Australia", "Country_Landing":"Canada", "City_Connection":"Melbourne-Edmonton", "City_Start":"Melbourne", "City_Landing":"Edmonton", "Timestamp":"2014-05-03T18:04:00"}</v>
      </c>
    </row>
    <row r="751" spans="1:10">
      <c r="A751">
        <v>750</v>
      </c>
      <c r="B751" t="s">
        <v>128</v>
      </c>
      <c r="C751" t="s">
        <v>4</v>
      </c>
      <c r="D751" t="s">
        <v>4</v>
      </c>
      <c r="E751" t="s">
        <v>1267</v>
      </c>
      <c r="F751" t="s">
        <v>54</v>
      </c>
      <c r="G751" t="s">
        <v>52</v>
      </c>
      <c r="H751" t="s">
        <v>1268</v>
      </c>
      <c r="J751" t="str">
        <f t="shared" si="11"/>
        <v>{"Country_Connection":"USA-USA", "Country_Start":"USA", "Country_Landing":"USA", "City_Connection":"Omaha-Los Angeles", "City_Start":"Omaha", "City_Landing":"Los Angeles", "Timestamp":"2014-04-26T10:55:00"}</v>
      </c>
    </row>
    <row r="752" spans="1:10">
      <c r="A752">
        <v>751</v>
      </c>
      <c r="B752" t="s">
        <v>115</v>
      </c>
      <c r="C752" t="s">
        <v>4</v>
      </c>
      <c r="D752" t="s">
        <v>3</v>
      </c>
      <c r="E752" t="s">
        <v>183</v>
      </c>
      <c r="F752" t="s">
        <v>51</v>
      </c>
      <c r="G752" t="s">
        <v>40</v>
      </c>
      <c r="H752" t="s">
        <v>1269</v>
      </c>
      <c r="J752" t="str">
        <f t="shared" si="11"/>
        <v>{"Country_Connection":"USA-Germany", "Country_Start":"USA", "Country_Landing":"Germany", "City_Connection":"San Francisco-München", "City_Start":"San Francisco", "City_Landing":"München", "Timestamp":"2014-04-25T15:06:00"}</v>
      </c>
    </row>
    <row r="753" spans="1:10">
      <c r="A753">
        <v>752</v>
      </c>
      <c r="B753" t="s">
        <v>90</v>
      </c>
      <c r="C753" t="s">
        <v>3</v>
      </c>
      <c r="D753" t="s">
        <v>0</v>
      </c>
      <c r="E753" t="s">
        <v>888</v>
      </c>
      <c r="F753" t="s">
        <v>39</v>
      </c>
      <c r="G753" t="s">
        <v>12</v>
      </c>
      <c r="H753" t="s">
        <v>1270</v>
      </c>
      <c r="J753" t="str">
        <f t="shared" si="11"/>
        <v>{"Country_Connection":"Germany-Australia", "Country_Start":"Germany", "Country_Landing":"Australia", "City_Connection":"Frankfurt-Sydney", "City_Start":"Frankfurt", "City_Landing":"Sydney", "Timestamp":"2014-04-14T21:17:00"}</v>
      </c>
    </row>
    <row r="754" spans="1:10">
      <c r="A754">
        <v>753</v>
      </c>
      <c r="B754" t="s">
        <v>218</v>
      </c>
      <c r="C754" t="s">
        <v>3</v>
      </c>
      <c r="D754" t="s">
        <v>5</v>
      </c>
      <c r="E754" t="s">
        <v>331</v>
      </c>
      <c r="F754" t="s">
        <v>40</v>
      </c>
      <c r="G754" t="s">
        <v>20</v>
      </c>
      <c r="H754" t="s">
        <v>1271</v>
      </c>
      <c r="J754" t="str">
        <f t="shared" si="11"/>
        <v>{"Country_Connection":"Germany-Canada", "Country_Start":"Germany", "Country_Landing":"Canada", "City_Connection":"München-Vancouver", "City_Start":"München", "City_Landing":"Vancouver", "Timestamp":"2014-05-04T10:06:00"}</v>
      </c>
    </row>
    <row r="755" spans="1:10">
      <c r="A755">
        <v>754</v>
      </c>
      <c r="B755" t="s">
        <v>1272</v>
      </c>
      <c r="C755" t="s">
        <v>2</v>
      </c>
      <c r="D755" t="s">
        <v>3</v>
      </c>
      <c r="E755" t="s">
        <v>1273</v>
      </c>
      <c r="F755" t="s">
        <v>34</v>
      </c>
      <c r="G755" t="s">
        <v>39</v>
      </c>
      <c r="H755" t="s">
        <v>1274</v>
      </c>
      <c r="J755" t="str">
        <f t="shared" si="11"/>
        <v>{"Country_Connection":"France-Germany", "Country_Start":"France", "Country_Landing":"Germany", "City_Connection":"Marseille-Frankfurt", "City_Start":"Marseille", "City_Landing":"Frankfurt", "Timestamp":"2014-05-02T21:25:00"}</v>
      </c>
    </row>
    <row r="756" spans="1:10">
      <c r="A756">
        <v>755</v>
      </c>
      <c r="B756" t="s">
        <v>109</v>
      </c>
      <c r="C756" t="s">
        <v>5</v>
      </c>
      <c r="D756" t="s">
        <v>0</v>
      </c>
      <c r="E756" t="s">
        <v>420</v>
      </c>
      <c r="F756" t="s">
        <v>18</v>
      </c>
      <c r="G756" t="s">
        <v>13</v>
      </c>
      <c r="H756" t="s">
        <v>1275</v>
      </c>
      <c r="J756" t="str">
        <f t="shared" si="11"/>
        <v>{"Country_Connection":"Canada-Australia", "Country_Start":"Canada", "Country_Landing":"Australia", "City_Connection":"Toronto-Melbourne", "City_Start":"Toronto", "City_Landing":"Melbourne", "Timestamp":"2014-04-19T08:24:00"}</v>
      </c>
    </row>
    <row r="757" spans="1:10">
      <c r="A757">
        <v>756</v>
      </c>
      <c r="B757" t="s">
        <v>156</v>
      </c>
      <c r="C757" t="s">
        <v>4</v>
      </c>
      <c r="D757" t="s">
        <v>5</v>
      </c>
      <c r="E757" t="s">
        <v>1276</v>
      </c>
      <c r="F757" t="s">
        <v>51</v>
      </c>
      <c r="G757" t="s">
        <v>20</v>
      </c>
      <c r="H757" t="s">
        <v>1277</v>
      </c>
      <c r="J757" t="str">
        <f t="shared" si="11"/>
        <v>{"Country_Connection":"USA-Canada", "Country_Start":"USA", "Country_Landing":"Canada", "City_Connection":"San Francisco-Vancouver", "City_Start":"San Francisco", "City_Landing":"Vancouver", "Timestamp":"2014-04-17T19:02:00"}</v>
      </c>
    </row>
    <row r="758" spans="1:10">
      <c r="A758">
        <v>757</v>
      </c>
      <c r="B758" t="s">
        <v>90</v>
      </c>
      <c r="C758" t="s">
        <v>3</v>
      </c>
      <c r="D758" t="s">
        <v>0</v>
      </c>
      <c r="E758" t="s">
        <v>1278</v>
      </c>
      <c r="F758" t="s">
        <v>39</v>
      </c>
      <c r="G758" t="s">
        <v>15</v>
      </c>
      <c r="H758" t="s">
        <v>1279</v>
      </c>
      <c r="J758" t="str">
        <f t="shared" si="11"/>
        <v>{"Country_Connection":"Germany-Australia", "Country_Start":"Germany", "Country_Landing":"Australia", "City_Connection":"Frankfurt-Adelaide", "City_Start":"Frankfurt", "City_Landing":"Adelaide", "Timestamp":"2014-05-03T06:17:00"}</v>
      </c>
    </row>
    <row r="759" spans="1:10">
      <c r="A759">
        <v>758</v>
      </c>
      <c r="B759" t="s">
        <v>121</v>
      </c>
      <c r="C759" t="s">
        <v>5</v>
      </c>
      <c r="D759" t="s">
        <v>1</v>
      </c>
      <c r="E759" t="s">
        <v>1280</v>
      </c>
      <c r="F759" t="s">
        <v>19</v>
      </c>
      <c r="G759" t="s">
        <v>30</v>
      </c>
      <c r="H759" t="s">
        <v>1281</v>
      </c>
      <c r="J759" t="str">
        <f t="shared" si="11"/>
        <v>{"Country_Connection":"Canada-England", "Country_Start":"Canada", "Country_Landing":"England", "City_Connection":"Regina-Dublin", "City_Start":"Regina", "City_Landing":"Dublin", "Timestamp":"2014-04-29T13:28:00"}</v>
      </c>
    </row>
    <row r="760" spans="1:10">
      <c r="A760">
        <v>759</v>
      </c>
      <c r="B760" t="s">
        <v>169</v>
      </c>
      <c r="C760" t="s">
        <v>0</v>
      </c>
      <c r="D760" t="s">
        <v>3</v>
      </c>
      <c r="E760" t="s">
        <v>170</v>
      </c>
      <c r="F760" t="s">
        <v>12</v>
      </c>
      <c r="G760" t="s">
        <v>39</v>
      </c>
      <c r="H760" t="s">
        <v>1282</v>
      </c>
      <c r="J760" t="str">
        <f t="shared" si="11"/>
        <v>{"Country_Connection":"Australia-Germany", "Country_Start":"Australia", "Country_Landing":"Germany", "City_Connection":"Sydney-Frankfurt", "City_Start":"Sydney", "City_Landing":"Frankfurt", "Timestamp":"2014-04-20T23:39:00"}</v>
      </c>
    </row>
    <row r="761" spans="1:10">
      <c r="A761">
        <v>760</v>
      </c>
      <c r="B761" t="s">
        <v>109</v>
      </c>
      <c r="C761" t="s">
        <v>5</v>
      </c>
      <c r="D761" t="s">
        <v>0</v>
      </c>
      <c r="E761" t="s">
        <v>727</v>
      </c>
      <c r="F761" t="s">
        <v>16</v>
      </c>
      <c r="G761" t="s">
        <v>11</v>
      </c>
      <c r="H761" t="s">
        <v>1283</v>
      </c>
      <c r="J761" t="str">
        <f t="shared" si="11"/>
        <v>{"Country_Connection":"Canada-Australia", "Country_Start":"Canada", "Country_Landing":"Australia", "City_Connection":"Montreal-Brisbane", "City_Start":"Montreal", "City_Landing":"Brisbane", "Timestamp":"2014-05-03T16:34:00"}</v>
      </c>
    </row>
    <row r="762" spans="1:10">
      <c r="A762">
        <v>761</v>
      </c>
      <c r="B762" t="s">
        <v>112</v>
      </c>
      <c r="C762" t="s">
        <v>1</v>
      </c>
      <c r="D762" t="s">
        <v>0</v>
      </c>
      <c r="E762" t="s">
        <v>1284</v>
      </c>
      <c r="F762" t="s">
        <v>26</v>
      </c>
      <c r="G762" t="s">
        <v>12</v>
      </c>
      <c r="H762" t="s">
        <v>1285</v>
      </c>
      <c r="J762" t="str">
        <f t="shared" si="11"/>
        <v>{"Country_Connection":"England-Australia", "Country_Start":"England", "Country_Landing":"Australia", "City_Connection":"Belfast-Sydney", "City_Start":"Belfast", "City_Landing":"Sydney", "Timestamp":"2014-05-02T15:24:00"}</v>
      </c>
    </row>
    <row r="763" spans="1:10">
      <c r="A763">
        <v>762</v>
      </c>
      <c r="B763" t="s">
        <v>109</v>
      </c>
      <c r="C763" t="s">
        <v>5</v>
      </c>
      <c r="D763" t="s">
        <v>0</v>
      </c>
      <c r="E763" t="s">
        <v>458</v>
      </c>
      <c r="F763" t="s">
        <v>18</v>
      </c>
      <c r="G763" t="s">
        <v>15</v>
      </c>
      <c r="H763" t="s">
        <v>1286</v>
      </c>
      <c r="J763" t="str">
        <f t="shared" si="11"/>
        <v>{"Country_Connection":"Canada-Australia", "Country_Start":"Canada", "Country_Landing":"Australia", "City_Connection":"Toronto-Adelaide", "City_Start":"Toronto", "City_Landing":"Adelaide", "Timestamp":"2014-04-26T22:17:00"}</v>
      </c>
    </row>
    <row r="764" spans="1:10">
      <c r="A764">
        <v>763</v>
      </c>
      <c r="B764" t="s">
        <v>169</v>
      </c>
      <c r="C764" t="s">
        <v>0</v>
      </c>
      <c r="D764" t="s">
        <v>3</v>
      </c>
      <c r="E764" t="s">
        <v>245</v>
      </c>
      <c r="F764" t="s">
        <v>13</v>
      </c>
      <c r="G764" t="s">
        <v>40</v>
      </c>
      <c r="H764" t="s">
        <v>1287</v>
      </c>
      <c r="J764" t="str">
        <f t="shared" si="11"/>
        <v>{"Country_Connection":"Australia-Germany", "Country_Start":"Australia", "Country_Landing":"Germany", "City_Connection":"Melbourne-München", "City_Start":"Melbourne", "City_Landing":"München", "Timestamp":"2014-04-21T17:34:00"}</v>
      </c>
    </row>
    <row r="765" spans="1:10">
      <c r="A765">
        <v>764</v>
      </c>
      <c r="B765" t="s">
        <v>99</v>
      </c>
      <c r="C765" t="s">
        <v>0</v>
      </c>
      <c r="D765" t="s">
        <v>4</v>
      </c>
      <c r="E765" t="s">
        <v>1288</v>
      </c>
      <c r="F765" t="s">
        <v>13</v>
      </c>
      <c r="G765" t="s">
        <v>48</v>
      </c>
      <c r="H765" t="s">
        <v>1289</v>
      </c>
      <c r="J765" t="str">
        <f t="shared" si="11"/>
        <v>{"Country_Connection":"Australia-USA", "Country_Start":"Australia", "Country_Landing":"USA", "City_Connection":"Melbourne-New York", "City_Start":"Melbourne", "City_Landing":"New York", "Timestamp":"2014-05-02T18:52:00"}</v>
      </c>
    </row>
    <row r="766" spans="1:10">
      <c r="A766">
        <v>765</v>
      </c>
      <c r="B766" t="s">
        <v>115</v>
      </c>
      <c r="C766" t="s">
        <v>4</v>
      </c>
      <c r="D766" t="s">
        <v>3</v>
      </c>
      <c r="E766" t="s">
        <v>1290</v>
      </c>
      <c r="F766" t="s">
        <v>53</v>
      </c>
      <c r="G766" t="s">
        <v>39</v>
      </c>
      <c r="H766" t="s">
        <v>1291</v>
      </c>
      <c r="J766" t="str">
        <f t="shared" si="11"/>
        <v>{"Country_Connection":"USA-Germany", "Country_Start":"USA", "Country_Landing":"Germany", "City_Connection":"Las Vegas-Frankfurt", "City_Start":"Las Vegas", "City_Landing":"Frankfurt", "Timestamp":"2014-04-22T19:33:00"}</v>
      </c>
    </row>
    <row r="767" spans="1:10">
      <c r="A767">
        <v>766</v>
      </c>
      <c r="B767" t="s">
        <v>162</v>
      </c>
      <c r="C767" t="s">
        <v>5</v>
      </c>
      <c r="D767" t="s">
        <v>4</v>
      </c>
      <c r="E767" t="s">
        <v>662</v>
      </c>
      <c r="F767" t="s">
        <v>20</v>
      </c>
      <c r="G767" t="s">
        <v>48</v>
      </c>
      <c r="H767" t="s">
        <v>1292</v>
      </c>
      <c r="J767" t="str">
        <f t="shared" si="11"/>
        <v>{"Country_Connection":"Canada-USA", "Country_Start":"Canada", "Country_Landing":"USA", "City_Connection":"Vancouver-New York", "City_Start":"Vancouver", "City_Landing":"New York", "Timestamp":"2014-04-19T14:18:00"}</v>
      </c>
    </row>
    <row r="768" spans="1:10">
      <c r="A768">
        <v>767</v>
      </c>
      <c r="B768" t="s">
        <v>222</v>
      </c>
      <c r="C768" t="s">
        <v>0</v>
      </c>
      <c r="D768" t="s">
        <v>0</v>
      </c>
      <c r="E768" t="s">
        <v>223</v>
      </c>
      <c r="F768" t="s">
        <v>12</v>
      </c>
      <c r="G768" t="s">
        <v>14</v>
      </c>
      <c r="H768" t="s">
        <v>1293</v>
      </c>
      <c r="J768" t="str">
        <f t="shared" si="11"/>
        <v>{"Country_Connection":"Australia-Australia", "Country_Start":"Australia", "Country_Landing":"Australia", "City_Connection":"Sydney-Perth", "City_Start":"Sydney", "City_Landing":"Perth", "Timestamp":"2014-04-29T07:51:00"}</v>
      </c>
    </row>
    <row r="769" spans="1:10">
      <c r="A769">
        <v>768</v>
      </c>
      <c r="B769" t="s">
        <v>104</v>
      </c>
      <c r="C769" t="s">
        <v>4</v>
      </c>
      <c r="D769" t="s">
        <v>0</v>
      </c>
      <c r="E769" t="s">
        <v>1170</v>
      </c>
      <c r="F769" t="s">
        <v>53</v>
      </c>
      <c r="G769" t="s">
        <v>12</v>
      </c>
      <c r="H769" t="s">
        <v>1294</v>
      </c>
      <c r="J769" t="str">
        <f t="shared" si="11"/>
        <v>{"Country_Connection":"USA-Australia", "Country_Start":"USA", "Country_Landing":"Australia", "City_Connection":"Las Vegas-Sydney", "City_Start":"Las Vegas", "City_Landing":"Sydney", "Timestamp":"2014-04-14T12:15:00"}</v>
      </c>
    </row>
    <row r="770" spans="1:10">
      <c r="A770">
        <v>769</v>
      </c>
      <c r="B770" t="s">
        <v>131</v>
      </c>
      <c r="C770" t="s">
        <v>3</v>
      </c>
      <c r="D770" t="s">
        <v>4</v>
      </c>
      <c r="E770" t="s">
        <v>404</v>
      </c>
      <c r="F770" t="s">
        <v>39</v>
      </c>
      <c r="G770" t="s">
        <v>48</v>
      </c>
      <c r="H770" t="s">
        <v>1295</v>
      </c>
      <c r="J770" t="str">
        <f t="shared" si="11"/>
        <v>{"Country_Connection":"Germany-USA", "Country_Start":"Germany", "Country_Landing":"USA", "City_Connection":"Frankfurt-New York", "City_Start":"Frankfurt", "City_Landing":"New York", "Timestamp":"2014-05-03T12:59:00"}</v>
      </c>
    </row>
    <row r="771" spans="1:10">
      <c r="A771">
        <v>770</v>
      </c>
      <c r="B771" t="s">
        <v>142</v>
      </c>
      <c r="C771" t="s">
        <v>1</v>
      </c>
      <c r="D771" t="s">
        <v>3</v>
      </c>
      <c r="E771" t="s">
        <v>1296</v>
      </c>
      <c r="F771" t="s">
        <v>24</v>
      </c>
      <c r="G771" t="s">
        <v>39</v>
      </c>
      <c r="H771" t="s">
        <v>1297</v>
      </c>
      <c r="J771" t="str">
        <f t="shared" ref="J771:J834" si="12">"{"""&amp;$B$1&amp;""":"""&amp;B771&amp;""", """&amp;$C$1&amp;""":"""&amp;C771&amp;""", """&amp;$D$1&amp;""":"""&amp;D771&amp;""", """&amp;$E$1&amp;""":"""&amp;E771&amp;""", """&amp;$F$1&amp;""":"""&amp;F771&amp;""", """&amp;$G$1&amp;""":"""&amp;G771&amp;""", """&amp;$H$1&amp;""":"""&amp;H771&amp;"""}"</f>
        <v>{"Country_Connection":"England-Germany", "Country_Start":"England", "Country_Landing":"Germany", "City_Connection":"London-Frankfurt", "City_Start":"London", "City_Landing":"Frankfurt", "Timestamp":"2014-05-04T19:02:00"}</v>
      </c>
    </row>
    <row r="772" spans="1:10">
      <c r="A772">
        <v>771</v>
      </c>
      <c r="B772" t="s">
        <v>218</v>
      </c>
      <c r="C772" t="s">
        <v>3</v>
      </c>
      <c r="D772" t="s">
        <v>5</v>
      </c>
      <c r="E772" t="s">
        <v>528</v>
      </c>
      <c r="F772" t="s">
        <v>39</v>
      </c>
      <c r="G772" t="s">
        <v>20</v>
      </c>
      <c r="H772" t="s">
        <v>1298</v>
      </c>
      <c r="J772" t="str">
        <f t="shared" si="12"/>
        <v>{"Country_Connection":"Germany-Canada", "Country_Start":"Germany", "Country_Landing":"Canada", "City_Connection":"Frankfurt-Vancouver", "City_Start":"Frankfurt", "City_Landing":"Vancouver", "Timestamp":"2014-04-15T10:31:00"}</v>
      </c>
    </row>
    <row r="773" spans="1:10">
      <c r="A773">
        <v>772</v>
      </c>
      <c r="B773" t="s">
        <v>169</v>
      </c>
      <c r="C773" t="s">
        <v>0</v>
      </c>
      <c r="D773" t="s">
        <v>3</v>
      </c>
      <c r="E773" t="s">
        <v>178</v>
      </c>
      <c r="F773" t="s">
        <v>11</v>
      </c>
      <c r="G773" t="s">
        <v>40</v>
      </c>
      <c r="H773" t="s">
        <v>1299</v>
      </c>
      <c r="J773" t="str">
        <f t="shared" si="12"/>
        <v>{"Country_Connection":"Australia-Germany", "Country_Start":"Australia", "Country_Landing":"Germany", "City_Connection":"Brisbane-München", "City_Start":"Brisbane", "City_Landing":"München", "Timestamp":"2014-04-22T14:07:00"}</v>
      </c>
    </row>
    <row r="774" spans="1:10">
      <c r="A774">
        <v>773</v>
      </c>
      <c r="B774" t="s">
        <v>180</v>
      </c>
      <c r="C774" t="s">
        <v>0</v>
      </c>
      <c r="D774" t="s">
        <v>2</v>
      </c>
      <c r="E774" t="s">
        <v>352</v>
      </c>
      <c r="F774" t="s">
        <v>12</v>
      </c>
      <c r="G774" t="s">
        <v>32</v>
      </c>
      <c r="H774" t="s">
        <v>1300</v>
      </c>
      <c r="J774" t="str">
        <f t="shared" si="12"/>
        <v>{"Country_Connection":"Australia-France", "Country_Start":"Australia", "Country_Landing":"France", "City_Connection":"Sydney-Paris", "City_Start":"Sydney", "City_Landing":"Paris", "Timestamp":"2014-04-20T22:26:00"}</v>
      </c>
    </row>
    <row r="775" spans="1:10">
      <c r="A775">
        <v>774</v>
      </c>
      <c r="B775" t="s">
        <v>169</v>
      </c>
      <c r="C775" t="s">
        <v>0</v>
      </c>
      <c r="D775" t="s">
        <v>3</v>
      </c>
      <c r="E775" t="s">
        <v>959</v>
      </c>
      <c r="F775" t="s">
        <v>14</v>
      </c>
      <c r="G775" t="s">
        <v>39</v>
      </c>
      <c r="H775" t="s">
        <v>1301</v>
      </c>
      <c r="J775" t="str">
        <f t="shared" si="12"/>
        <v>{"Country_Connection":"Australia-Germany", "Country_Start":"Australia", "Country_Landing":"Germany", "City_Connection":"Perth-Frankfurt", "City_Start":"Perth", "City_Landing":"Frankfurt", "Timestamp":"2014-04-16T09:38:00"}</v>
      </c>
    </row>
    <row r="776" spans="1:10">
      <c r="A776">
        <v>775</v>
      </c>
      <c r="B776" t="s">
        <v>90</v>
      </c>
      <c r="C776" t="s">
        <v>3</v>
      </c>
      <c r="D776" t="s">
        <v>0</v>
      </c>
      <c r="E776" t="s">
        <v>888</v>
      </c>
      <c r="F776" t="s">
        <v>39</v>
      </c>
      <c r="G776" t="s">
        <v>12</v>
      </c>
      <c r="H776" t="s">
        <v>1302</v>
      </c>
      <c r="J776" t="str">
        <f t="shared" si="12"/>
        <v>{"Country_Connection":"Germany-Australia", "Country_Start":"Germany", "Country_Landing":"Australia", "City_Connection":"Frankfurt-Sydney", "City_Start":"Frankfurt", "City_Landing":"Sydney", "Timestamp":"2014-05-04T07:47:00"}</v>
      </c>
    </row>
    <row r="777" spans="1:10">
      <c r="A777">
        <v>776</v>
      </c>
      <c r="B777" t="s">
        <v>99</v>
      </c>
      <c r="C777" t="s">
        <v>0</v>
      </c>
      <c r="D777" t="s">
        <v>4</v>
      </c>
      <c r="E777" t="s">
        <v>1303</v>
      </c>
      <c r="F777" t="s">
        <v>13</v>
      </c>
      <c r="G777" t="s">
        <v>50</v>
      </c>
      <c r="H777" t="s">
        <v>1304</v>
      </c>
      <c r="J777" t="str">
        <f t="shared" si="12"/>
        <v>{"Country_Connection":"Australia-USA", "Country_Start":"Australia", "Country_Landing":"USA", "City_Connection":"Melbourne-Denver", "City_Start":"Melbourne", "City_Landing":"Denver", "Timestamp":"2014-04-20T11:21:00"}</v>
      </c>
    </row>
    <row r="778" spans="1:10">
      <c r="A778">
        <v>777</v>
      </c>
      <c r="B778" t="s">
        <v>222</v>
      </c>
      <c r="C778" t="s">
        <v>0</v>
      </c>
      <c r="D778" t="s">
        <v>0</v>
      </c>
      <c r="E778" t="s">
        <v>508</v>
      </c>
      <c r="F778" t="s">
        <v>12</v>
      </c>
      <c r="G778" t="s">
        <v>11</v>
      </c>
      <c r="H778" t="s">
        <v>1305</v>
      </c>
      <c r="J778" t="str">
        <f t="shared" si="12"/>
        <v>{"Country_Connection":"Australia-Australia", "Country_Start":"Australia", "Country_Landing":"Australia", "City_Connection":"Sydney-Brisbane", "City_Start":"Sydney", "City_Landing":"Brisbane", "Timestamp":"2014-04-19T09:20:00"}</v>
      </c>
    </row>
    <row r="779" spans="1:10">
      <c r="A779">
        <v>778</v>
      </c>
      <c r="B779" t="s">
        <v>134</v>
      </c>
      <c r="C779" t="s">
        <v>5</v>
      </c>
      <c r="D779" t="s">
        <v>3</v>
      </c>
      <c r="E779" t="s">
        <v>356</v>
      </c>
      <c r="F779" t="s">
        <v>16</v>
      </c>
      <c r="G779" t="s">
        <v>39</v>
      </c>
      <c r="H779" t="s">
        <v>1306</v>
      </c>
      <c r="J779" t="str">
        <f t="shared" si="12"/>
        <v>{"Country_Connection":"Canada-Germany", "Country_Start":"Canada", "Country_Landing":"Germany", "City_Connection":"Montreal-Frankfurt", "City_Start":"Montreal", "City_Landing":"Frankfurt", "Timestamp":"2014-04-20T13:05:00"}</v>
      </c>
    </row>
    <row r="780" spans="1:10">
      <c r="A780">
        <v>779</v>
      </c>
      <c r="B780" t="s">
        <v>99</v>
      </c>
      <c r="C780" t="s">
        <v>0</v>
      </c>
      <c r="D780" t="s">
        <v>4</v>
      </c>
      <c r="E780" t="s">
        <v>167</v>
      </c>
      <c r="F780" t="s">
        <v>12</v>
      </c>
      <c r="G780" t="s">
        <v>53</v>
      </c>
      <c r="H780" t="s">
        <v>1307</v>
      </c>
      <c r="J780" t="str">
        <f t="shared" si="12"/>
        <v>{"Country_Connection":"Australia-USA", "Country_Start":"Australia", "Country_Landing":"USA", "City_Connection":"Sydney-Las Vegas", "City_Start":"Sydney", "City_Landing":"Las Vegas", "Timestamp":"2014-04-20T17:08:00"}</v>
      </c>
    </row>
    <row r="781" spans="1:10">
      <c r="A781">
        <v>780</v>
      </c>
      <c r="B781" t="s">
        <v>115</v>
      </c>
      <c r="C781" t="s">
        <v>4</v>
      </c>
      <c r="D781" t="s">
        <v>3</v>
      </c>
      <c r="E781" t="s">
        <v>183</v>
      </c>
      <c r="F781" t="s">
        <v>51</v>
      </c>
      <c r="G781" t="s">
        <v>40</v>
      </c>
      <c r="H781" t="s">
        <v>1308</v>
      </c>
      <c r="J781" t="str">
        <f t="shared" si="12"/>
        <v>{"Country_Connection":"USA-Germany", "Country_Start":"USA", "Country_Landing":"Germany", "City_Connection":"San Francisco-München", "City_Start":"San Francisco", "City_Landing":"München", "Timestamp":"2014-04-21T10:46:00"}</v>
      </c>
    </row>
    <row r="782" spans="1:10">
      <c r="A782">
        <v>781</v>
      </c>
      <c r="B782" t="s">
        <v>1272</v>
      </c>
      <c r="C782" t="s">
        <v>2</v>
      </c>
      <c r="D782" t="s">
        <v>3</v>
      </c>
      <c r="E782" t="s">
        <v>1309</v>
      </c>
      <c r="F782" t="s">
        <v>32</v>
      </c>
      <c r="G782" t="s">
        <v>39</v>
      </c>
      <c r="H782" t="s">
        <v>1310</v>
      </c>
      <c r="J782" t="str">
        <f t="shared" si="12"/>
        <v>{"Country_Connection":"France-Germany", "Country_Start":"France", "Country_Landing":"Germany", "City_Connection":"Paris-Frankfurt", "City_Start":"Paris", "City_Landing":"Frankfurt", "Timestamp":"2014-05-02T09:11:00"}</v>
      </c>
    </row>
    <row r="783" spans="1:10">
      <c r="A783">
        <v>782</v>
      </c>
      <c r="B783" t="s">
        <v>145</v>
      </c>
      <c r="C783" t="s">
        <v>2</v>
      </c>
      <c r="D783" t="s">
        <v>0</v>
      </c>
      <c r="E783" t="s">
        <v>1311</v>
      </c>
      <c r="F783" t="s">
        <v>34</v>
      </c>
      <c r="G783" t="s">
        <v>12</v>
      </c>
      <c r="H783" t="s">
        <v>1312</v>
      </c>
      <c r="J783" t="str">
        <f t="shared" si="12"/>
        <v>{"Country_Connection":"France-Australia", "Country_Start":"France", "Country_Landing":"Australia", "City_Connection":"Marseille-Sydney", "City_Start":"Marseille", "City_Landing":"Sydney", "Timestamp":"2014-04-19T16:15:00"}</v>
      </c>
    </row>
    <row r="784" spans="1:10">
      <c r="A784">
        <v>783</v>
      </c>
      <c r="B784" t="s">
        <v>134</v>
      </c>
      <c r="C784" t="s">
        <v>5</v>
      </c>
      <c r="D784" t="s">
        <v>3</v>
      </c>
      <c r="E784" t="s">
        <v>1313</v>
      </c>
      <c r="F784" t="s">
        <v>16</v>
      </c>
      <c r="G784" t="s">
        <v>42</v>
      </c>
      <c r="H784" t="s">
        <v>1314</v>
      </c>
      <c r="J784" t="str">
        <f t="shared" si="12"/>
        <v>{"Country_Connection":"Canada-Germany", "Country_Start":"Canada", "Country_Landing":"Germany", "City_Connection":"Montreal-Bonn", "City_Start":"Montreal", "City_Landing":"Bonn", "Timestamp":"2014-04-19T23:11:00"}</v>
      </c>
    </row>
    <row r="785" spans="1:10">
      <c r="A785">
        <v>784</v>
      </c>
      <c r="B785" t="s">
        <v>180</v>
      </c>
      <c r="C785" t="s">
        <v>0</v>
      </c>
      <c r="D785" t="s">
        <v>2</v>
      </c>
      <c r="E785" t="s">
        <v>352</v>
      </c>
      <c r="F785" t="s">
        <v>12</v>
      </c>
      <c r="G785" t="s">
        <v>32</v>
      </c>
      <c r="H785" t="s">
        <v>1315</v>
      </c>
      <c r="J785" t="str">
        <f t="shared" si="12"/>
        <v>{"Country_Connection":"Australia-France", "Country_Start":"Australia", "Country_Landing":"France", "City_Connection":"Sydney-Paris", "City_Start":"Sydney", "City_Landing":"Paris", "Timestamp":"2014-04-19T11:09:00"}</v>
      </c>
    </row>
    <row r="786" spans="1:10">
      <c r="A786">
        <v>785</v>
      </c>
      <c r="B786" t="s">
        <v>121</v>
      </c>
      <c r="C786" t="s">
        <v>5</v>
      </c>
      <c r="D786" t="s">
        <v>1</v>
      </c>
      <c r="E786" t="s">
        <v>1316</v>
      </c>
      <c r="F786" t="s">
        <v>21</v>
      </c>
      <c r="G786" t="s">
        <v>25</v>
      </c>
      <c r="H786" t="s">
        <v>1317</v>
      </c>
      <c r="J786" t="str">
        <f t="shared" si="12"/>
        <v>{"Country_Connection":"Canada-England", "Country_Start":"Canada", "Country_Landing":"England", "City_Connection":"Edmonton-Bristol", "City_Start":"Edmonton", "City_Landing":"Bristol", "Timestamp":"2014-05-03T09:56:00"}</v>
      </c>
    </row>
    <row r="787" spans="1:10">
      <c r="A787">
        <v>786</v>
      </c>
      <c r="B787" t="s">
        <v>134</v>
      </c>
      <c r="C787" t="s">
        <v>5</v>
      </c>
      <c r="D787" t="s">
        <v>3</v>
      </c>
      <c r="E787" t="s">
        <v>273</v>
      </c>
      <c r="F787" t="s">
        <v>18</v>
      </c>
      <c r="G787" t="s">
        <v>39</v>
      </c>
      <c r="H787" t="s">
        <v>1318</v>
      </c>
      <c r="J787" t="str">
        <f t="shared" si="12"/>
        <v>{"Country_Connection":"Canada-Germany", "Country_Start":"Canada", "Country_Landing":"Germany", "City_Connection":"Toronto-Frankfurt", "City_Start":"Toronto", "City_Landing":"Frankfurt", "Timestamp":"2014-04-20T16:45:00"}</v>
      </c>
    </row>
    <row r="788" spans="1:10">
      <c r="A788">
        <v>787</v>
      </c>
      <c r="B788" t="s">
        <v>131</v>
      </c>
      <c r="C788" t="s">
        <v>3</v>
      </c>
      <c r="D788" t="s">
        <v>4</v>
      </c>
      <c r="E788" t="s">
        <v>1044</v>
      </c>
      <c r="F788" t="s">
        <v>40</v>
      </c>
      <c r="G788" t="s">
        <v>52</v>
      </c>
      <c r="H788" t="s">
        <v>1319</v>
      </c>
      <c r="J788" t="str">
        <f t="shared" si="12"/>
        <v>{"Country_Connection":"Germany-USA", "Country_Start":"Germany", "Country_Landing":"USA", "City_Connection":"München-Los Angeles", "City_Start":"München", "City_Landing":"Los Angeles", "Timestamp":"2014-05-02T11:16:00"}</v>
      </c>
    </row>
    <row r="789" spans="1:10">
      <c r="A789">
        <v>788</v>
      </c>
      <c r="B789" t="s">
        <v>251</v>
      </c>
      <c r="C789" t="s">
        <v>5</v>
      </c>
      <c r="D789" t="s">
        <v>5</v>
      </c>
      <c r="E789" t="s">
        <v>1320</v>
      </c>
      <c r="F789" t="s">
        <v>17</v>
      </c>
      <c r="G789" t="s">
        <v>19</v>
      </c>
      <c r="H789" t="s">
        <v>1321</v>
      </c>
      <c r="J789" t="str">
        <f t="shared" si="12"/>
        <v>{"Country_Connection":"Canada-Canada", "Country_Start":"Canada", "Country_Landing":"Canada", "City_Connection":"Ottawa-Regina", "City_Start":"Ottawa", "City_Landing":"Regina", "Timestamp":"2014-04-24T10:07:00"}</v>
      </c>
    </row>
    <row r="790" spans="1:10">
      <c r="A790">
        <v>789</v>
      </c>
      <c r="B790" t="s">
        <v>99</v>
      </c>
      <c r="C790" t="s">
        <v>0</v>
      </c>
      <c r="D790" t="s">
        <v>4</v>
      </c>
      <c r="E790" t="s">
        <v>1322</v>
      </c>
      <c r="F790" t="s">
        <v>14</v>
      </c>
      <c r="G790" t="s">
        <v>54</v>
      </c>
      <c r="H790" t="s">
        <v>1323</v>
      </c>
      <c r="J790" t="str">
        <f t="shared" si="12"/>
        <v>{"Country_Connection":"Australia-USA", "Country_Start":"Australia", "Country_Landing":"USA", "City_Connection":"Perth-Omaha", "City_Start":"Perth", "City_Landing":"Omaha", "Timestamp":"2014-04-30T09:01:00"}</v>
      </c>
    </row>
    <row r="791" spans="1:10">
      <c r="A791">
        <v>790</v>
      </c>
      <c r="B791" t="s">
        <v>204</v>
      </c>
      <c r="C791" t="s">
        <v>1</v>
      </c>
      <c r="D791" t="s">
        <v>4</v>
      </c>
      <c r="E791" t="s">
        <v>1324</v>
      </c>
      <c r="F791" t="s">
        <v>30</v>
      </c>
      <c r="G791" t="s">
        <v>48</v>
      </c>
      <c r="H791" t="s">
        <v>1325</v>
      </c>
      <c r="J791" t="str">
        <f t="shared" si="12"/>
        <v>{"Country_Connection":"England-USA", "Country_Start":"England", "Country_Landing":"USA", "City_Connection":"Dublin-New York", "City_Start":"Dublin", "City_Landing":"New York", "Timestamp":"2014-04-19T15:05:00"}</v>
      </c>
    </row>
    <row r="792" spans="1:10">
      <c r="A792">
        <v>791</v>
      </c>
      <c r="B792" t="s">
        <v>264</v>
      </c>
      <c r="C792" t="s">
        <v>4</v>
      </c>
      <c r="D792" t="s">
        <v>1</v>
      </c>
      <c r="E792" t="s">
        <v>1183</v>
      </c>
      <c r="F792" t="s">
        <v>49</v>
      </c>
      <c r="G792" t="s">
        <v>30</v>
      </c>
      <c r="H792" t="s">
        <v>1326</v>
      </c>
      <c r="J792" t="str">
        <f t="shared" si="12"/>
        <v>{"Country_Connection":"USA-England", "Country_Start":"USA", "Country_Landing":"England", "City_Connection":"Dallas-Dublin", "City_Start":"Dallas", "City_Landing":"Dublin", "Timestamp":"2014-04-19T18:06:00"}</v>
      </c>
    </row>
    <row r="793" spans="1:10">
      <c r="A793">
        <v>792</v>
      </c>
      <c r="B793" t="s">
        <v>218</v>
      </c>
      <c r="C793" t="s">
        <v>3</v>
      </c>
      <c r="D793" t="s">
        <v>5</v>
      </c>
      <c r="E793" t="s">
        <v>1327</v>
      </c>
      <c r="F793" t="s">
        <v>41</v>
      </c>
      <c r="G793" t="s">
        <v>18</v>
      </c>
      <c r="H793" t="s">
        <v>1328</v>
      </c>
      <c r="J793" t="str">
        <f t="shared" si="12"/>
        <v>{"Country_Connection":"Germany-Canada", "Country_Start":"Germany", "Country_Landing":"Canada", "City_Connection":"Berlin-Toronto", "City_Start":"Berlin", "City_Landing":"Toronto", "Timestamp":"2014-04-19T22:30:00"}</v>
      </c>
    </row>
    <row r="794" spans="1:10">
      <c r="A794">
        <v>793</v>
      </c>
      <c r="B794" t="s">
        <v>118</v>
      </c>
      <c r="C794" t="s">
        <v>0</v>
      </c>
      <c r="D794" t="s">
        <v>5</v>
      </c>
      <c r="E794" t="s">
        <v>319</v>
      </c>
      <c r="F794" t="s">
        <v>13</v>
      </c>
      <c r="G794" t="s">
        <v>20</v>
      </c>
      <c r="H794" t="s">
        <v>1329</v>
      </c>
      <c r="J794" t="str">
        <f t="shared" si="12"/>
        <v>{"Country_Connection":"Australia-Canada", "Country_Start":"Australia", "Country_Landing":"Canada", "City_Connection":"Melbourne-Vancouver", "City_Start":"Melbourne", "City_Landing":"Vancouver", "Timestamp":"2014-05-03T10:48:00"}</v>
      </c>
    </row>
    <row r="795" spans="1:10">
      <c r="A795">
        <v>794</v>
      </c>
      <c r="B795" t="s">
        <v>169</v>
      </c>
      <c r="C795" t="s">
        <v>0</v>
      </c>
      <c r="D795" t="s">
        <v>3</v>
      </c>
      <c r="E795" t="s">
        <v>306</v>
      </c>
      <c r="F795" t="s">
        <v>14</v>
      </c>
      <c r="G795" t="s">
        <v>40</v>
      </c>
      <c r="H795" t="s">
        <v>1330</v>
      </c>
      <c r="J795" t="str">
        <f t="shared" si="12"/>
        <v>{"Country_Connection":"Australia-Germany", "Country_Start":"Australia", "Country_Landing":"Germany", "City_Connection":"Perth-München", "City_Start":"Perth", "City_Landing":"München", "Timestamp":"2014-04-29T09:46:00"}</v>
      </c>
    </row>
    <row r="796" spans="1:10">
      <c r="A796">
        <v>795</v>
      </c>
      <c r="B796" t="s">
        <v>115</v>
      </c>
      <c r="C796" t="s">
        <v>4</v>
      </c>
      <c r="D796" t="s">
        <v>3</v>
      </c>
      <c r="E796" t="s">
        <v>346</v>
      </c>
      <c r="F796" t="s">
        <v>53</v>
      </c>
      <c r="G796" t="s">
        <v>40</v>
      </c>
      <c r="H796" t="s">
        <v>1331</v>
      </c>
      <c r="J796" t="str">
        <f t="shared" si="12"/>
        <v>{"Country_Connection":"USA-Germany", "Country_Start":"USA", "Country_Landing":"Germany", "City_Connection":"Las Vegas-München", "City_Start":"Las Vegas", "City_Landing":"München", "Timestamp":"2014-05-03T11:05:00"}</v>
      </c>
    </row>
    <row r="797" spans="1:10">
      <c r="A797">
        <v>796</v>
      </c>
      <c r="B797" t="s">
        <v>90</v>
      </c>
      <c r="C797" t="s">
        <v>3</v>
      </c>
      <c r="D797" t="s">
        <v>0</v>
      </c>
      <c r="E797" t="s">
        <v>888</v>
      </c>
      <c r="F797" t="s">
        <v>39</v>
      </c>
      <c r="G797" t="s">
        <v>12</v>
      </c>
      <c r="H797" t="s">
        <v>1332</v>
      </c>
      <c r="J797" t="str">
        <f t="shared" si="12"/>
        <v>{"Country_Connection":"Germany-Australia", "Country_Start":"Germany", "Country_Landing":"Australia", "City_Connection":"Frankfurt-Sydney", "City_Start":"Frankfurt", "City_Landing":"Sydney", "Timestamp":"2014-04-27T11:19:00"}</v>
      </c>
    </row>
    <row r="798" spans="1:10">
      <c r="A798">
        <v>797</v>
      </c>
      <c r="B798" t="s">
        <v>162</v>
      </c>
      <c r="C798" t="s">
        <v>5</v>
      </c>
      <c r="D798" t="s">
        <v>4</v>
      </c>
      <c r="E798" t="s">
        <v>822</v>
      </c>
      <c r="F798" t="s">
        <v>22</v>
      </c>
      <c r="G798" t="s">
        <v>52</v>
      </c>
      <c r="H798" t="s">
        <v>1333</v>
      </c>
      <c r="J798" t="str">
        <f t="shared" si="12"/>
        <v>{"Country_Connection":"Canada-USA", "Country_Start":"Canada", "Country_Landing":"USA", "City_Connection":"Calagary-Los Angeles", "City_Start":"Calagary", "City_Landing":"Los Angeles", "Timestamp":"2014-04-18T11:27:00"}</v>
      </c>
    </row>
    <row r="799" spans="1:10">
      <c r="A799">
        <v>798</v>
      </c>
      <c r="B799" t="s">
        <v>156</v>
      </c>
      <c r="C799" t="s">
        <v>4</v>
      </c>
      <c r="D799" t="s">
        <v>5</v>
      </c>
      <c r="E799" t="s">
        <v>1334</v>
      </c>
      <c r="F799" t="s">
        <v>47</v>
      </c>
      <c r="G799" t="s">
        <v>17</v>
      </c>
      <c r="H799" t="s">
        <v>1335</v>
      </c>
      <c r="J799" t="str">
        <f t="shared" si="12"/>
        <v>{"Country_Connection":"USA-Canada", "Country_Start":"USA", "Country_Landing":"Canada", "City_Connection":"Washington-Ottawa", "City_Start":"Washington", "City_Landing":"Ottawa", "Timestamp":"2014-04-27T13:47:00"}</v>
      </c>
    </row>
    <row r="800" spans="1:10">
      <c r="A800">
        <v>799</v>
      </c>
      <c r="B800" t="s">
        <v>1272</v>
      </c>
      <c r="C800" t="s">
        <v>2</v>
      </c>
      <c r="D800" t="s">
        <v>3</v>
      </c>
      <c r="E800" t="s">
        <v>1336</v>
      </c>
      <c r="F800" t="s">
        <v>32</v>
      </c>
      <c r="G800" t="s">
        <v>40</v>
      </c>
      <c r="H800" t="s">
        <v>600</v>
      </c>
      <c r="J800" t="str">
        <f t="shared" si="12"/>
        <v>{"Country_Connection":"France-Germany", "Country_Start":"France", "Country_Landing":"Germany", "City_Connection":"Paris-München", "City_Start":"Paris", "City_Landing":"München", "Timestamp":"2014-05-03T18:35:00"}</v>
      </c>
    </row>
    <row r="801" spans="1:10">
      <c r="A801">
        <v>800</v>
      </c>
      <c r="B801" t="s">
        <v>134</v>
      </c>
      <c r="C801" t="s">
        <v>5</v>
      </c>
      <c r="D801" t="s">
        <v>3</v>
      </c>
      <c r="E801" t="s">
        <v>337</v>
      </c>
      <c r="F801" t="s">
        <v>17</v>
      </c>
      <c r="G801" t="s">
        <v>39</v>
      </c>
      <c r="H801" t="s">
        <v>1337</v>
      </c>
      <c r="J801" t="str">
        <f t="shared" si="12"/>
        <v>{"Country_Connection":"Canada-Germany", "Country_Start":"Canada", "Country_Landing":"Germany", "City_Connection":"Ottawa-Frankfurt", "City_Start":"Ottawa", "City_Landing":"Frankfurt", "Timestamp":"2014-04-21T09:22:00"}</v>
      </c>
    </row>
    <row r="802" spans="1:10">
      <c r="A802">
        <v>801</v>
      </c>
      <c r="B802" t="s">
        <v>134</v>
      </c>
      <c r="C802" t="s">
        <v>5</v>
      </c>
      <c r="D802" t="s">
        <v>3</v>
      </c>
      <c r="E802" t="s">
        <v>356</v>
      </c>
      <c r="F802" t="s">
        <v>16</v>
      </c>
      <c r="G802" t="s">
        <v>39</v>
      </c>
      <c r="H802" t="s">
        <v>1338</v>
      </c>
      <c r="J802" t="str">
        <f t="shared" si="12"/>
        <v>{"Country_Connection":"Canada-Germany", "Country_Start":"Canada", "Country_Landing":"Germany", "City_Connection":"Montreal-Frankfurt", "City_Start":"Montreal", "City_Landing":"Frankfurt", "Timestamp":"2014-04-25T10:29:00"}</v>
      </c>
    </row>
    <row r="803" spans="1:10">
      <c r="A803">
        <v>802</v>
      </c>
      <c r="B803" t="s">
        <v>104</v>
      </c>
      <c r="C803" t="s">
        <v>4</v>
      </c>
      <c r="D803" t="s">
        <v>0</v>
      </c>
      <c r="E803" t="s">
        <v>304</v>
      </c>
      <c r="F803" t="s">
        <v>48</v>
      </c>
      <c r="G803" t="s">
        <v>11</v>
      </c>
      <c r="H803" t="s">
        <v>1339</v>
      </c>
      <c r="J803" t="str">
        <f t="shared" si="12"/>
        <v>{"Country_Connection":"USA-Australia", "Country_Start":"USA", "Country_Landing":"Australia", "City_Connection":"New York-Brisbane", "City_Start":"New York", "City_Landing":"Brisbane", "Timestamp":"2014-04-26T10:47:00"}</v>
      </c>
    </row>
    <row r="804" spans="1:10">
      <c r="A804">
        <v>803</v>
      </c>
      <c r="B804" t="s">
        <v>218</v>
      </c>
      <c r="C804" t="s">
        <v>3</v>
      </c>
      <c r="D804" t="s">
        <v>5</v>
      </c>
      <c r="E804" t="s">
        <v>362</v>
      </c>
      <c r="F804" t="s">
        <v>40</v>
      </c>
      <c r="G804" t="s">
        <v>18</v>
      </c>
      <c r="H804" t="s">
        <v>1340</v>
      </c>
      <c r="J804" t="str">
        <f t="shared" si="12"/>
        <v>{"Country_Connection":"Germany-Canada", "Country_Start":"Germany", "Country_Landing":"Canada", "City_Connection":"München-Toronto", "City_Start":"München", "City_Landing":"Toronto", "Timestamp":"2014-04-19T09:50:00"}</v>
      </c>
    </row>
    <row r="805" spans="1:10">
      <c r="A805">
        <v>804</v>
      </c>
      <c r="B805" t="s">
        <v>118</v>
      </c>
      <c r="C805" t="s">
        <v>0</v>
      </c>
      <c r="D805" t="s">
        <v>5</v>
      </c>
      <c r="E805" t="s">
        <v>538</v>
      </c>
      <c r="F805" t="s">
        <v>11</v>
      </c>
      <c r="G805" t="s">
        <v>20</v>
      </c>
      <c r="H805" t="s">
        <v>1341</v>
      </c>
      <c r="J805" t="str">
        <f t="shared" si="12"/>
        <v>{"Country_Connection":"Australia-Canada", "Country_Start":"Australia", "Country_Landing":"Canada", "City_Connection":"Brisbane-Vancouver", "City_Start":"Brisbane", "City_Landing":"Vancouver", "Timestamp":"2014-04-21T10:45:00"}</v>
      </c>
    </row>
    <row r="806" spans="1:10">
      <c r="A806">
        <v>805</v>
      </c>
      <c r="B806" t="s">
        <v>90</v>
      </c>
      <c r="C806" t="s">
        <v>3</v>
      </c>
      <c r="D806" t="s">
        <v>0</v>
      </c>
      <c r="E806" t="s">
        <v>464</v>
      </c>
      <c r="F806" t="s">
        <v>41</v>
      </c>
      <c r="G806" t="s">
        <v>12</v>
      </c>
      <c r="H806" t="s">
        <v>1342</v>
      </c>
      <c r="J806" t="str">
        <f t="shared" si="12"/>
        <v>{"Country_Connection":"Germany-Australia", "Country_Start":"Germany", "Country_Landing":"Australia", "City_Connection":"Berlin-Sydney", "City_Start":"Berlin", "City_Landing":"Sydney", "Timestamp":"2014-04-19T07:17:00"}</v>
      </c>
    </row>
    <row r="807" spans="1:10">
      <c r="A807">
        <v>806</v>
      </c>
      <c r="B807" t="s">
        <v>264</v>
      </c>
      <c r="C807" t="s">
        <v>4</v>
      </c>
      <c r="D807" t="s">
        <v>1</v>
      </c>
      <c r="E807" t="s">
        <v>392</v>
      </c>
      <c r="F807" t="s">
        <v>53</v>
      </c>
      <c r="G807" t="s">
        <v>29</v>
      </c>
      <c r="H807" t="s">
        <v>1343</v>
      </c>
      <c r="J807" t="str">
        <f t="shared" si="12"/>
        <v>{"Country_Connection":"USA-England", "Country_Start":"USA", "Country_Landing":"England", "City_Connection":"Las Vegas-Edinburgh", "City_Start":"Las Vegas", "City_Landing":"Edinburgh", "Timestamp":"2014-04-27T17:47:00"}</v>
      </c>
    </row>
    <row r="808" spans="1:10">
      <c r="A808">
        <v>807</v>
      </c>
      <c r="B808" t="s">
        <v>104</v>
      </c>
      <c r="C808" t="s">
        <v>4</v>
      </c>
      <c r="D808" t="s">
        <v>0</v>
      </c>
      <c r="E808" t="s">
        <v>617</v>
      </c>
      <c r="F808" t="s">
        <v>51</v>
      </c>
      <c r="G808" t="s">
        <v>14</v>
      </c>
      <c r="H808" t="s">
        <v>1344</v>
      </c>
      <c r="J808" t="str">
        <f t="shared" si="12"/>
        <v>{"Country_Connection":"USA-Australia", "Country_Start":"USA", "Country_Landing":"Australia", "City_Connection":"San Francisco-Perth", "City_Start":"San Francisco", "City_Landing":"Perth", "Timestamp":"2014-04-19T19:27:00"}</v>
      </c>
    </row>
    <row r="809" spans="1:10">
      <c r="A809">
        <v>808</v>
      </c>
      <c r="B809" t="s">
        <v>118</v>
      </c>
      <c r="C809" t="s">
        <v>0</v>
      </c>
      <c r="D809" t="s">
        <v>5</v>
      </c>
      <c r="E809" t="s">
        <v>160</v>
      </c>
      <c r="F809" t="s">
        <v>11</v>
      </c>
      <c r="G809" t="s">
        <v>16</v>
      </c>
      <c r="H809" t="s">
        <v>1345</v>
      </c>
      <c r="J809" t="str">
        <f t="shared" si="12"/>
        <v>{"Country_Connection":"Australia-Canada", "Country_Start":"Australia", "Country_Landing":"Canada", "City_Connection":"Brisbane-Montreal", "City_Start":"Brisbane", "City_Landing":"Montreal", "Timestamp":"2014-04-27T01:15:00"}</v>
      </c>
    </row>
    <row r="810" spans="1:10">
      <c r="A810">
        <v>809</v>
      </c>
      <c r="B810" t="s">
        <v>99</v>
      </c>
      <c r="C810" t="s">
        <v>0</v>
      </c>
      <c r="D810" t="s">
        <v>4</v>
      </c>
      <c r="E810" t="s">
        <v>107</v>
      </c>
      <c r="F810" t="s">
        <v>12</v>
      </c>
      <c r="G810" t="s">
        <v>48</v>
      </c>
      <c r="H810" t="s">
        <v>1346</v>
      </c>
      <c r="J810" t="str">
        <f t="shared" si="12"/>
        <v>{"Country_Connection":"Australia-USA", "Country_Start":"Australia", "Country_Landing":"USA", "City_Connection":"Sydney-New York", "City_Start":"Sydney", "City_Landing":"New York", "Timestamp":"2014-05-02T09:59:00"}</v>
      </c>
    </row>
    <row r="811" spans="1:10">
      <c r="A811">
        <v>810</v>
      </c>
      <c r="B811" t="s">
        <v>115</v>
      </c>
      <c r="C811" t="s">
        <v>4</v>
      </c>
      <c r="D811" t="s">
        <v>3</v>
      </c>
      <c r="E811" t="s">
        <v>410</v>
      </c>
      <c r="F811" t="s">
        <v>48</v>
      </c>
      <c r="G811" t="s">
        <v>46</v>
      </c>
      <c r="H811" t="s">
        <v>1347</v>
      </c>
      <c r="J811" t="str">
        <f t="shared" si="12"/>
        <v>{"Country_Connection":"USA-Germany", "Country_Start":"USA", "Country_Landing":"Germany", "City_Connection":"New York-Stuttgart", "City_Start":"New York", "City_Landing":"Stuttgart", "Timestamp":"2014-05-02T16:14:00"}</v>
      </c>
    </row>
    <row r="812" spans="1:10">
      <c r="A812">
        <v>811</v>
      </c>
      <c r="B812" t="s">
        <v>218</v>
      </c>
      <c r="C812" t="s">
        <v>3</v>
      </c>
      <c r="D812" t="s">
        <v>5</v>
      </c>
      <c r="E812" t="s">
        <v>519</v>
      </c>
      <c r="F812" t="s">
        <v>39</v>
      </c>
      <c r="G812" t="s">
        <v>16</v>
      </c>
      <c r="H812" t="s">
        <v>1348</v>
      </c>
      <c r="J812" t="str">
        <f t="shared" si="12"/>
        <v>{"Country_Connection":"Germany-Canada", "Country_Start":"Germany", "Country_Landing":"Canada", "City_Connection":"Frankfurt-Montreal", "City_Start":"Frankfurt", "City_Landing":"Montreal", "Timestamp":"2014-04-29T16:58:00"}</v>
      </c>
    </row>
    <row r="813" spans="1:10">
      <c r="A813">
        <v>812</v>
      </c>
      <c r="B813" t="s">
        <v>264</v>
      </c>
      <c r="C813" t="s">
        <v>4</v>
      </c>
      <c r="D813" t="s">
        <v>1</v>
      </c>
      <c r="E813" t="s">
        <v>604</v>
      </c>
      <c r="F813" t="s">
        <v>52</v>
      </c>
      <c r="G813" t="s">
        <v>30</v>
      </c>
      <c r="H813" t="s">
        <v>1349</v>
      </c>
      <c r="J813" t="str">
        <f t="shared" si="12"/>
        <v>{"Country_Connection":"USA-England", "Country_Start":"USA", "Country_Landing":"England", "City_Connection":"Los Angeles-Dublin", "City_Start":"Los Angeles", "City_Landing":"Dublin", "Timestamp":"2014-04-30T09:10:00"}</v>
      </c>
    </row>
    <row r="814" spans="1:10">
      <c r="A814">
        <v>813</v>
      </c>
      <c r="B814" t="s">
        <v>131</v>
      </c>
      <c r="C814" t="s">
        <v>3</v>
      </c>
      <c r="D814" t="s">
        <v>4</v>
      </c>
      <c r="E814" t="s">
        <v>847</v>
      </c>
      <c r="F814" t="s">
        <v>39</v>
      </c>
      <c r="G814" t="s">
        <v>51</v>
      </c>
      <c r="H814" t="s">
        <v>1350</v>
      </c>
      <c r="J814" t="str">
        <f t="shared" si="12"/>
        <v>{"Country_Connection":"Germany-USA", "Country_Start":"Germany", "Country_Landing":"USA", "City_Connection":"Frankfurt-San Francisco", "City_Start":"Frankfurt", "City_Landing":"San Francisco", "Timestamp":"2014-04-17T19:54:00"}</v>
      </c>
    </row>
    <row r="815" spans="1:10">
      <c r="A815">
        <v>814</v>
      </c>
      <c r="B815" t="s">
        <v>99</v>
      </c>
      <c r="C815" t="s">
        <v>0</v>
      </c>
      <c r="D815" t="s">
        <v>4</v>
      </c>
      <c r="E815" t="s">
        <v>480</v>
      </c>
      <c r="F815" t="s">
        <v>11</v>
      </c>
      <c r="G815" t="s">
        <v>48</v>
      </c>
      <c r="H815" t="s">
        <v>1351</v>
      </c>
      <c r="J815" t="str">
        <f t="shared" si="12"/>
        <v>{"Country_Connection":"Australia-USA", "Country_Start":"Australia", "Country_Landing":"USA", "City_Connection":"Brisbane-New York", "City_Start":"Brisbane", "City_Landing":"New York", "Timestamp":"2014-04-20T22:56:00"}</v>
      </c>
    </row>
    <row r="816" spans="1:10">
      <c r="A816">
        <v>815</v>
      </c>
      <c r="B816" t="s">
        <v>156</v>
      </c>
      <c r="C816" t="s">
        <v>4</v>
      </c>
      <c r="D816" t="s">
        <v>5</v>
      </c>
      <c r="E816" t="s">
        <v>1352</v>
      </c>
      <c r="F816" t="s">
        <v>49</v>
      </c>
      <c r="G816" t="s">
        <v>19</v>
      </c>
      <c r="H816" t="s">
        <v>1353</v>
      </c>
      <c r="J816" t="str">
        <f t="shared" si="12"/>
        <v>{"Country_Connection":"USA-Canada", "Country_Start":"USA", "Country_Landing":"Canada", "City_Connection":"Dallas-Regina", "City_Start":"Dallas", "City_Landing":"Regina", "Timestamp":"2014-05-03T22:49:00"}</v>
      </c>
    </row>
    <row r="817" spans="1:10">
      <c r="A817">
        <v>816</v>
      </c>
      <c r="B817" t="s">
        <v>145</v>
      </c>
      <c r="C817" t="s">
        <v>2</v>
      </c>
      <c r="D817" t="s">
        <v>0</v>
      </c>
      <c r="E817" t="s">
        <v>198</v>
      </c>
      <c r="F817" t="s">
        <v>32</v>
      </c>
      <c r="G817" t="s">
        <v>11</v>
      </c>
      <c r="H817" t="s">
        <v>1354</v>
      </c>
      <c r="J817" t="str">
        <f t="shared" si="12"/>
        <v>{"Country_Connection":"France-Australia", "Country_Start":"France", "Country_Landing":"Australia", "City_Connection":"Paris-Brisbane", "City_Start":"Paris", "City_Landing":"Brisbane", "Timestamp":"2014-04-27T10:36:00"}</v>
      </c>
    </row>
    <row r="818" spans="1:10">
      <c r="A818">
        <v>817</v>
      </c>
      <c r="B818" t="s">
        <v>207</v>
      </c>
      <c r="C818" t="s">
        <v>5</v>
      </c>
      <c r="D818" t="s">
        <v>2</v>
      </c>
      <c r="E818" t="s">
        <v>348</v>
      </c>
      <c r="F818" t="s">
        <v>20</v>
      </c>
      <c r="G818" t="s">
        <v>32</v>
      </c>
      <c r="H818" t="s">
        <v>1355</v>
      </c>
      <c r="J818" t="str">
        <f t="shared" si="12"/>
        <v>{"Country_Connection":"Canada-France", "Country_Start":"Canada", "Country_Landing":"France", "City_Connection":"Vancouver-Paris", "City_Start":"Vancouver", "City_Landing":"Paris", "Timestamp":"2014-05-03T16:20:00"}</v>
      </c>
    </row>
    <row r="819" spans="1:10">
      <c r="A819">
        <v>818</v>
      </c>
      <c r="B819" t="s">
        <v>115</v>
      </c>
      <c r="C819" t="s">
        <v>4</v>
      </c>
      <c r="D819" t="s">
        <v>3</v>
      </c>
      <c r="E819" t="s">
        <v>633</v>
      </c>
      <c r="F819" t="s">
        <v>48</v>
      </c>
      <c r="G819" t="s">
        <v>39</v>
      </c>
      <c r="H819" t="s">
        <v>1356</v>
      </c>
      <c r="J819" t="str">
        <f t="shared" si="12"/>
        <v>{"Country_Connection":"USA-Germany", "Country_Start":"USA", "Country_Landing":"Germany", "City_Connection":"New York-Frankfurt", "City_Start":"New York", "City_Landing":"Frankfurt", "Timestamp":"2014-05-03T12:40:00"}</v>
      </c>
    </row>
    <row r="820" spans="1:10">
      <c r="A820">
        <v>819</v>
      </c>
      <c r="B820" t="s">
        <v>134</v>
      </c>
      <c r="C820" t="s">
        <v>5</v>
      </c>
      <c r="D820" t="s">
        <v>3</v>
      </c>
      <c r="E820" t="s">
        <v>532</v>
      </c>
      <c r="F820" t="s">
        <v>17</v>
      </c>
      <c r="G820" t="s">
        <v>40</v>
      </c>
      <c r="H820" t="s">
        <v>1357</v>
      </c>
      <c r="J820" t="str">
        <f t="shared" si="12"/>
        <v>{"Country_Connection":"Canada-Germany", "Country_Start":"Canada", "Country_Landing":"Germany", "City_Connection":"Ottawa-München", "City_Start":"Ottawa", "City_Landing":"München", "Timestamp":"2014-05-01T18:52:00"}</v>
      </c>
    </row>
    <row r="821" spans="1:10">
      <c r="A821">
        <v>820</v>
      </c>
      <c r="B821" t="s">
        <v>109</v>
      </c>
      <c r="C821" t="s">
        <v>5</v>
      </c>
      <c r="D821" t="s">
        <v>0</v>
      </c>
      <c r="E821" t="s">
        <v>478</v>
      </c>
      <c r="F821" t="s">
        <v>18</v>
      </c>
      <c r="G821" t="s">
        <v>12</v>
      </c>
      <c r="H821" t="s">
        <v>1358</v>
      </c>
      <c r="J821" t="str">
        <f t="shared" si="12"/>
        <v>{"Country_Connection":"Canada-Australia", "Country_Start":"Canada", "Country_Landing":"Australia", "City_Connection":"Toronto-Sydney", "City_Start":"Toronto", "City_Landing":"Sydney", "Timestamp":"2014-05-01T15:45:00"}</v>
      </c>
    </row>
    <row r="822" spans="1:10">
      <c r="A822">
        <v>821</v>
      </c>
      <c r="B822" t="s">
        <v>180</v>
      </c>
      <c r="C822" t="s">
        <v>0</v>
      </c>
      <c r="D822" t="s">
        <v>2</v>
      </c>
      <c r="E822" t="s">
        <v>352</v>
      </c>
      <c r="F822" t="s">
        <v>12</v>
      </c>
      <c r="G822" t="s">
        <v>32</v>
      </c>
      <c r="H822" t="s">
        <v>501</v>
      </c>
      <c r="J822" t="str">
        <f t="shared" si="12"/>
        <v>{"Country_Connection":"Australia-France", "Country_Start":"Australia", "Country_Landing":"France", "City_Connection":"Sydney-Paris", "City_Start":"Sydney", "City_Landing":"Paris", "Timestamp":"2014-04-19T11:13:00"}</v>
      </c>
    </row>
    <row r="823" spans="1:10">
      <c r="A823">
        <v>822</v>
      </c>
      <c r="B823" t="s">
        <v>145</v>
      </c>
      <c r="C823" t="s">
        <v>2</v>
      </c>
      <c r="D823" t="s">
        <v>0</v>
      </c>
      <c r="E823" t="s">
        <v>146</v>
      </c>
      <c r="F823" t="s">
        <v>32</v>
      </c>
      <c r="G823" t="s">
        <v>13</v>
      </c>
      <c r="H823" t="s">
        <v>1359</v>
      </c>
      <c r="J823" t="str">
        <f t="shared" si="12"/>
        <v>{"Country_Connection":"France-Australia", "Country_Start":"France", "Country_Landing":"Australia", "City_Connection":"Paris-Melbourne", "City_Start":"Paris", "City_Landing":"Melbourne", "Timestamp":"2014-04-29T03:41:00"}</v>
      </c>
    </row>
    <row r="824" spans="1:10">
      <c r="A824">
        <v>823</v>
      </c>
      <c r="B824" t="s">
        <v>218</v>
      </c>
      <c r="C824" t="s">
        <v>3</v>
      </c>
      <c r="D824" t="s">
        <v>5</v>
      </c>
      <c r="E824" t="s">
        <v>331</v>
      </c>
      <c r="F824" t="s">
        <v>40</v>
      </c>
      <c r="G824" t="s">
        <v>20</v>
      </c>
      <c r="H824" t="s">
        <v>1360</v>
      </c>
      <c r="J824" t="str">
        <f t="shared" si="12"/>
        <v>{"Country_Connection":"Germany-Canada", "Country_Start":"Germany", "Country_Landing":"Canada", "City_Connection":"München-Vancouver", "City_Start":"München", "City_Landing":"Vancouver", "Timestamp":"2014-04-18T09:56:00"}</v>
      </c>
    </row>
    <row r="825" spans="1:10">
      <c r="A825">
        <v>824</v>
      </c>
      <c r="B825" t="s">
        <v>207</v>
      </c>
      <c r="C825" t="s">
        <v>5</v>
      </c>
      <c r="D825" t="s">
        <v>2</v>
      </c>
      <c r="E825" t="s">
        <v>1361</v>
      </c>
      <c r="F825" t="s">
        <v>16</v>
      </c>
      <c r="G825" t="s">
        <v>33</v>
      </c>
      <c r="H825" t="s">
        <v>1362</v>
      </c>
      <c r="J825" t="str">
        <f t="shared" si="12"/>
        <v>{"Country_Connection":"Canada-France", "Country_Start":"Canada", "Country_Landing":"France", "City_Connection":"Montreal-Nizza", "City_Start":"Montreal", "City_Landing":"Nizza", "Timestamp":"2014-05-02T16:31:00"}</v>
      </c>
    </row>
    <row r="826" spans="1:10">
      <c r="A826">
        <v>825</v>
      </c>
      <c r="B826" t="s">
        <v>134</v>
      </c>
      <c r="C826" t="s">
        <v>5</v>
      </c>
      <c r="D826" t="s">
        <v>3</v>
      </c>
      <c r="E826" t="s">
        <v>682</v>
      </c>
      <c r="F826" t="s">
        <v>17</v>
      </c>
      <c r="G826" t="s">
        <v>42</v>
      </c>
      <c r="H826" t="s">
        <v>1363</v>
      </c>
      <c r="J826" t="str">
        <f t="shared" si="12"/>
        <v>{"Country_Connection":"Canada-Germany", "Country_Start":"Canada", "Country_Landing":"Germany", "City_Connection":"Ottawa-Bonn", "City_Start":"Ottawa", "City_Landing":"Bonn", "Timestamp":"2014-05-03T09:05:00"}</v>
      </c>
    </row>
    <row r="827" spans="1:10">
      <c r="A827">
        <v>826</v>
      </c>
      <c r="B827" t="s">
        <v>134</v>
      </c>
      <c r="C827" t="s">
        <v>5</v>
      </c>
      <c r="D827" t="s">
        <v>3</v>
      </c>
      <c r="E827" t="s">
        <v>337</v>
      </c>
      <c r="F827" t="s">
        <v>17</v>
      </c>
      <c r="G827" t="s">
        <v>39</v>
      </c>
      <c r="H827" t="s">
        <v>1364</v>
      </c>
      <c r="J827" t="str">
        <f t="shared" si="12"/>
        <v>{"Country_Connection":"Canada-Germany", "Country_Start":"Canada", "Country_Landing":"Germany", "City_Connection":"Ottawa-Frankfurt", "City_Start":"Ottawa", "City_Landing":"Frankfurt", "Timestamp":"2014-04-19T12:46:00"}</v>
      </c>
    </row>
    <row r="828" spans="1:10">
      <c r="A828">
        <v>827</v>
      </c>
      <c r="B828" t="s">
        <v>115</v>
      </c>
      <c r="C828" t="s">
        <v>4</v>
      </c>
      <c r="D828" t="s">
        <v>3</v>
      </c>
      <c r="E828" t="s">
        <v>633</v>
      </c>
      <c r="F828" t="s">
        <v>48</v>
      </c>
      <c r="G828" t="s">
        <v>39</v>
      </c>
      <c r="H828" t="s">
        <v>830</v>
      </c>
      <c r="J828" t="str">
        <f t="shared" si="12"/>
        <v>{"Country_Connection":"USA-Germany", "Country_Start":"USA", "Country_Landing":"Germany", "City_Connection":"New York-Frankfurt", "City_Start":"New York", "City_Landing":"Frankfurt", "Timestamp":"2014-04-25T17:33:00"}</v>
      </c>
    </row>
    <row r="829" spans="1:10">
      <c r="A829">
        <v>828</v>
      </c>
      <c r="B829" t="s">
        <v>115</v>
      </c>
      <c r="C829" t="s">
        <v>4</v>
      </c>
      <c r="D829" t="s">
        <v>3</v>
      </c>
      <c r="E829" t="s">
        <v>1076</v>
      </c>
      <c r="F829" t="s">
        <v>47</v>
      </c>
      <c r="G829" t="s">
        <v>40</v>
      </c>
      <c r="H829" t="s">
        <v>1365</v>
      </c>
      <c r="J829" t="str">
        <f t="shared" si="12"/>
        <v>{"Country_Connection":"USA-Germany", "Country_Start":"USA", "Country_Landing":"Germany", "City_Connection":"Washington-München", "City_Start":"Washington", "City_Landing":"München", "Timestamp":"2014-04-18T11:01:00"}</v>
      </c>
    </row>
    <row r="830" spans="1:10">
      <c r="A830">
        <v>829</v>
      </c>
      <c r="B830" t="s">
        <v>90</v>
      </c>
      <c r="C830" t="s">
        <v>3</v>
      </c>
      <c r="D830" t="s">
        <v>0</v>
      </c>
      <c r="E830" t="s">
        <v>1366</v>
      </c>
      <c r="F830" t="s">
        <v>43</v>
      </c>
      <c r="G830" t="s">
        <v>11</v>
      </c>
      <c r="H830" t="s">
        <v>1367</v>
      </c>
      <c r="J830" t="str">
        <f t="shared" si="12"/>
        <v>{"Country_Connection":"Germany-Australia", "Country_Start":"Germany", "Country_Landing":"Australia", "City_Connection":"Hamburg-Brisbane", "City_Start":"Hamburg", "City_Landing":"Brisbane", "Timestamp":"2014-04-23T11:02:00"}</v>
      </c>
    </row>
    <row r="831" spans="1:10">
      <c r="A831">
        <v>830</v>
      </c>
      <c r="B831" t="s">
        <v>121</v>
      </c>
      <c r="C831" t="s">
        <v>5</v>
      </c>
      <c r="D831" t="s">
        <v>1</v>
      </c>
      <c r="E831" t="s">
        <v>1368</v>
      </c>
      <c r="F831" t="s">
        <v>20</v>
      </c>
      <c r="G831" t="s">
        <v>26</v>
      </c>
      <c r="H831" t="s">
        <v>1369</v>
      </c>
      <c r="J831" t="str">
        <f t="shared" si="12"/>
        <v>{"Country_Connection":"Canada-England", "Country_Start":"Canada", "Country_Landing":"England", "City_Connection":"Vancouver-Belfast", "City_Start":"Vancouver", "City_Landing":"Belfast", "Timestamp":"2014-05-01T16:54:00"}</v>
      </c>
    </row>
    <row r="832" spans="1:10">
      <c r="A832">
        <v>831</v>
      </c>
      <c r="B832" t="s">
        <v>131</v>
      </c>
      <c r="C832" t="s">
        <v>3</v>
      </c>
      <c r="D832" t="s">
        <v>4</v>
      </c>
      <c r="E832" t="s">
        <v>1007</v>
      </c>
      <c r="F832" t="s">
        <v>40</v>
      </c>
      <c r="G832" t="s">
        <v>53</v>
      </c>
      <c r="H832" t="s">
        <v>1370</v>
      </c>
      <c r="J832" t="str">
        <f t="shared" si="12"/>
        <v>{"Country_Connection":"Germany-USA", "Country_Start":"Germany", "Country_Landing":"USA", "City_Connection":"München-Las Vegas", "City_Start":"München", "City_Landing":"Las Vegas", "Timestamp":"2014-04-27T10:09:00"}</v>
      </c>
    </row>
    <row r="833" spans="1:10">
      <c r="A833">
        <v>832</v>
      </c>
      <c r="B833" t="s">
        <v>112</v>
      </c>
      <c r="C833" t="s">
        <v>1</v>
      </c>
      <c r="D833" t="s">
        <v>0</v>
      </c>
      <c r="E833" t="s">
        <v>249</v>
      </c>
      <c r="F833" t="s">
        <v>27</v>
      </c>
      <c r="G833" t="s">
        <v>12</v>
      </c>
      <c r="H833" t="s">
        <v>1371</v>
      </c>
      <c r="J833" t="str">
        <f t="shared" si="12"/>
        <v>{"Country_Connection":"England-Australia", "Country_Start":"England", "Country_Landing":"Australia", "City_Connection":"Glasgow-Sydney", "City_Start":"Glasgow", "City_Landing":"Sydney", "Timestamp":"2014-04-19T16:19:00"}</v>
      </c>
    </row>
    <row r="834" spans="1:10">
      <c r="A834">
        <v>833</v>
      </c>
      <c r="B834" t="s">
        <v>131</v>
      </c>
      <c r="C834" t="s">
        <v>3</v>
      </c>
      <c r="D834" t="s">
        <v>4</v>
      </c>
      <c r="E834" t="s">
        <v>1372</v>
      </c>
      <c r="F834" t="s">
        <v>41</v>
      </c>
      <c r="G834" t="s">
        <v>53</v>
      </c>
      <c r="H834" t="s">
        <v>1373</v>
      </c>
      <c r="J834" t="str">
        <f t="shared" si="12"/>
        <v>{"Country_Connection":"Germany-USA", "Country_Start":"Germany", "Country_Landing":"USA", "City_Connection":"Berlin-Las Vegas", "City_Start":"Berlin", "City_Landing":"Las Vegas", "Timestamp":"2014-04-19T14:11:00"}</v>
      </c>
    </row>
    <row r="835" spans="1:10">
      <c r="A835">
        <v>834</v>
      </c>
      <c r="B835" t="s">
        <v>115</v>
      </c>
      <c r="C835" t="s">
        <v>4</v>
      </c>
      <c r="D835" t="s">
        <v>3</v>
      </c>
      <c r="E835" t="s">
        <v>502</v>
      </c>
      <c r="F835" t="s">
        <v>48</v>
      </c>
      <c r="G835" t="s">
        <v>40</v>
      </c>
      <c r="H835" t="s">
        <v>686</v>
      </c>
      <c r="J835" t="str">
        <f t="shared" ref="J835:J898" si="13">"{"""&amp;$B$1&amp;""":"""&amp;B835&amp;""", """&amp;$C$1&amp;""":"""&amp;C835&amp;""", """&amp;$D$1&amp;""":"""&amp;D835&amp;""", """&amp;$E$1&amp;""":"""&amp;E835&amp;""", """&amp;$F$1&amp;""":"""&amp;F835&amp;""", """&amp;$G$1&amp;""":"""&amp;G835&amp;""", """&amp;$H$1&amp;""":"""&amp;H835&amp;"""}"</f>
        <v>{"Country_Connection":"USA-Germany", "Country_Start":"USA", "Country_Landing":"Germany", "City_Connection":"New York-München", "City_Start":"New York", "City_Landing":"München", "Timestamp":"2014-05-02T17:19:00"}</v>
      </c>
    </row>
    <row r="836" spans="1:10">
      <c r="A836">
        <v>835</v>
      </c>
      <c r="B836" t="s">
        <v>93</v>
      </c>
      <c r="C836" t="s">
        <v>0</v>
      </c>
      <c r="D836" t="s">
        <v>1</v>
      </c>
      <c r="E836" t="s">
        <v>400</v>
      </c>
      <c r="F836" t="s">
        <v>14</v>
      </c>
      <c r="G836" t="s">
        <v>25</v>
      </c>
      <c r="H836" t="s">
        <v>1374</v>
      </c>
      <c r="J836" t="str">
        <f t="shared" si="13"/>
        <v>{"Country_Connection":"Australia-England", "Country_Start":"Australia", "Country_Landing":"England", "City_Connection":"Perth-Bristol", "City_Start":"Perth", "City_Landing":"Bristol", "Timestamp":"2014-04-30T16:40:00"}</v>
      </c>
    </row>
    <row r="837" spans="1:10">
      <c r="A837">
        <v>836</v>
      </c>
      <c r="B837" t="s">
        <v>121</v>
      </c>
      <c r="C837" t="s">
        <v>5</v>
      </c>
      <c r="D837" t="s">
        <v>1</v>
      </c>
      <c r="E837" t="s">
        <v>1375</v>
      </c>
      <c r="F837" t="s">
        <v>16</v>
      </c>
      <c r="G837" t="s">
        <v>31</v>
      </c>
      <c r="H837" t="s">
        <v>1376</v>
      </c>
      <c r="J837" t="str">
        <f t="shared" si="13"/>
        <v>{"Country_Connection":"Canada-England", "Country_Start":"Canada", "Country_Landing":"England", "City_Connection":"Montreal-Birmingham", "City_Start":"Montreal", "City_Landing":"Birmingham", "Timestamp":"2014-05-04T09:12:00"}</v>
      </c>
    </row>
    <row r="838" spans="1:10">
      <c r="A838">
        <v>837</v>
      </c>
      <c r="B838" t="s">
        <v>1272</v>
      </c>
      <c r="C838" t="s">
        <v>2</v>
      </c>
      <c r="D838" t="s">
        <v>3</v>
      </c>
      <c r="E838" t="s">
        <v>1336</v>
      </c>
      <c r="F838" t="s">
        <v>32</v>
      </c>
      <c r="G838" t="s">
        <v>40</v>
      </c>
      <c r="H838" t="s">
        <v>1377</v>
      </c>
      <c r="J838" t="str">
        <f t="shared" si="13"/>
        <v>{"Country_Connection":"France-Germany", "Country_Start":"France", "Country_Landing":"Germany", "City_Connection":"Paris-München", "City_Start":"Paris", "City_Landing":"München", "Timestamp":"2014-04-26T15:32:00"}</v>
      </c>
    </row>
    <row r="839" spans="1:10">
      <c r="A839">
        <v>838</v>
      </c>
      <c r="B839" t="s">
        <v>218</v>
      </c>
      <c r="C839" t="s">
        <v>3</v>
      </c>
      <c r="D839" t="s">
        <v>5</v>
      </c>
      <c r="E839" t="s">
        <v>295</v>
      </c>
      <c r="F839" t="s">
        <v>41</v>
      </c>
      <c r="G839" t="s">
        <v>20</v>
      </c>
      <c r="H839" t="s">
        <v>1378</v>
      </c>
      <c r="J839" t="str">
        <f t="shared" si="13"/>
        <v>{"Country_Connection":"Germany-Canada", "Country_Start":"Germany", "Country_Landing":"Canada", "City_Connection":"Berlin-Vancouver", "City_Start":"Berlin", "City_Landing":"Vancouver", "Timestamp":"2014-04-17T12:22:00"}</v>
      </c>
    </row>
    <row r="840" spans="1:10">
      <c r="A840">
        <v>839</v>
      </c>
      <c r="B840" t="s">
        <v>180</v>
      </c>
      <c r="C840" t="s">
        <v>0</v>
      </c>
      <c r="D840" t="s">
        <v>2</v>
      </c>
      <c r="E840" t="s">
        <v>1379</v>
      </c>
      <c r="F840" t="s">
        <v>12</v>
      </c>
      <c r="G840" t="s">
        <v>34</v>
      </c>
      <c r="H840" t="s">
        <v>1380</v>
      </c>
      <c r="J840" t="str">
        <f t="shared" si="13"/>
        <v>{"Country_Connection":"Australia-France", "Country_Start":"Australia", "Country_Landing":"France", "City_Connection":"Sydney-Marseille", "City_Start":"Sydney", "City_Landing":"Marseille", "Timestamp":"2014-04-30T07:48:00"}</v>
      </c>
    </row>
    <row r="841" spans="1:10">
      <c r="A841">
        <v>840</v>
      </c>
      <c r="B841" t="s">
        <v>109</v>
      </c>
      <c r="C841" t="s">
        <v>5</v>
      </c>
      <c r="D841" t="s">
        <v>0</v>
      </c>
      <c r="E841" t="s">
        <v>478</v>
      </c>
      <c r="F841" t="s">
        <v>18</v>
      </c>
      <c r="G841" t="s">
        <v>12</v>
      </c>
      <c r="H841" t="s">
        <v>1381</v>
      </c>
      <c r="J841" t="str">
        <f t="shared" si="13"/>
        <v>{"Country_Connection":"Canada-Australia", "Country_Start":"Canada", "Country_Landing":"Australia", "City_Connection":"Toronto-Sydney", "City_Start":"Toronto", "City_Landing":"Sydney", "Timestamp":"2014-04-17T18:11:00"}</v>
      </c>
    </row>
    <row r="842" spans="1:10">
      <c r="A842">
        <v>841</v>
      </c>
      <c r="B842" t="s">
        <v>90</v>
      </c>
      <c r="C842" t="s">
        <v>3</v>
      </c>
      <c r="D842" t="s">
        <v>0</v>
      </c>
      <c r="E842" t="s">
        <v>1382</v>
      </c>
      <c r="F842" t="s">
        <v>43</v>
      </c>
      <c r="G842" t="s">
        <v>12</v>
      </c>
      <c r="H842" t="s">
        <v>1383</v>
      </c>
      <c r="J842" t="str">
        <f t="shared" si="13"/>
        <v>{"Country_Connection":"Germany-Australia", "Country_Start":"Germany", "Country_Landing":"Australia", "City_Connection":"Hamburg-Sydney", "City_Start":"Hamburg", "City_Landing":"Sydney", "Timestamp":"2014-04-26T16:11:00"}</v>
      </c>
    </row>
    <row r="843" spans="1:10">
      <c r="A843">
        <v>842</v>
      </c>
      <c r="B843" t="s">
        <v>222</v>
      </c>
      <c r="C843" t="s">
        <v>0</v>
      </c>
      <c r="D843" t="s">
        <v>0</v>
      </c>
      <c r="E843" t="s">
        <v>508</v>
      </c>
      <c r="F843" t="s">
        <v>12</v>
      </c>
      <c r="G843" t="s">
        <v>11</v>
      </c>
      <c r="H843" t="s">
        <v>1384</v>
      </c>
      <c r="J843" t="str">
        <f t="shared" si="13"/>
        <v>{"Country_Connection":"Australia-Australia", "Country_Start":"Australia", "Country_Landing":"Australia", "City_Connection":"Sydney-Brisbane", "City_Start":"Sydney", "City_Landing":"Brisbane", "Timestamp":"2014-04-17T11:09:00"}</v>
      </c>
    </row>
    <row r="844" spans="1:10">
      <c r="A844">
        <v>843</v>
      </c>
      <c r="B844" t="s">
        <v>115</v>
      </c>
      <c r="C844" t="s">
        <v>4</v>
      </c>
      <c r="D844" t="s">
        <v>3</v>
      </c>
      <c r="E844" t="s">
        <v>1385</v>
      </c>
      <c r="F844" t="s">
        <v>55</v>
      </c>
      <c r="G844" t="s">
        <v>40</v>
      </c>
      <c r="H844" t="s">
        <v>1386</v>
      </c>
      <c r="J844" t="str">
        <f t="shared" si="13"/>
        <v>{"Country_Connection":"USA-Germany", "Country_Start":"USA", "Country_Landing":"Germany", "City_Connection":"Seattle-München", "City_Start":"Seattle", "City_Landing":"München", "Timestamp":"2014-04-26T11:56:00"}</v>
      </c>
    </row>
    <row r="845" spans="1:10">
      <c r="A845">
        <v>844</v>
      </c>
      <c r="B845" t="s">
        <v>204</v>
      </c>
      <c r="C845" t="s">
        <v>1</v>
      </c>
      <c r="D845" t="s">
        <v>4</v>
      </c>
      <c r="E845" t="s">
        <v>1387</v>
      </c>
      <c r="F845" t="s">
        <v>29</v>
      </c>
      <c r="G845" t="s">
        <v>54</v>
      </c>
      <c r="H845" t="s">
        <v>1388</v>
      </c>
      <c r="J845" t="str">
        <f t="shared" si="13"/>
        <v>{"Country_Connection":"England-USA", "Country_Start":"England", "Country_Landing":"USA", "City_Connection":"Edinburgh-Omaha", "City_Start":"Edinburgh", "City_Landing":"Omaha", "Timestamp":"2014-04-20T22:27:00"}</v>
      </c>
    </row>
    <row r="846" spans="1:10">
      <c r="A846">
        <v>845</v>
      </c>
      <c r="B846" t="s">
        <v>121</v>
      </c>
      <c r="C846" t="s">
        <v>5</v>
      </c>
      <c r="D846" t="s">
        <v>1</v>
      </c>
      <c r="E846" t="s">
        <v>1389</v>
      </c>
      <c r="F846" t="s">
        <v>16</v>
      </c>
      <c r="G846" t="s">
        <v>27</v>
      </c>
      <c r="H846" t="s">
        <v>1390</v>
      </c>
      <c r="J846" t="str">
        <f t="shared" si="13"/>
        <v>{"Country_Connection":"Canada-England", "Country_Start":"Canada", "Country_Landing":"England", "City_Connection":"Montreal-Glasgow", "City_Start":"Montreal", "City_Landing":"Glasgow", "Timestamp":"2014-05-04T16:28:00"}</v>
      </c>
    </row>
    <row r="847" spans="1:10">
      <c r="A847">
        <v>846</v>
      </c>
      <c r="B847" t="s">
        <v>109</v>
      </c>
      <c r="C847" t="s">
        <v>5</v>
      </c>
      <c r="D847" t="s">
        <v>0</v>
      </c>
      <c r="E847" t="s">
        <v>458</v>
      </c>
      <c r="F847" t="s">
        <v>18</v>
      </c>
      <c r="G847" t="s">
        <v>15</v>
      </c>
      <c r="H847" t="s">
        <v>1391</v>
      </c>
      <c r="J847" t="str">
        <f t="shared" si="13"/>
        <v>{"Country_Connection":"Canada-Australia", "Country_Start":"Canada", "Country_Landing":"Australia", "City_Connection":"Toronto-Adelaide", "City_Start":"Toronto", "City_Landing":"Adelaide", "Timestamp":"2014-05-03T15:42:00"}</v>
      </c>
    </row>
    <row r="848" spans="1:10">
      <c r="A848">
        <v>847</v>
      </c>
      <c r="B848" t="s">
        <v>207</v>
      </c>
      <c r="C848" t="s">
        <v>5</v>
      </c>
      <c r="D848" t="s">
        <v>2</v>
      </c>
      <c r="E848" t="s">
        <v>1392</v>
      </c>
      <c r="F848" t="s">
        <v>18</v>
      </c>
      <c r="G848" t="s">
        <v>35</v>
      </c>
      <c r="H848" t="s">
        <v>1393</v>
      </c>
      <c r="J848" t="str">
        <f t="shared" si="13"/>
        <v>{"Country_Connection":"Canada-France", "Country_Start":"Canada", "Country_Landing":"France", "City_Connection":"Toronto-Toulous", "City_Start":"Toronto", "City_Landing":"Toulous", "Timestamp":"2014-05-03T23:31:00"}</v>
      </c>
    </row>
    <row r="849" spans="1:10">
      <c r="A849">
        <v>848</v>
      </c>
      <c r="B849" t="s">
        <v>134</v>
      </c>
      <c r="C849" t="s">
        <v>5</v>
      </c>
      <c r="D849" t="s">
        <v>3</v>
      </c>
      <c r="E849" t="s">
        <v>532</v>
      </c>
      <c r="F849" t="s">
        <v>17</v>
      </c>
      <c r="G849" t="s">
        <v>40</v>
      </c>
      <c r="H849" t="s">
        <v>1394</v>
      </c>
      <c r="J849" t="str">
        <f t="shared" si="13"/>
        <v>{"Country_Connection":"Canada-Germany", "Country_Start":"Canada", "Country_Landing":"Germany", "City_Connection":"Ottawa-München", "City_Start":"Ottawa", "City_Landing":"München", "Timestamp":"2014-05-02T15:26:00"}</v>
      </c>
    </row>
    <row r="850" spans="1:10">
      <c r="A850">
        <v>849</v>
      </c>
      <c r="B850" t="s">
        <v>145</v>
      </c>
      <c r="C850" t="s">
        <v>2</v>
      </c>
      <c r="D850" t="s">
        <v>0</v>
      </c>
      <c r="E850" t="s">
        <v>198</v>
      </c>
      <c r="F850" t="s">
        <v>32</v>
      </c>
      <c r="G850" t="s">
        <v>11</v>
      </c>
      <c r="H850" t="s">
        <v>1395</v>
      </c>
      <c r="J850" t="str">
        <f t="shared" si="13"/>
        <v>{"Country_Connection":"France-Australia", "Country_Start":"France", "Country_Landing":"Australia", "City_Connection":"Paris-Brisbane", "City_Start":"Paris", "City_Landing":"Brisbane", "Timestamp":"2014-04-18T10:40:00"}</v>
      </c>
    </row>
    <row r="851" spans="1:10">
      <c r="A851">
        <v>850</v>
      </c>
      <c r="B851" t="s">
        <v>204</v>
      </c>
      <c r="C851" t="s">
        <v>1</v>
      </c>
      <c r="D851" t="s">
        <v>4</v>
      </c>
      <c r="E851" t="s">
        <v>1254</v>
      </c>
      <c r="F851" t="s">
        <v>24</v>
      </c>
      <c r="G851" t="s">
        <v>50</v>
      </c>
      <c r="H851" t="s">
        <v>1396</v>
      </c>
      <c r="J851" t="str">
        <f t="shared" si="13"/>
        <v>{"Country_Connection":"England-USA", "Country_Start":"England", "Country_Landing":"USA", "City_Connection":"London-Denver", "City_Start":"London", "City_Landing":"Denver", "Timestamp":"2014-05-04T18:23:00"}</v>
      </c>
    </row>
    <row r="852" spans="1:10">
      <c r="A852">
        <v>851</v>
      </c>
      <c r="B852" t="s">
        <v>131</v>
      </c>
      <c r="C852" t="s">
        <v>3</v>
      </c>
      <c r="D852" t="s">
        <v>4</v>
      </c>
      <c r="E852" t="s">
        <v>847</v>
      </c>
      <c r="F852" t="s">
        <v>39</v>
      </c>
      <c r="G852" t="s">
        <v>51</v>
      </c>
      <c r="H852" t="s">
        <v>1397</v>
      </c>
      <c r="J852" t="str">
        <f t="shared" si="13"/>
        <v>{"Country_Connection":"Germany-USA", "Country_Start":"Germany", "Country_Landing":"USA", "City_Connection":"Frankfurt-San Francisco", "City_Start":"Frankfurt", "City_Landing":"San Francisco", "Timestamp":"2014-04-14T22:07:00"}</v>
      </c>
    </row>
    <row r="853" spans="1:10">
      <c r="A853">
        <v>852</v>
      </c>
      <c r="B853" t="s">
        <v>112</v>
      </c>
      <c r="C853" t="s">
        <v>1</v>
      </c>
      <c r="D853" t="s">
        <v>0</v>
      </c>
      <c r="E853" t="s">
        <v>714</v>
      </c>
      <c r="F853" t="s">
        <v>30</v>
      </c>
      <c r="G853" t="s">
        <v>15</v>
      </c>
      <c r="H853" t="s">
        <v>1398</v>
      </c>
      <c r="J853" t="str">
        <f t="shared" si="13"/>
        <v>{"Country_Connection":"England-Australia", "Country_Start":"England", "Country_Landing":"Australia", "City_Connection":"Dublin-Adelaide", "City_Start":"Dublin", "City_Landing":"Adelaide", "Timestamp":"2014-05-02T16:23:00"}</v>
      </c>
    </row>
    <row r="854" spans="1:10">
      <c r="A854">
        <v>853</v>
      </c>
      <c r="B854" t="s">
        <v>169</v>
      </c>
      <c r="C854" t="s">
        <v>0</v>
      </c>
      <c r="D854" t="s">
        <v>3</v>
      </c>
      <c r="E854" t="s">
        <v>1399</v>
      </c>
      <c r="F854" t="s">
        <v>12</v>
      </c>
      <c r="G854" t="s">
        <v>42</v>
      </c>
      <c r="H854" t="s">
        <v>1400</v>
      </c>
      <c r="J854" t="str">
        <f t="shared" si="13"/>
        <v>{"Country_Connection":"Australia-Germany", "Country_Start":"Australia", "Country_Landing":"Germany", "City_Connection":"Sydney-Bonn", "City_Start":"Sydney", "City_Landing":"Bonn", "Timestamp":"2014-04-19T13:03:00"}</v>
      </c>
    </row>
    <row r="855" spans="1:10">
      <c r="A855">
        <v>854</v>
      </c>
      <c r="B855" t="s">
        <v>193</v>
      </c>
      <c r="C855" t="s">
        <v>4</v>
      </c>
      <c r="D855" t="s">
        <v>2</v>
      </c>
      <c r="E855" t="s">
        <v>1401</v>
      </c>
      <c r="F855" t="s">
        <v>47</v>
      </c>
      <c r="G855" t="s">
        <v>33</v>
      </c>
      <c r="H855" t="s">
        <v>1402</v>
      </c>
      <c r="J855" t="str">
        <f t="shared" si="13"/>
        <v>{"Country_Connection":"USA-France", "Country_Start":"USA", "Country_Landing":"France", "City_Connection":"Washington-Nizza", "City_Start":"Washington", "City_Landing":"Nizza", "Timestamp":"2014-05-02T22:26:00"}</v>
      </c>
    </row>
    <row r="856" spans="1:10">
      <c r="A856">
        <v>855</v>
      </c>
      <c r="B856" t="s">
        <v>104</v>
      </c>
      <c r="C856" t="s">
        <v>4</v>
      </c>
      <c r="D856" t="s">
        <v>0</v>
      </c>
      <c r="E856" t="s">
        <v>289</v>
      </c>
      <c r="F856" t="s">
        <v>48</v>
      </c>
      <c r="G856" t="s">
        <v>13</v>
      </c>
      <c r="H856" t="s">
        <v>1403</v>
      </c>
      <c r="J856" t="str">
        <f t="shared" si="13"/>
        <v>{"Country_Connection":"USA-Australia", "Country_Start":"USA", "Country_Landing":"Australia", "City_Connection":"New York-Melbourne", "City_Start":"New York", "City_Landing":"Melbourne", "Timestamp":"2014-04-17T10:33:00"}</v>
      </c>
    </row>
    <row r="857" spans="1:10">
      <c r="A857">
        <v>856</v>
      </c>
      <c r="B857" t="s">
        <v>180</v>
      </c>
      <c r="C857" t="s">
        <v>0</v>
      </c>
      <c r="D857" t="s">
        <v>2</v>
      </c>
      <c r="E857" t="s">
        <v>181</v>
      </c>
      <c r="F857" t="s">
        <v>13</v>
      </c>
      <c r="G857" t="s">
        <v>32</v>
      </c>
      <c r="H857" t="s">
        <v>1404</v>
      </c>
      <c r="J857" t="str">
        <f t="shared" si="13"/>
        <v>{"Country_Connection":"Australia-France", "Country_Start":"Australia", "Country_Landing":"France", "City_Connection":"Melbourne-Paris", "City_Start":"Melbourne", "City_Landing":"Paris", "Timestamp":"2014-04-15T20:15:00"}</v>
      </c>
    </row>
    <row r="858" spans="1:10">
      <c r="A858">
        <v>857</v>
      </c>
      <c r="B858" t="s">
        <v>131</v>
      </c>
      <c r="C858" t="s">
        <v>3</v>
      </c>
      <c r="D858" t="s">
        <v>4</v>
      </c>
      <c r="E858" t="s">
        <v>404</v>
      </c>
      <c r="F858" t="s">
        <v>39</v>
      </c>
      <c r="G858" t="s">
        <v>48</v>
      </c>
      <c r="H858" t="s">
        <v>1405</v>
      </c>
      <c r="J858" t="str">
        <f t="shared" si="13"/>
        <v>{"Country_Connection":"Germany-USA", "Country_Start":"Germany", "Country_Landing":"USA", "City_Connection":"Frankfurt-New York", "City_Start":"Frankfurt", "City_Landing":"New York", "Timestamp":"2014-05-01T08:00:00"}</v>
      </c>
    </row>
    <row r="859" spans="1:10">
      <c r="A859">
        <v>858</v>
      </c>
      <c r="B859" t="s">
        <v>131</v>
      </c>
      <c r="C859" t="s">
        <v>3</v>
      </c>
      <c r="D859" t="s">
        <v>4</v>
      </c>
      <c r="E859" t="s">
        <v>847</v>
      </c>
      <c r="F859" t="s">
        <v>39</v>
      </c>
      <c r="G859" t="s">
        <v>51</v>
      </c>
      <c r="H859" t="s">
        <v>1406</v>
      </c>
      <c r="J859" t="str">
        <f t="shared" si="13"/>
        <v>{"Country_Connection":"Germany-USA", "Country_Start":"Germany", "Country_Landing":"USA", "City_Connection":"Frankfurt-San Francisco", "City_Start":"Frankfurt", "City_Landing":"San Francisco", "Timestamp":"2014-04-21T12:53:00"}</v>
      </c>
    </row>
    <row r="860" spans="1:10">
      <c r="A860">
        <v>859</v>
      </c>
      <c r="B860" t="s">
        <v>251</v>
      </c>
      <c r="C860" t="s">
        <v>5</v>
      </c>
      <c r="D860" t="s">
        <v>5</v>
      </c>
      <c r="E860" t="s">
        <v>1407</v>
      </c>
      <c r="F860" t="s">
        <v>18</v>
      </c>
      <c r="G860" t="s">
        <v>20</v>
      </c>
      <c r="H860" t="s">
        <v>1408</v>
      </c>
      <c r="J860" t="str">
        <f t="shared" si="13"/>
        <v>{"Country_Connection":"Canada-Canada", "Country_Start":"Canada", "Country_Landing":"Canada", "City_Connection":"Toronto-Vancouver", "City_Start":"Toronto", "City_Landing":"Vancouver", "Timestamp":"2014-04-30T08:20:00"}</v>
      </c>
    </row>
    <row r="861" spans="1:10">
      <c r="A861">
        <v>860</v>
      </c>
      <c r="B861" t="s">
        <v>115</v>
      </c>
      <c r="C861" t="s">
        <v>4</v>
      </c>
      <c r="D861" t="s">
        <v>3</v>
      </c>
      <c r="E861" t="s">
        <v>1076</v>
      </c>
      <c r="F861" t="s">
        <v>47</v>
      </c>
      <c r="G861" t="s">
        <v>40</v>
      </c>
      <c r="H861" t="s">
        <v>1409</v>
      </c>
      <c r="J861" t="str">
        <f t="shared" si="13"/>
        <v>{"Country_Connection":"USA-Germany", "Country_Start":"USA", "Country_Landing":"Germany", "City_Connection":"Washington-München", "City_Start":"Washington", "City_Landing":"München", "Timestamp":"2014-04-29T18:10:00"}</v>
      </c>
    </row>
    <row r="862" spans="1:10">
      <c r="A862">
        <v>861</v>
      </c>
      <c r="B862" t="s">
        <v>131</v>
      </c>
      <c r="C862" t="s">
        <v>3</v>
      </c>
      <c r="D862" t="s">
        <v>4</v>
      </c>
      <c r="E862" t="s">
        <v>1116</v>
      </c>
      <c r="F862" t="s">
        <v>39</v>
      </c>
      <c r="G862" t="s">
        <v>53</v>
      </c>
      <c r="H862" t="s">
        <v>1410</v>
      </c>
      <c r="J862" t="str">
        <f t="shared" si="13"/>
        <v>{"Country_Connection":"Germany-USA", "Country_Start":"Germany", "Country_Landing":"USA", "City_Connection":"Frankfurt-Las Vegas", "City_Start":"Frankfurt", "City_Landing":"Las Vegas", "Timestamp":"2014-05-03T18:41:00"}</v>
      </c>
    </row>
    <row r="863" spans="1:10">
      <c r="A863">
        <v>862</v>
      </c>
      <c r="B863" t="s">
        <v>156</v>
      </c>
      <c r="C863" t="s">
        <v>4</v>
      </c>
      <c r="D863" t="s">
        <v>5</v>
      </c>
      <c r="E863" t="s">
        <v>1411</v>
      </c>
      <c r="F863" t="s">
        <v>48</v>
      </c>
      <c r="G863" t="s">
        <v>17</v>
      </c>
      <c r="H863" t="s">
        <v>1412</v>
      </c>
      <c r="J863" t="str">
        <f t="shared" si="13"/>
        <v>{"Country_Connection":"USA-Canada", "Country_Start":"USA", "Country_Landing":"Canada", "City_Connection":"New York-Ottawa", "City_Start":"New York", "City_Landing":"Ottawa", "Timestamp":"2014-05-03T21:46:00"}</v>
      </c>
    </row>
    <row r="864" spans="1:10">
      <c r="A864">
        <v>863</v>
      </c>
      <c r="B864" t="s">
        <v>286</v>
      </c>
      <c r="C864" t="s">
        <v>2</v>
      </c>
      <c r="D864" t="s">
        <v>4</v>
      </c>
      <c r="E864" t="s">
        <v>1413</v>
      </c>
      <c r="F864" t="s">
        <v>32</v>
      </c>
      <c r="G864" t="s">
        <v>53</v>
      </c>
      <c r="H864" t="s">
        <v>433</v>
      </c>
      <c r="J864" t="str">
        <f t="shared" si="13"/>
        <v>{"Country_Connection":"France-USA", "Country_Start":"France", "Country_Landing":"USA", "City_Connection":"Paris-Las Vegas", "City_Start":"Paris", "City_Landing":"Las Vegas", "Timestamp":"2014-04-25T19:46:00"}</v>
      </c>
    </row>
    <row r="865" spans="1:10">
      <c r="A865">
        <v>864</v>
      </c>
      <c r="B865" t="s">
        <v>90</v>
      </c>
      <c r="C865" t="s">
        <v>3</v>
      </c>
      <c r="D865" t="s">
        <v>0</v>
      </c>
      <c r="E865" t="s">
        <v>1414</v>
      </c>
      <c r="F865" t="s">
        <v>41</v>
      </c>
      <c r="G865" t="s">
        <v>13</v>
      </c>
      <c r="H865" t="s">
        <v>1415</v>
      </c>
      <c r="J865" t="str">
        <f t="shared" si="13"/>
        <v>{"Country_Connection":"Germany-Australia", "Country_Start":"Germany", "Country_Landing":"Australia", "City_Connection":"Berlin-Melbourne", "City_Start":"Berlin", "City_Landing":"Melbourne", "Timestamp":"2014-04-23T08:25:00"}</v>
      </c>
    </row>
    <row r="866" spans="1:10">
      <c r="A866">
        <v>865</v>
      </c>
      <c r="B866" t="s">
        <v>115</v>
      </c>
      <c r="C866" t="s">
        <v>4</v>
      </c>
      <c r="D866" t="s">
        <v>3</v>
      </c>
      <c r="E866" t="s">
        <v>633</v>
      </c>
      <c r="F866" t="s">
        <v>48</v>
      </c>
      <c r="G866" t="s">
        <v>39</v>
      </c>
      <c r="H866" t="s">
        <v>1416</v>
      </c>
      <c r="J866" t="str">
        <f t="shared" si="13"/>
        <v>{"Country_Connection":"USA-Germany", "Country_Start":"USA", "Country_Landing":"Germany", "City_Connection":"New York-Frankfurt", "City_Start":"New York", "City_Landing":"Frankfurt", "Timestamp":"2014-04-17T14:09:00"}</v>
      </c>
    </row>
    <row r="867" spans="1:10">
      <c r="A867">
        <v>866</v>
      </c>
      <c r="B867" t="s">
        <v>131</v>
      </c>
      <c r="C867" t="s">
        <v>3</v>
      </c>
      <c r="D867" t="s">
        <v>4</v>
      </c>
      <c r="E867" t="s">
        <v>1417</v>
      </c>
      <c r="F867" t="s">
        <v>44</v>
      </c>
      <c r="G867" t="s">
        <v>52</v>
      </c>
      <c r="H867" t="s">
        <v>1418</v>
      </c>
      <c r="J867" t="str">
        <f t="shared" si="13"/>
        <v>{"Country_Connection":"Germany-USA", "Country_Start":"Germany", "Country_Landing":"USA", "City_Connection":"Köln-Los Angeles", "City_Start":"Köln", "City_Landing":"Los Angeles", "Timestamp":"2014-05-03T20:53:00"}</v>
      </c>
    </row>
    <row r="868" spans="1:10">
      <c r="A868">
        <v>867</v>
      </c>
      <c r="B868" t="s">
        <v>104</v>
      </c>
      <c r="C868" t="s">
        <v>4</v>
      </c>
      <c r="D868" t="s">
        <v>0</v>
      </c>
      <c r="E868" t="s">
        <v>350</v>
      </c>
      <c r="F868" t="s">
        <v>48</v>
      </c>
      <c r="G868" t="s">
        <v>12</v>
      </c>
      <c r="H868" t="s">
        <v>1419</v>
      </c>
      <c r="J868" t="str">
        <f t="shared" si="13"/>
        <v>{"Country_Connection":"USA-Australia", "Country_Start":"USA", "Country_Landing":"Australia", "City_Connection":"New York-Sydney", "City_Start":"New York", "City_Landing":"Sydney", "Timestamp":"2014-04-27T20:45:00"}</v>
      </c>
    </row>
    <row r="869" spans="1:10">
      <c r="A869">
        <v>868</v>
      </c>
      <c r="B869" t="s">
        <v>109</v>
      </c>
      <c r="C869" t="s">
        <v>5</v>
      </c>
      <c r="D869" t="s">
        <v>0</v>
      </c>
      <c r="E869" t="s">
        <v>666</v>
      </c>
      <c r="F869" t="s">
        <v>20</v>
      </c>
      <c r="G869" t="s">
        <v>14</v>
      </c>
      <c r="H869" t="s">
        <v>1420</v>
      </c>
      <c r="J869" t="str">
        <f t="shared" si="13"/>
        <v>{"Country_Connection":"Canada-Australia", "Country_Start":"Canada", "Country_Landing":"Australia", "City_Connection":"Vancouver-Perth", "City_Start":"Vancouver", "City_Landing":"Perth", "Timestamp":"2014-05-01T17:10:00"}</v>
      </c>
    </row>
    <row r="870" spans="1:10">
      <c r="A870">
        <v>869</v>
      </c>
      <c r="B870" t="s">
        <v>180</v>
      </c>
      <c r="C870" t="s">
        <v>0</v>
      </c>
      <c r="D870" t="s">
        <v>2</v>
      </c>
      <c r="E870" t="s">
        <v>181</v>
      </c>
      <c r="F870" t="s">
        <v>13</v>
      </c>
      <c r="G870" t="s">
        <v>32</v>
      </c>
      <c r="H870" t="s">
        <v>1421</v>
      </c>
      <c r="J870" t="str">
        <f t="shared" si="13"/>
        <v>{"Country_Connection":"Australia-France", "Country_Start":"Australia", "Country_Landing":"France", "City_Connection":"Melbourne-Paris", "City_Start":"Melbourne", "City_Landing":"Paris", "Timestamp":"2014-04-19T13:43:00"}</v>
      </c>
    </row>
    <row r="871" spans="1:10">
      <c r="A871">
        <v>870</v>
      </c>
      <c r="B871" t="s">
        <v>104</v>
      </c>
      <c r="C871" t="s">
        <v>4</v>
      </c>
      <c r="D871" t="s">
        <v>0</v>
      </c>
      <c r="E871" t="s">
        <v>1422</v>
      </c>
      <c r="F871" t="s">
        <v>53</v>
      </c>
      <c r="G871" t="s">
        <v>11</v>
      </c>
      <c r="H871" t="s">
        <v>1423</v>
      </c>
      <c r="J871" t="str">
        <f t="shared" si="13"/>
        <v>{"Country_Connection":"USA-Australia", "Country_Start":"USA", "Country_Landing":"Australia", "City_Connection":"Las Vegas-Brisbane", "City_Start":"Las Vegas", "City_Landing":"Brisbane", "Timestamp":"2014-04-19T12:19:00"}</v>
      </c>
    </row>
    <row r="872" spans="1:10">
      <c r="A872">
        <v>871</v>
      </c>
      <c r="B872" t="s">
        <v>109</v>
      </c>
      <c r="C872" t="s">
        <v>5</v>
      </c>
      <c r="D872" t="s">
        <v>0</v>
      </c>
      <c r="E872" t="s">
        <v>262</v>
      </c>
      <c r="F872" t="s">
        <v>20</v>
      </c>
      <c r="G872" t="s">
        <v>13</v>
      </c>
      <c r="H872" t="s">
        <v>1424</v>
      </c>
      <c r="J872" t="str">
        <f t="shared" si="13"/>
        <v>{"Country_Connection":"Canada-Australia", "Country_Start":"Canada", "Country_Landing":"Australia", "City_Connection":"Vancouver-Melbourne", "City_Start":"Vancouver", "City_Landing":"Melbourne", "Timestamp":"2014-04-20T11:36:00"}</v>
      </c>
    </row>
    <row r="873" spans="1:10">
      <c r="A873">
        <v>872</v>
      </c>
      <c r="B873" t="s">
        <v>218</v>
      </c>
      <c r="C873" t="s">
        <v>3</v>
      </c>
      <c r="D873" t="s">
        <v>5</v>
      </c>
      <c r="E873" t="s">
        <v>331</v>
      </c>
      <c r="F873" t="s">
        <v>40</v>
      </c>
      <c r="G873" t="s">
        <v>20</v>
      </c>
      <c r="H873" t="s">
        <v>1425</v>
      </c>
      <c r="J873" t="str">
        <f t="shared" si="13"/>
        <v>{"Country_Connection":"Germany-Canada", "Country_Start":"Germany", "Country_Landing":"Canada", "City_Connection":"München-Vancouver", "City_Start":"München", "City_Landing":"Vancouver", "Timestamp":"2014-04-25T13:00:00"}</v>
      </c>
    </row>
    <row r="874" spans="1:10">
      <c r="A874">
        <v>873</v>
      </c>
      <c r="B874" t="s">
        <v>99</v>
      </c>
      <c r="C874" t="s">
        <v>0</v>
      </c>
      <c r="D874" t="s">
        <v>4</v>
      </c>
      <c r="E874" t="s">
        <v>100</v>
      </c>
      <c r="F874" t="s">
        <v>13</v>
      </c>
      <c r="G874" t="s">
        <v>49</v>
      </c>
      <c r="H874" t="s">
        <v>1426</v>
      </c>
      <c r="J874" t="str">
        <f t="shared" si="13"/>
        <v>{"Country_Connection":"Australia-USA", "Country_Start":"Australia", "Country_Landing":"USA", "City_Connection":"Melbourne-Dallas", "City_Start":"Melbourne", "City_Landing":"Dallas", "Timestamp":"2014-05-02T19:38:00"}</v>
      </c>
    </row>
    <row r="875" spans="1:10">
      <c r="A875">
        <v>874</v>
      </c>
      <c r="B875" t="s">
        <v>115</v>
      </c>
      <c r="C875" t="s">
        <v>4</v>
      </c>
      <c r="D875" t="s">
        <v>3</v>
      </c>
      <c r="E875" t="s">
        <v>900</v>
      </c>
      <c r="F875" t="s">
        <v>52</v>
      </c>
      <c r="G875" t="s">
        <v>41</v>
      </c>
      <c r="H875" t="s">
        <v>1427</v>
      </c>
      <c r="J875" t="str">
        <f t="shared" si="13"/>
        <v>{"Country_Connection":"USA-Germany", "Country_Start":"USA", "Country_Landing":"Germany", "City_Connection":"Los Angeles-Berlin", "City_Start":"Los Angeles", "City_Landing":"Berlin", "Timestamp":"2014-04-26T10:33:00"}</v>
      </c>
    </row>
    <row r="876" spans="1:10">
      <c r="A876">
        <v>875</v>
      </c>
      <c r="B876" t="s">
        <v>339</v>
      </c>
      <c r="C876" t="s">
        <v>3</v>
      </c>
      <c r="D876" t="s">
        <v>2</v>
      </c>
      <c r="E876" t="s">
        <v>853</v>
      </c>
      <c r="F876" t="s">
        <v>41</v>
      </c>
      <c r="G876" t="s">
        <v>32</v>
      </c>
      <c r="H876" t="s">
        <v>1428</v>
      </c>
      <c r="J876" t="str">
        <f t="shared" si="13"/>
        <v>{"Country_Connection":"Germany-France", "Country_Start":"Germany", "Country_Landing":"France", "City_Connection":"Berlin-Paris", "City_Start":"Berlin", "City_Landing":"Paris", "Timestamp":"2014-05-04T18:54:00"}</v>
      </c>
    </row>
    <row r="877" spans="1:10">
      <c r="A877">
        <v>876</v>
      </c>
      <c r="B877" t="s">
        <v>134</v>
      </c>
      <c r="C877" t="s">
        <v>5</v>
      </c>
      <c r="D877" t="s">
        <v>3</v>
      </c>
      <c r="E877" t="s">
        <v>781</v>
      </c>
      <c r="F877" t="s">
        <v>18</v>
      </c>
      <c r="G877" t="s">
        <v>41</v>
      </c>
      <c r="H877" t="s">
        <v>1429</v>
      </c>
      <c r="J877" t="str">
        <f t="shared" si="13"/>
        <v>{"Country_Connection":"Canada-Germany", "Country_Start":"Canada", "Country_Landing":"Germany", "City_Connection":"Toronto-Berlin", "City_Start":"Toronto", "City_Landing":"Berlin", "Timestamp":"2014-04-19T20:50:00"}</v>
      </c>
    </row>
    <row r="878" spans="1:10">
      <c r="A878">
        <v>877</v>
      </c>
      <c r="B878" t="s">
        <v>118</v>
      </c>
      <c r="C878" t="s">
        <v>0</v>
      </c>
      <c r="D878" t="s">
        <v>5</v>
      </c>
      <c r="E878" t="s">
        <v>522</v>
      </c>
      <c r="F878" t="s">
        <v>12</v>
      </c>
      <c r="G878" t="s">
        <v>18</v>
      </c>
      <c r="H878" t="s">
        <v>1430</v>
      </c>
      <c r="J878" t="str">
        <f t="shared" si="13"/>
        <v>{"Country_Connection":"Australia-Canada", "Country_Start":"Australia", "Country_Landing":"Canada", "City_Connection":"Sydney-Toronto", "City_Start":"Sydney", "City_Landing":"Toronto", "Timestamp":"2014-04-17T08:55:00"}</v>
      </c>
    </row>
    <row r="879" spans="1:10">
      <c r="A879">
        <v>878</v>
      </c>
      <c r="B879" t="s">
        <v>109</v>
      </c>
      <c r="C879" t="s">
        <v>5</v>
      </c>
      <c r="D879" t="s">
        <v>0</v>
      </c>
      <c r="E879" t="s">
        <v>672</v>
      </c>
      <c r="F879" t="s">
        <v>16</v>
      </c>
      <c r="G879" t="s">
        <v>12</v>
      </c>
      <c r="H879" t="s">
        <v>1431</v>
      </c>
      <c r="J879" t="str">
        <f t="shared" si="13"/>
        <v>{"Country_Connection":"Canada-Australia", "Country_Start":"Canada", "Country_Landing":"Australia", "City_Connection":"Montreal-Sydney", "City_Start":"Montreal", "City_Landing":"Sydney", "Timestamp":"2014-04-14T13:51:00"}</v>
      </c>
    </row>
    <row r="880" spans="1:10">
      <c r="A880">
        <v>879</v>
      </c>
      <c r="B880" t="s">
        <v>218</v>
      </c>
      <c r="C880" t="s">
        <v>3</v>
      </c>
      <c r="D880" t="s">
        <v>5</v>
      </c>
      <c r="E880" t="s">
        <v>528</v>
      </c>
      <c r="F880" t="s">
        <v>39</v>
      </c>
      <c r="G880" t="s">
        <v>20</v>
      </c>
      <c r="H880" t="s">
        <v>1432</v>
      </c>
      <c r="J880" t="str">
        <f t="shared" si="13"/>
        <v>{"Country_Connection":"Germany-Canada", "Country_Start":"Germany", "Country_Landing":"Canada", "City_Connection":"Frankfurt-Vancouver", "City_Start":"Frankfurt", "City_Landing":"Vancouver", "Timestamp":"2014-04-26T08:04:00"}</v>
      </c>
    </row>
    <row r="881" spans="1:10">
      <c r="A881">
        <v>880</v>
      </c>
      <c r="B881" t="s">
        <v>109</v>
      </c>
      <c r="C881" t="s">
        <v>5</v>
      </c>
      <c r="D881" t="s">
        <v>0</v>
      </c>
      <c r="E881" t="s">
        <v>202</v>
      </c>
      <c r="F881" t="s">
        <v>20</v>
      </c>
      <c r="G881" t="s">
        <v>12</v>
      </c>
      <c r="H881" t="s">
        <v>1433</v>
      </c>
      <c r="J881" t="str">
        <f t="shared" si="13"/>
        <v>{"Country_Connection":"Canada-Australia", "Country_Start":"Canada", "Country_Landing":"Australia", "City_Connection":"Vancouver-Sydney", "City_Start":"Vancouver", "City_Landing":"Sydney", "Timestamp":"2014-05-04T21:57:00"}</v>
      </c>
    </row>
    <row r="882" spans="1:10">
      <c r="A882">
        <v>881</v>
      </c>
      <c r="B882" t="s">
        <v>180</v>
      </c>
      <c r="C882" t="s">
        <v>0</v>
      </c>
      <c r="D882" t="s">
        <v>2</v>
      </c>
      <c r="E882" t="s">
        <v>1240</v>
      </c>
      <c r="F882" t="s">
        <v>14</v>
      </c>
      <c r="G882" t="s">
        <v>32</v>
      </c>
      <c r="H882" t="s">
        <v>740</v>
      </c>
      <c r="J882" t="str">
        <f t="shared" si="13"/>
        <v>{"Country_Connection":"Australia-France", "Country_Start":"Australia", "Country_Landing":"France", "City_Connection":"Perth-Paris", "City_Start":"Perth", "City_Landing":"Paris", "Timestamp":"2014-04-27T21:55:00"}</v>
      </c>
    </row>
    <row r="883" spans="1:10">
      <c r="A883">
        <v>882</v>
      </c>
      <c r="B883" t="s">
        <v>109</v>
      </c>
      <c r="C883" t="s">
        <v>5</v>
      </c>
      <c r="D883" t="s">
        <v>0</v>
      </c>
      <c r="E883" t="s">
        <v>110</v>
      </c>
      <c r="F883" t="s">
        <v>20</v>
      </c>
      <c r="G883" t="s">
        <v>15</v>
      </c>
      <c r="H883" t="s">
        <v>1434</v>
      </c>
      <c r="J883" t="str">
        <f t="shared" si="13"/>
        <v>{"Country_Connection":"Canada-Australia", "Country_Start":"Canada", "Country_Landing":"Australia", "City_Connection":"Vancouver-Adelaide", "City_Start":"Vancouver", "City_Landing":"Adelaide", "Timestamp":"2014-04-25T16:45:00"}</v>
      </c>
    </row>
    <row r="884" spans="1:10">
      <c r="A884">
        <v>883</v>
      </c>
      <c r="B884" t="s">
        <v>162</v>
      </c>
      <c r="C884" t="s">
        <v>5</v>
      </c>
      <c r="D884" t="s">
        <v>4</v>
      </c>
      <c r="E884" t="s">
        <v>943</v>
      </c>
      <c r="F884" t="s">
        <v>16</v>
      </c>
      <c r="G884" t="s">
        <v>51</v>
      </c>
      <c r="H884" t="s">
        <v>1435</v>
      </c>
      <c r="J884" t="str">
        <f t="shared" si="13"/>
        <v>{"Country_Connection":"Canada-USA", "Country_Start":"Canada", "Country_Landing":"USA", "City_Connection":"Montreal-San Francisco", "City_Start":"Montreal", "City_Landing":"San Francisco", "Timestamp":"2014-04-19T12:50:00"}</v>
      </c>
    </row>
    <row r="885" spans="1:10">
      <c r="A885">
        <v>884</v>
      </c>
      <c r="B885" t="s">
        <v>118</v>
      </c>
      <c r="C885" t="s">
        <v>0</v>
      </c>
      <c r="D885" t="s">
        <v>5</v>
      </c>
      <c r="E885" t="s">
        <v>1436</v>
      </c>
      <c r="F885" t="s">
        <v>14</v>
      </c>
      <c r="G885" t="s">
        <v>21</v>
      </c>
      <c r="H885" t="s">
        <v>1437</v>
      </c>
      <c r="J885" t="str">
        <f t="shared" si="13"/>
        <v>{"Country_Connection":"Australia-Canada", "Country_Start":"Australia", "Country_Landing":"Canada", "City_Connection":"Perth-Edmonton", "City_Start":"Perth", "City_Landing":"Edmonton", "Timestamp":"2014-04-30T21:53:00"}</v>
      </c>
    </row>
    <row r="886" spans="1:10">
      <c r="A886">
        <v>885</v>
      </c>
      <c r="B886" t="s">
        <v>112</v>
      </c>
      <c r="C886" t="s">
        <v>1</v>
      </c>
      <c r="D886" t="s">
        <v>0</v>
      </c>
      <c r="E886" t="s">
        <v>1438</v>
      </c>
      <c r="F886" t="s">
        <v>24</v>
      </c>
      <c r="G886" t="s">
        <v>14</v>
      </c>
      <c r="H886" t="s">
        <v>1439</v>
      </c>
      <c r="J886" t="str">
        <f t="shared" si="13"/>
        <v>{"Country_Connection":"England-Australia", "Country_Start":"England", "Country_Landing":"Australia", "City_Connection":"London-Perth", "City_Start":"London", "City_Landing":"Perth", "Timestamp":"2014-04-26T10:32:00"}</v>
      </c>
    </row>
    <row r="887" spans="1:10">
      <c r="A887">
        <v>886</v>
      </c>
      <c r="B887" t="s">
        <v>131</v>
      </c>
      <c r="C887" t="s">
        <v>3</v>
      </c>
      <c r="D887" t="s">
        <v>4</v>
      </c>
      <c r="E887" t="s">
        <v>462</v>
      </c>
      <c r="F887" t="s">
        <v>39</v>
      </c>
      <c r="G887" t="s">
        <v>47</v>
      </c>
      <c r="H887" t="s">
        <v>1440</v>
      </c>
      <c r="J887" t="str">
        <f t="shared" si="13"/>
        <v>{"Country_Connection":"Germany-USA", "Country_Start":"Germany", "Country_Landing":"USA", "City_Connection":"Frankfurt-Washington", "City_Start":"Frankfurt", "City_Landing":"Washington", "Timestamp":"2014-04-14T10:16:00"}</v>
      </c>
    </row>
    <row r="888" spans="1:10">
      <c r="A888">
        <v>887</v>
      </c>
      <c r="B888" t="s">
        <v>169</v>
      </c>
      <c r="C888" t="s">
        <v>0</v>
      </c>
      <c r="D888" t="s">
        <v>3</v>
      </c>
      <c r="E888" t="s">
        <v>170</v>
      </c>
      <c r="F888" t="s">
        <v>12</v>
      </c>
      <c r="G888" t="s">
        <v>39</v>
      </c>
      <c r="H888" t="s">
        <v>744</v>
      </c>
      <c r="J888" t="str">
        <f t="shared" si="13"/>
        <v>{"Country_Connection":"Australia-Germany", "Country_Start":"Australia", "Country_Landing":"Germany", "City_Connection":"Sydney-Frankfurt", "City_Start":"Sydney", "City_Landing":"Frankfurt", "Timestamp":"2014-04-20T11:44:00"}</v>
      </c>
    </row>
    <row r="889" spans="1:10">
      <c r="A889">
        <v>888</v>
      </c>
      <c r="B889" t="s">
        <v>104</v>
      </c>
      <c r="C889" t="s">
        <v>4</v>
      </c>
      <c r="D889" t="s">
        <v>0</v>
      </c>
      <c r="E889" t="s">
        <v>1441</v>
      </c>
      <c r="F889" t="s">
        <v>48</v>
      </c>
      <c r="G889" t="s">
        <v>14</v>
      </c>
      <c r="H889" t="s">
        <v>1442</v>
      </c>
      <c r="J889" t="str">
        <f t="shared" si="13"/>
        <v>{"Country_Connection":"USA-Australia", "Country_Start":"USA", "Country_Landing":"Australia", "City_Connection":"New York-Perth", "City_Start":"New York", "City_Landing":"Perth", "Timestamp":"2014-05-03T19:38:00"}</v>
      </c>
    </row>
    <row r="890" spans="1:10">
      <c r="A890">
        <v>889</v>
      </c>
      <c r="B890" t="s">
        <v>99</v>
      </c>
      <c r="C890" t="s">
        <v>0</v>
      </c>
      <c r="D890" t="s">
        <v>4</v>
      </c>
      <c r="E890" t="s">
        <v>870</v>
      </c>
      <c r="F890" t="s">
        <v>13</v>
      </c>
      <c r="G890" t="s">
        <v>51</v>
      </c>
      <c r="H890" t="s">
        <v>1443</v>
      </c>
      <c r="J890" t="str">
        <f t="shared" si="13"/>
        <v>{"Country_Connection":"Australia-USA", "Country_Start":"Australia", "Country_Landing":"USA", "City_Connection":"Melbourne-San Francisco", "City_Start":"Melbourne", "City_Landing":"San Francisco", "Timestamp":"2014-04-20T16:43:00"}</v>
      </c>
    </row>
    <row r="891" spans="1:10">
      <c r="A891">
        <v>890</v>
      </c>
      <c r="B891" t="s">
        <v>207</v>
      </c>
      <c r="C891" t="s">
        <v>5</v>
      </c>
      <c r="D891" t="s">
        <v>2</v>
      </c>
      <c r="E891" t="s">
        <v>1256</v>
      </c>
      <c r="F891" t="s">
        <v>16</v>
      </c>
      <c r="G891" t="s">
        <v>34</v>
      </c>
      <c r="H891" t="s">
        <v>1444</v>
      </c>
      <c r="J891" t="str">
        <f t="shared" si="13"/>
        <v>{"Country_Connection":"Canada-France", "Country_Start":"Canada", "Country_Landing":"France", "City_Connection":"Montreal-Marseille", "City_Start":"Montreal", "City_Landing":"Marseille", "Timestamp":"2014-05-01T17:26:00"}</v>
      </c>
    </row>
    <row r="892" spans="1:10">
      <c r="A892">
        <v>891</v>
      </c>
      <c r="B892" t="s">
        <v>112</v>
      </c>
      <c r="C892" t="s">
        <v>1</v>
      </c>
      <c r="D892" t="s">
        <v>0</v>
      </c>
      <c r="E892" t="s">
        <v>1438</v>
      </c>
      <c r="F892" t="s">
        <v>24</v>
      </c>
      <c r="G892" t="s">
        <v>14</v>
      </c>
      <c r="H892" t="s">
        <v>1445</v>
      </c>
      <c r="J892" t="str">
        <f t="shared" si="13"/>
        <v>{"Country_Connection":"England-Australia", "Country_Start":"England", "Country_Landing":"Australia", "City_Connection":"London-Perth", "City_Start":"London", "City_Landing":"Perth", "Timestamp":"2014-04-17T09:37:00"}</v>
      </c>
    </row>
    <row r="893" spans="1:10">
      <c r="A893">
        <v>892</v>
      </c>
      <c r="B893" t="s">
        <v>99</v>
      </c>
      <c r="C893" t="s">
        <v>0</v>
      </c>
      <c r="D893" t="s">
        <v>4</v>
      </c>
      <c r="E893" t="s">
        <v>107</v>
      </c>
      <c r="F893" t="s">
        <v>12</v>
      </c>
      <c r="G893" t="s">
        <v>48</v>
      </c>
      <c r="H893" t="s">
        <v>1446</v>
      </c>
      <c r="J893" t="str">
        <f t="shared" si="13"/>
        <v>{"Country_Connection":"Australia-USA", "Country_Start":"Australia", "Country_Landing":"USA", "City_Connection":"Sydney-New York", "City_Start":"Sydney", "City_Landing":"New York", "Timestamp":"2014-04-26T10:05:00"}</v>
      </c>
    </row>
    <row r="894" spans="1:10">
      <c r="A894">
        <v>893</v>
      </c>
      <c r="B894" t="s">
        <v>264</v>
      </c>
      <c r="C894" t="s">
        <v>4</v>
      </c>
      <c r="D894" t="s">
        <v>1</v>
      </c>
      <c r="E894" t="s">
        <v>1183</v>
      </c>
      <c r="F894" t="s">
        <v>49</v>
      </c>
      <c r="G894" t="s">
        <v>30</v>
      </c>
      <c r="H894" t="s">
        <v>1447</v>
      </c>
      <c r="J894" t="str">
        <f t="shared" si="13"/>
        <v>{"Country_Connection":"USA-England", "Country_Start":"USA", "Country_Landing":"England", "City_Connection":"Dallas-Dublin", "City_Start":"Dallas", "City_Landing":"Dublin", "Timestamp":"2014-04-19T20:08:00"}</v>
      </c>
    </row>
    <row r="895" spans="1:10">
      <c r="A895">
        <v>894</v>
      </c>
      <c r="B895" t="s">
        <v>109</v>
      </c>
      <c r="C895" t="s">
        <v>5</v>
      </c>
      <c r="D895" t="s">
        <v>0</v>
      </c>
      <c r="E895" t="s">
        <v>237</v>
      </c>
      <c r="F895" t="s">
        <v>17</v>
      </c>
      <c r="G895" t="s">
        <v>11</v>
      </c>
      <c r="H895" t="s">
        <v>1448</v>
      </c>
      <c r="J895" t="str">
        <f t="shared" si="13"/>
        <v>{"Country_Connection":"Canada-Australia", "Country_Start":"Canada", "Country_Landing":"Australia", "City_Connection":"Ottawa-Brisbane", "City_Start":"Ottawa", "City_Landing":"Brisbane", "Timestamp":"2014-05-04T22:54:00"}</v>
      </c>
    </row>
    <row r="896" spans="1:10">
      <c r="A896">
        <v>895</v>
      </c>
      <c r="B896" t="s">
        <v>137</v>
      </c>
      <c r="C896" t="s">
        <v>2</v>
      </c>
      <c r="D896" t="s">
        <v>5</v>
      </c>
      <c r="E896" t="s">
        <v>427</v>
      </c>
      <c r="F896" t="s">
        <v>32</v>
      </c>
      <c r="G896" t="s">
        <v>20</v>
      </c>
      <c r="H896" t="s">
        <v>1449</v>
      </c>
      <c r="J896" t="str">
        <f t="shared" si="13"/>
        <v>{"Country_Connection":"France-Canada", "Country_Start":"France", "Country_Landing":"Canada", "City_Connection":"Paris-Vancouver", "City_Start":"Paris", "City_Landing":"Vancouver", "Timestamp":"2014-04-14T13:08:00"}</v>
      </c>
    </row>
    <row r="897" spans="1:10">
      <c r="A897">
        <v>896</v>
      </c>
      <c r="B897" t="s">
        <v>134</v>
      </c>
      <c r="C897" t="s">
        <v>5</v>
      </c>
      <c r="D897" t="s">
        <v>3</v>
      </c>
      <c r="E897" t="s">
        <v>297</v>
      </c>
      <c r="F897" t="s">
        <v>18</v>
      </c>
      <c r="G897" t="s">
        <v>40</v>
      </c>
      <c r="H897" t="s">
        <v>1450</v>
      </c>
      <c r="J897" t="str">
        <f t="shared" si="13"/>
        <v>{"Country_Connection":"Canada-Germany", "Country_Start":"Canada", "Country_Landing":"Germany", "City_Connection":"Toronto-München", "City_Start":"Toronto", "City_Landing":"München", "Timestamp":"2014-04-17T08:52:00"}</v>
      </c>
    </row>
    <row r="898" spans="1:10">
      <c r="A898">
        <v>897</v>
      </c>
      <c r="B898" t="s">
        <v>169</v>
      </c>
      <c r="C898" t="s">
        <v>0</v>
      </c>
      <c r="D898" t="s">
        <v>3</v>
      </c>
      <c r="E898" t="s">
        <v>178</v>
      </c>
      <c r="F898" t="s">
        <v>11</v>
      </c>
      <c r="G898" t="s">
        <v>40</v>
      </c>
      <c r="H898" t="s">
        <v>1451</v>
      </c>
      <c r="J898" t="str">
        <f t="shared" si="13"/>
        <v>{"Country_Connection":"Australia-Germany", "Country_Start":"Australia", "Country_Landing":"Germany", "City_Connection":"Brisbane-München", "City_Start":"Brisbane", "City_Landing":"München", "Timestamp":"2014-04-19T13:18:00"}</v>
      </c>
    </row>
    <row r="899" spans="1:10">
      <c r="A899">
        <v>898</v>
      </c>
      <c r="B899" t="s">
        <v>104</v>
      </c>
      <c r="C899" t="s">
        <v>4</v>
      </c>
      <c r="D899" t="s">
        <v>0</v>
      </c>
      <c r="E899" t="s">
        <v>1452</v>
      </c>
      <c r="F899" t="s">
        <v>55</v>
      </c>
      <c r="G899" t="s">
        <v>15</v>
      </c>
      <c r="H899" t="s">
        <v>1453</v>
      </c>
      <c r="J899" t="str">
        <f t="shared" ref="J899:J962" si="14">"{"""&amp;$B$1&amp;""":"""&amp;B899&amp;""", """&amp;$C$1&amp;""":"""&amp;C899&amp;""", """&amp;$D$1&amp;""":"""&amp;D899&amp;""", """&amp;$E$1&amp;""":"""&amp;E899&amp;""", """&amp;$F$1&amp;""":"""&amp;F899&amp;""", """&amp;$G$1&amp;""":"""&amp;G899&amp;""", """&amp;$H$1&amp;""":"""&amp;H899&amp;"""}"</f>
        <v>{"Country_Connection":"USA-Australia", "Country_Start":"USA", "Country_Landing":"Australia", "City_Connection":"Seattle-Adelaide", "City_Start":"Seattle", "City_Landing":"Adelaide", "Timestamp":"2014-04-20T04:03:00"}</v>
      </c>
    </row>
    <row r="900" spans="1:10">
      <c r="A900">
        <v>899</v>
      </c>
      <c r="B900" t="s">
        <v>115</v>
      </c>
      <c r="C900" t="s">
        <v>4</v>
      </c>
      <c r="D900" t="s">
        <v>3</v>
      </c>
      <c r="E900" t="s">
        <v>254</v>
      </c>
      <c r="F900" t="s">
        <v>51</v>
      </c>
      <c r="G900" t="s">
        <v>39</v>
      </c>
      <c r="H900" t="s">
        <v>1454</v>
      </c>
      <c r="J900" t="str">
        <f t="shared" si="14"/>
        <v>{"Country_Connection":"USA-Germany", "Country_Start":"USA", "Country_Landing":"Germany", "City_Connection":"San Francisco-Frankfurt", "City_Start":"San Francisco", "City_Landing":"Frankfurt", "Timestamp":"2014-04-19T09:11:00"}</v>
      </c>
    </row>
    <row r="901" spans="1:10">
      <c r="A901">
        <v>900</v>
      </c>
      <c r="B901" t="s">
        <v>128</v>
      </c>
      <c r="C901" t="s">
        <v>4</v>
      </c>
      <c r="D901" t="s">
        <v>4</v>
      </c>
      <c r="E901" t="s">
        <v>1455</v>
      </c>
      <c r="F901" t="s">
        <v>47</v>
      </c>
      <c r="G901" t="s">
        <v>55</v>
      </c>
      <c r="H901" t="s">
        <v>1456</v>
      </c>
      <c r="J901" t="str">
        <f t="shared" si="14"/>
        <v>{"Country_Connection":"USA-USA", "Country_Start":"USA", "Country_Landing":"USA", "City_Connection":"Washington-Seattle", "City_Start":"Washington", "City_Landing":"Seattle", "Timestamp":"2014-04-22T21:11:00"}</v>
      </c>
    </row>
    <row r="902" spans="1:10">
      <c r="A902">
        <v>901</v>
      </c>
      <c r="B902" t="s">
        <v>109</v>
      </c>
      <c r="C902" t="s">
        <v>5</v>
      </c>
      <c r="D902" t="s">
        <v>0</v>
      </c>
      <c r="E902" t="s">
        <v>262</v>
      </c>
      <c r="F902" t="s">
        <v>20</v>
      </c>
      <c r="G902" t="s">
        <v>13</v>
      </c>
      <c r="H902" t="s">
        <v>1457</v>
      </c>
      <c r="J902" t="str">
        <f t="shared" si="14"/>
        <v>{"Country_Connection":"Canada-Australia", "Country_Start":"Canada", "Country_Landing":"Australia", "City_Connection":"Vancouver-Melbourne", "City_Start":"Vancouver", "City_Landing":"Melbourne", "Timestamp":"2014-05-02T11:15:00"}</v>
      </c>
    </row>
    <row r="903" spans="1:10">
      <c r="A903">
        <v>902</v>
      </c>
      <c r="B903" t="s">
        <v>180</v>
      </c>
      <c r="C903" t="s">
        <v>0</v>
      </c>
      <c r="D903" t="s">
        <v>2</v>
      </c>
      <c r="E903" t="s">
        <v>239</v>
      </c>
      <c r="F903" t="s">
        <v>11</v>
      </c>
      <c r="G903" t="s">
        <v>32</v>
      </c>
      <c r="H903" t="s">
        <v>1458</v>
      </c>
      <c r="J903" t="str">
        <f t="shared" si="14"/>
        <v>{"Country_Connection":"Australia-France", "Country_Start":"Australia", "Country_Landing":"France", "City_Connection":"Brisbane-Paris", "City_Start":"Brisbane", "City_Landing":"Paris", "Timestamp":"2014-04-14T09:49:00"}</v>
      </c>
    </row>
    <row r="904" spans="1:10">
      <c r="A904">
        <v>903</v>
      </c>
      <c r="B904" t="s">
        <v>121</v>
      </c>
      <c r="C904" t="s">
        <v>5</v>
      </c>
      <c r="D904" t="s">
        <v>1</v>
      </c>
      <c r="E904" t="s">
        <v>327</v>
      </c>
      <c r="F904" t="s">
        <v>20</v>
      </c>
      <c r="G904" t="s">
        <v>30</v>
      </c>
      <c r="H904" t="s">
        <v>1459</v>
      </c>
      <c r="J904" t="str">
        <f t="shared" si="14"/>
        <v>{"Country_Connection":"Canada-England", "Country_Start":"Canada", "Country_Landing":"England", "City_Connection":"Vancouver-Dublin", "City_Start":"Vancouver", "City_Landing":"Dublin", "Timestamp":"2014-04-19T11:11:00"}</v>
      </c>
    </row>
    <row r="905" spans="1:10">
      <c r="A905">
        <v>904</v>
      </c>
      <c r="B905" t="s">
        <v>180</v>
      </c>
      <c r="C905" t="s">
        <v>0</v>
      </c>
      <c r="D905" t="s">
        <v>2</v>
      </c>
      <c r="E905" t="s">
        <v>352</v>
      </c>
      <c r="F905" t="s">
        <v>12</v>
      </c>
      <c r="G905" t="s">
        <v>32</v>
      </c>
      <c r="H905" t="s">
        <v>1460</v>
      </c>
      <c r="J905" t="str">
        <f t="shared" si="14"/>
        <v>{"Country_Connection":"Australia-France", "Country_Start":"Australia", "Country_Landing":"France", "City_Connection":"Sydney-Paris", "City_Start":"Sydney", "City_Landing":"Paris", "Timestamp":"2014-04-21T21:01:00"}</v>
      </c>
    </row>
    <row r="906" spans="1:10">
      <c r="A906">
        <v>905</v>
      </c>
      <c r="B906" t="s">
        <v>115</v>
      </c>
      <c r="C906" t="s">
        <v>4</v>
      </c>
      <c r="D906" t="s">
        <v>3</v>
      </c>
      <c r="E906" t="s">
        <v>185</v>
      </c>
      <c r="F906" t="s">
        <v>52</v>
      </c>
      <c r="G906" t="s">
        <v>39</v>
      </c>
      <c r="H906" t="s">
        <v>1461</v>
      </c>
      <c r="J906" t="str">
        <f t="shared" si="14"/>
        <v>{"Country_Connection":"USA-Germany", "Country_Start":"USA", "Country_Landing":"Germany", "City_Connection":"Los Angeles-Frankfurt", "City_Start":"Los Angeles", "City_Landing":"Frankfurt", "Timestamp":"2014-05-02T20:48:00"}</v>
      </c>
    </row>
    <row r="907" spans="1:10">
      <c r="A907">
        <v>906</v>
      </c>
      <c r="B907" t="s">
        <v>264</v>
      </c>
      <c r="C907" t="s">
        <v>4</v>
      </c>
      <c r="D907" t="s">
        <v>1</v>
      </c>
      <c r="E907" t="s">
        <v>1462</v>
      </c>
      <c r="F907" t="s">
        <v>48</v>
      </c>
      <c r="G907" t="s">
        <v>29</v>
      </c>
      <c r="H907" t="s">
        <v>1093</v>
      </c>
      <c r="J907" t="str">
        <f t="shared" si="14"/>
        <v>{"Country_Connection":"USA-England", "Country_Start":"USA", "Country_Landing":"England", "City_Connection":"New York-Edinburgh", "City_Start":"New York", "City_Landing":"Edinburgh", "Timestamp":"2014-04-19T15:50:00"}</v>
      </c>
    </row>
    <row r="908" spans="1:10">
      <c r="A908">
        <v>907</v>
      </c>
      <c r="B908" t="s">
        <v>112</v>
      </c>
      <c r="C908" t="s">
        <v>1</v>
      </c>
      <c r="D908" t="s">
        <v>0</v>
      </c>
      <c r="E908" t="s">
        <v>1463</v>
      </c>
      <c r="F908" t="s">
        <v>26</v>
      </c>
      <c r="G908" t="s">
        <v>15</v>
      </c>
      <c r="H908" t="s">
        <v>1464</v>
      </c>
      <c r="J908" t="str">
        <f t="shared" si="14"/>
        <v>{"Country_Connection":"England-Australia", "Country_Start":"England", "Country_Landing":"Australia", "City_Connection":"Belfast-Adelaide", "City_Start":"Belfast", "City_Landing":"Adelaide", "Timestamp":"2014-04-27T20:57:00"}</v>
      </c>
    </row>
    <row r="909" spans="1:10">
      <c r="A909">
        <v>908</v>
      </c>
      <c r="B909" t="s">
        <v>112</v>
      </c>
      <c r="C909" t="s">
        <v>1</v>
      </c>
      <c r="D909" t="s">
        <v>0</v>
      </c>
      <c r="E909" t="s">
        <v>1465</v>
      </c>
      <c r="F909" t="s">
        <v>30</v>
      </c>
      <c r="G909" t="s">
        <v>14</v>
      </c>
      <c r="H909" t="s">
        <v>1466</v>
      </c>
      <c r="J909" t="str">
        <f t="shared" si="14"/>
        <v>{"Country_Connection":"England-Australia", "Country_Start":"England", "Country_Landing":"Australia", "City_Connection":"Dublin-Perth", "City_Start":"Dublin", "City_Landing":"Perth", "Timestamp":"2014-04-14T14:12:00"}</v>
      </c>
    </row>
    <row r="910" spans="1:10">
      <c r="A910">
        <v>909</v>
      </c>
      <c r="B910" t="s">
        <v>121</v>
      </c>
      <c r="C910" t="s">
        <v>5</v>
      </c>
      <c r="D910" t="s">
        <v>1</v>
      </c>
      <c r="E910" t="s">
        <v>384</v>
      </c>
      <c r="F910" t="s">
        <v>20</v>
      </c>
      <c r="G910" t="s">
        <v>25</v>
      </c>
      <c r="H910" t="s">
        <v>1467</v>
      </c>
      <c r="J910" t="str">
        <f t="shared" si="14"/>
        <v>{"Country_Connection":"Canada-England", "Country_Start":"Canada", "Country_Landing":"England", "City_Connection":"Vancouver-Bristol", "City_Start":"Vancouver", "City_Landing":"Bristol", "Timestamp":"2014-05-04T21:18:00"}</v>
      </c>
    </row>
    <row r="911" spans="1:10">
      <c r="A911">
        <v>910</v>
      </c>
      <c r="B911" t="s">
        <v>207</v>
      </c>
      <c r="C911" t="s">
        <v>5</v>
      </c>
      <c r="D911" t="s">
        <v>2</v>
      </c>
      <c r="E911" t="s">
        <v>348</v>
      </c>
      <c r="F911" t="s">
        <v>20</v>
      </c>
      <c r="G911" t="s">
        <v>32</v>
      </c>
      <c r="H911" t="s">
        <v>1468</v>
      </c>
      <c r="J911" t="str">
        <f t="shared" si="14"/>
        <v>{"Country_Connection":"Canada-France", "Country_Start":"Canada", "Country_Landing":"France", "City_Connection":"Vancouver-Paris", "City_Start":"Vancouver", "City_Landing":"Paris", "Timestamp":"2014-04-19T19:19:00"}</v>
      </c>
    </row>
    <row r="912" spans="1:10">
      <c r="A912">
        <v>911</v>
      </c>
      <c r="B912" t="s">
        <v>137</v>
      </c>
      <c r="C912" t="s">
        <v>2</v>
      </c>
      <c r="D912" t="s">
        <v>5</v>
      </c>
      <c r="E912" t="s">
        <v>256</v>
      </c>
      <c r="F912" t="s">
        <v>32</v>
      </c>
      <c r="G912" t="s">
        <v>18</v>
      </c>
      <c r="H912" t="s">
        <v>1469</v>
      </c>
      <c r="J912" t="str">
        <f t="shared" si="14"/>
        <v>{"Country_Connection":"France-Canada", "Country_Start":"France", "Country_Landing":"Canada", "City_Connection":"Paris-Toronto", "City_Start":"Paris", "City_Landing":"Toronto", "Timestamp":"2014-05-02T10:47:00"}</v>
      </c>
    </row>
    <row r="913" spans="1:10">
      <c r="A913">
        <v>912</v>
      </c>
      <c r="B913" t="s">
        <v>207</v>
      </c>
      <c r="C913" t="s">
        <v>5</v>
      </c>
      <c r="D913" t="s">
        <v>2</v>
      </c>
      <c r="E913" t="s">
        <v>483</v>
      </c>
      <c r="F913" t="s">
        <v>16</v>
      </c>
      <c r="G913" t="s">
        <v>32</v>
      </c>
      <c r="H913" t="s">
        <v>1470</v>
      </c>
      <c r="J913" t="str">
        <f t="shared" si="14"/>
        <v>{"Country_Connection":"Canada-France", "Country_Start":"Canada", "Country_Landing":"France", "City_Connection":"Montreal-Paris", "City_Start":"Montreal", "City_Landing":"Paris", "Timestamp":"2014-04-20T02:12:00"}</v>
      </c>
    </row>
    <row r="914" spans="1:10">
      <c r="A914">
        <v>913</v>
      </c>
      <c r="B914" t="s">
        <v>1001</v>
      </c>
      <c r="C914" t="s">
        <v>2</v>
      </c>
      <c r="D914" t="s">
        <v>1</v>
      </c>
      <c r="E914" t="s">
        <v>1471</v>
      </c>
      <c r="F914" t="s">
        <v>32</v>
      </c>
      <c r="G914" t="s">
        <v>26</v>
      </c>
      <c r="H914" t="s">
        <v>1472</v>
      </c>
      <c r="J914" t="str">
        <f t="shared" si="14"/>
        <v>{"Country_Connection":"France-England", "Country_Start":"France", "Country_Landing":"England", "City_Connection":"Paris-Belfast", "City_Start":"Paris", "City_Landing":"Belfast", "Timestamp":"2014-04-18T20:37:00"}</v>
      </c>
    </row>
    <row r="915" spans="1:10">
      <c r="A915">
        <v>914</v>
      </c>
      <c r="B915" t="s">
        <v>264</v>
      </c>
      <c r="C915" t="s">
        <v>4</v>
      </c>
      <c r="D915" t="s">
        <v>1</v>
      </c>
      <c r="E915" t="s">
        <v>445</v>
      </c>
      <c r="F915" t="s">
        <v>52</v>
      </c>
      <c r="G915" t="s">
        <v>29</v>
      </c>
      <c r="H915" t="s">
        <v>1473</v>
      </c>
      <c r="J915" t="str">
        <f t="shared" si="14"/>
        <v>{"Country_Connection":"USA-England", "Country_Start":"USA", "Country_Landing":"England", "City_Connection":"Los Angeles-Edinburgh", "City_Start":"Los Angeles", "City_Landing":"Edinburgh", "Timestamp":"2014-04-20T13:00:00"}</v>
      </c>
    </row>
    <row r="916" spans="1:10">
      <c r="A916">
        <v>915</v>
      </c>
      <c r="B916" t="s">
        <v>99</v>
      </c>
      <c r="C916" t="s">
        <v>0</v>
      </c>
      <c r="D916" t="s">
        <v>4</v>
      </c>
      <c r="E916" t="s">
        <v>454</v>
      </c>
      <c r="F916" t="s">
        <v>12</v>
      </c>
      <c r="G916" t="s">
        <v>51</v>
      </c>
      <c r="H916" t="s">
        <v>1474</v>
      </c>
      <c r="J916" t="str">
        <f t="shared" si="14"/>
        <v>{"Country_Connection":"Australia-USA", "Country_Start":"Australia", "Country_Landing":"USA", "City_Connection":"Sydney-San Francisco", "City_Start":"Sydney", "City_Landing":"San Francisco", "Timestamp":"2014-05-03T21:18:00"}</v>
      </c>
    </row>
    <row r="917" spans="1:10">
      <c r="A917">
        <v>916</v>
      </c>
      <c r="B917" t="s">
        <v>218</v>
      </c>
      <c r="C917" t="s">
        <v>3</v>
      </c>
      <c r="D917" t="s">
        <v>5</v>
      </c>
      <c r="E917" t="s">
        <v>295</v>
      </c>
      <c r="F917" t="s">
        <v>41</v>
      </c>
      <c r="G917" t="s">
        <v>20</v>
      </c>
      <c r="H917" t="s">
        <v>1475</v>
      </c>
      <c r="J917" t="str">
        <f t="shared" si="14"/>
        <v>{"Country_Connection":"Germany-Canada", "Country_Start":"Germany", "Country_Landing":"Canada", "City_Connection":"Berlin-Vancouver", "City_Start":"Berlin", "City_Landing":"Vancouver", "Timestamp":"2014-04-17T14:25:00"}</v>
      </c>
    </row>
    <row r="918" spans="1:10">
      <c r="A918">
        <v>917</v>
      </c>
      <c r="B918" t="s">
        <v>218</v>
      </c>
      <c r="C918" t="s">
        <v>3</v>
      </c>
      <c r="D918" t="s">
        <v>5</v>
      </c>
      <c r="E918" t="s">
        <v>1476</v>
      </c>
      <c r="F918" t="s">
        <v>41</v>
      </c>
      <c r="G918" t="s">
        <v>17</v>
      </c>
      <c r="H918" t="s">
        <v>1477</v>
      </c>
      <c r="J918" t="str">
        <f t="shared" si="14"/>
        <v>{"Country_Connection":"Germany-Canada", "Country_Start":"Germany", "Country_Landing":"Canada", "City_Connection":"Berlin-Ottawa", "City_Start":"Berlin", "City_Landing":"Ottawa", "Timestamp":"2014-04-19T07:00:00"}</v>
      </c>
    </row>
    <row r="919" spans="1:10">
      <c r="A919">
        <v>918</v>
      </c>
      <c r="B919" t="s">
        <v>131</v>
      </c>
      <c r="C919" t="s">
        <v>3</v>
      </c>
      <c r="D919" t="s">
        <v>4</v>
      </c>
      <c r="E919" t="s">
        <v>247</v>
      </c>
      <c r="F919" t="s">
        <v>39</v>
      </c>
      <c r="G919" t="s">
        <v>55</v>
      </c>
      <c r="H919" t="s">
        <v>1478</v>
      </c>
      <c r="J919" t="str">
        <f t="shared" si="14"/>
        <v>{"Country_Connection":"Germany-USA", "Country_Start":"Germany", "Country_Landing":"USA", "City_Connection":"Frankfurt-Seattle", "City_Start":"Frankfurt", "City_Landing":"Seattle", "Timestamp":"2014-05-03T15:38:00"}</v>
      </c>
    </row>
    <row r="920" spans="1:10">
      <c r="A920">
        <v>919</v>
      </c>
      <c r="B920" t="s">
        <v>99</v>
      </c>
      <c r="C920" t="s">
        <v>0</v>
      </c>
      <c r="D920" t="s">
        <v>4</v>
      </c>
      <c r="E920" t="s">
        <v>480</v>
      </c>
      <c r="F920" t="s">
        <v>11</v>
      </c>
      <c r="G920" t="s">
        <v>48</v>
      </c>
      <c r="H920" t="s">
        <v>1479</v>
      </c>
      <c r="J920" t="str">
        <f t="shared" si="14"/>
        <v>{"Country_Connection":"Australia-USA", "Country_Start":"Australia", "Country_Landing":"USA", "City_Connection":"Brisbane-New York", "City_Start":"Brisbane", "City_Landing":"New York", "Timestamp":"2014-05-02T15:39:00"}</v>
      </c>
    </row>
    <row r="921" spans="1:10">
      <c r="A921">
        <v>920</v>
      </c>
      <c r="B921" t="s">
        <v>96</v>
      </c>
      <c r="C921" t="s">
        <v>1</v>
      </c>
      <c r="D921" t="s">
        <v>5</v>
      </c>
      <c r="E921" t="s">
        <v>602</v>
      </c>
      <c r="F921" t="s">
        <v>24</v>
      </c>
      <c r="G921" t="s">
        <v>22</v>
      </c>
      <c r="H921" t="s">
        <v>1480</v>
      </c>
      <c r="J921" t="str">
        <f t="shared" si="14"/>
        <v>{"Country_Connection":"England-Canada", "Country_Start":"England", "Country_Landing":"Canada", "City_Connection":"London-Calagary", "City_Start":"London", "City_Landing":"Calagary", "Timestamp":"2014-04-14T21:21:00"}</v>
      </c>
    </row>
    <row r="922" spans="1:10">
      <c r="A922">
        <v>921</v>
      </c>
      <c r="B922" t="s">
        <v>93</v>
      </c>
      <c r="C922" t="s">
        <v>0</v>
      </c>
      <c r="D922" t="s">
        <v>1</v>
      </c>
      <c r="E922" t="s">
        <v>1481</v>
      </c>
      <c r="F922" t="s">
        <v>15</v>
      </c>
      <c r="G922" t="s">
        <v>27</v>
      </c>
      <c r="H922" t="s">
        <v>1482</v>
      </c>
      <c r="J922" t="str">
        <f t="shared" si="14"/>
        <v>{"Country_Connection":"Australia-England", "Country_Start":"Australia", "Country_Landing":"England", "City_Connection":"Adelaide-Glasgow", "City_Start":"Adelaide", "City_Landing":"Glasgow", "Timestamp":"2014-04-25T23:40:00"}</v>
      </c>
    </row>
    <row r="923" spans="1:10">
      <c r="A923">
        <v>922</v>
      </c>
      <c r="B923" t="s">
        <v>99</v>
      </c>
      <c r="C923" t="s">
        <v>0</v>
      </c>
      <c r="D923" t="s">
        <v>4</v>
      </c>
      <c r="E923" t="s">
        <v>291</v>
      </c>
      <c r="F923" t="s">
        <v>11</v>
      </c>
      <c r="G923" t="s">
        <v>52</v>
      </c>
      <c r="H923" t="s">
        <v>1483</v>
      </c>
      <c r="J923" t="str">
        <f t="shared" si="14"/>
        <v>{"Country_Connection":"Australia-USA", "Country_Start":"Australia", "Country_Landing":"USA", "City_Connection":"Brisbane-Los Angeles", "City_Start":"Brisbane", "City_Landing":"Los Angeles", "Timestamp":"2014-04-19T13:41:00"}</v>
      </c>
    </row>
    <row r="924" spans="1:10">
      <c r="A924">
        <v>923</v>
      </c>
      <c r="B924" t="s">
        <v>169</v>
      </c>
      <c r="C924" t="s">
        <v>0</v>
      </c>
      <c r="D924" t="s">
        <v>3</v>
      </c>
      <c r="E924" t="s">
        <v>1484</v>
      </c>
      <c r="F924" t="s">
        <v>13</v>
      </c>
      <c r="G924" t="s">
        <v>41</v>
      </c>
      <c r="H924" t="s">
        <v>1485</v>
      </c>
      <c r="J924" t="str">
        <f t="shared" si="14"/>
        <v>{"Country_Connection":"Australia-Germany", "Country_Start":"Australia", "Country_Landing":"Germany", "City_Connection":"Melbourne-Berlin", "City_Start":"Melbourne", "City_Landing":"Berlin", "Timestamp":"2014-04-26T07:25:00"}</v>
      </c>
    </row>
    <row r="925" spans="1:10">
      <c r="A925">
        <v>924</v>
      </c>
      <c r="B925" t="s">
        <v>131</v>
      </c>
      <c r="C925" t="s">
        <v>3</v>
      </c>
      <c r="D925" t="s">
        <v>4</v>
      </c>
      <c r="E925" t="s">
        <v>447</v>
      </c>
      <c r="F925" t="s">
        <v>39</v>
      </c>
      <c r="G925" t="s">
        <v>52</v>
      </c>
      <c r="H925" t="s">
        <v>1486</v>
      </c>
      <c r="J925" t="str">
        <f t="shared" si="14"/>
        <v>{"Country_Connection":"Germany-USA", "Country_Start":"Germany", "Country_Landing":"USA", "City_Connection":"Frankfurt-Los Angeles", "City_Start":"Frankfurt", "City_Landing":"Los Angeles", "Timestamp":"2014-04-20T20:42:00"}</v>
      </c>
    </row>
    <row r="926" spans="1:10">
      <c r="A926">
        <v>925</v>
      </c>
      <c r="B926" t="s">
        <v>118</v>
      </c>
      <c r="C926" t="s">
        <v>0</v>
      </c>
      <c r="D926" t="s">
        <v>5</v>
      </c>
      <c r="E926" t="s">
        <v>655</v>
      </c>
      <c r="F926" t="s">
        <v>12</v>
      </c>
      <c r="G926" t="s">
        <v>20</v>
      </c>
      <c r="H926" t="s">
        <v>658</v>
      </c>
      <c r="J926" t="str">
        <f t="shared" si="14"/>
        <v>{"Country_Connection":"Australia-Canada", "Country_Start":"Australia", "Country_Landing":"Canada", "City_Connection":"Sydney-Vancouver", "City_Start":"Sydney", "City_Landing":"Vancouver", "Timestamp":"2014-04-19T14:33:00"}</v>
      </c>
    </row>
    <row r="927" spans="1:10">
      <c r="A927">
        <v>926</v>
      </c>
      <c r="B927" t="s">
        <v>99</v>
      </c>
      <c r="C927" t="s">
        <v>0</v>
      </c>
      <c r="D927" t="s">
        <v>4</v>
      </c>
      <c r="E927" t="s">
        <v>1487</v>
      </c>
      <c r="F927" t="s">
        <v>14</v>
      </c>
      <c r="G927" t="s">
        <v>51</v>
      </c>
      <c r="H927" t="s">
        <v>1488</v>
      </c>
      <c r="J927" t="str">
        <f t="shared" si="14"/>
        <v>{"Country_Connection":"Australia-USA", "Country_Start":"Australia", "Country_Landing":"USA", "City_Connection":"Perth-San Francisco", "City_Start":"Perth", "City_Landing":"San Francisco", "Timestamp":"2014-04-17T18:09:00"}</v>
      </c>
    </row>
    <row r="928" spans="1:10">
      <c r="A928">
        <v>927</v>
      </c>
      <c r="B928" t="s">
        <v>218</v>
      </c>
      <c r="C928" t="s">
        <v>3</v>
      </c>
      <c r="D928" t="s">
        <v>5</v>
      </c>
      <c r="E928" t="s">
        <v>528</v>
      </c>
      <c r="F928" t="s">
        <v>39</v>
      </c>
      <c r="G928" t="s">
        <v>20</v>
      </c>
      <c r="H928" t="s">
        <v>1489</v>
      </c>
      <c r="J928" t="str">
        <f t="shared" si="14"/>
        <v>{"Country_Connection":"Germany-Canada", "Country_Start":"Germany", "Country_Landing":"Canada", "City_Connection":"Frankfurt-Vancouver", "City_Start":"Frankfurt", "City_Landing":"Vancouver", "Timestamp":"2014-04-25T13:53:00"}</v>
      </c>
    </row>
    <row r="929" spans="1:10">
      <c r="A929">
        <v>928</v>
      </c>
      <c r="B929" t="s">
        <v>93</v>
      </c>
      <c r="C929" t="s">
        <v>0</v>
      </c>
      <c r="D929" t="s">
        <v>1</v>
      </c>
      <c r="E929" t="s">
        <v>1490</v>
      </c>
      <c r="F929" t="s">
        <v>15</v>
      </c>
      <c r="G929" t="s">
        <v>30</v>
      </c>
      <c r="H929" t="s">
        <v>1491</v>
      </c>
      <c r="J929" t="str">
        <f t="shared" si="14"/>
        <v>{"Country_Connection":"Australia-England", "Country_Start":"Australia", "Country_Landing":"England", "City_Connection":"Adelaide-Dublin", "City_Start":"Adelaide", "City_Landing":"Dublin", "Timestamp":"2014-04-19T23:49:00"}</v>
      </c>
    </row>
    <row r="930" spans="1:10">
      <c r="A930">
        <v>929</v>
      </c>
      <c r="B930" t="s">
        <v>204</v>
      </c>
      <c r="C930" t="s">
        <v>1</v>
      </c>
      <c r="D930" t="s">
        <v>4</v>
      </c>
      <c r="E930" t="s">
        <v>1492</v>
      </c>
      <c r="F930" t="s">
        <v>25</v>
      </c>
      <c r="G930" t="s">
        <v>51</v>
      </c>
      <c r="H930" t="s">
        <v>1493</v>
      </c>
      <c r="J930" t="str">
        <f t="shared" si="14"/>
        <v>{"Country_Connection":"England-USA", "Country_Start":"England", "Country_Landing":"USA", "City_Connection":"Bristol-San Francisco", "City_Start":"Bristol", "City_Landing":"San Francisco", "Timestamp":"2014-04-20T11:03:00"}</v>
      </c>
    </row>
    <row r="931" spans="1:10">
      <c r="A931">
        <v>930</v>
      </c>
      <c r="B931" t="s">
        <v>109</v>
      </c>
      <c r="C931" t="s">
        <v>5</v>
      </c>
      <c r="D931" t="s">
        <v>0</v>
      </c>
      <c r="E931" t="s">
        <v>1494</v>
      </c>
      <c r="F931" t="s">
        <v>21</v>
      </c>
      <c r="G931" t="s">
        <v>13</v>
      </c>
      <c r="H931" t="s">
        <v>1495</v>
      </c>
      <c r="J931" t="str">
        <f t="shared" si="14"/>
        <v>{"Country_Connection":"Canada-Australia", "Country_Start":"Canada", "Country_Landing":"Australia", "City_Connection":"Edmonton-Melbourne", "City_Start":"Edmonton", "City_Landing":"Melbourne", "Timestamp":"2014-04-15T09:30:00"}</v>
      </c>
    </row>
    <row r="932" spans="1:10">
      <c r="A932">
        <v>931</v>
      </c>
      <c r="B932" t="s">
        <v>218</v>
      </c>
      <c r="C932" t="s">
        <v>3</v>
      </c>
      <c r="D932" t="s">
        <v>5</v>
      </c>
      <c r="E932" t="s">
        <v>528</v>
      </c>
      <c r="F932" t="s">
        <v>39</v>
      </c>
      <c r="G932" t="s">
        <v>20</v>
      </c>
      <c r="H932" t="s">
        <v>1496</v>
      </c>
      <c r="J932" t="str">
        <f t="shared" si="14"/>
        <v>{"Country_Connection":"Germany-Canada", "Country_Start":"Germany", "Country_Landing":"Canada", "City_Connection":"Frankfurt-Vancouver", "City_Start":"Frankfurt", "City_Landing":"Vancouver", "Timestamp":"2014-05-02T18:53:00"}</v>
      </c>
    </row>
    <row r="933" spans="1:10">
      <c r="A933">
        <v>932</v>
      </c>
      <c r="B933" t="s">
        <v>207</v>
      </c>
      <c r="C933" t="s">
        <v>5</v>
      </c>
      <c r="D933" t="s">
        <v>2</v>
      </c>
      <c r="E933" t="s">
        <v>381</v>
      </c>
      <c r="F933" t="s">
        <v>17</v>
      </c>
      <c r="G933" t="s">
        <v>32</v>
      </c>
      <c r="H933" t="s">
        <v>1497</v>
      </c>
      <c r="J933" t="str">
        <f t="shared" si="14"/>
        <v>{"Country_Connection":"Canada-France", "Country_Start":"Canada", "Country_Landing":"France", "City_Connection":"Ottawa-Paris", "City_Start":"Ottawa", "City_Landing":"Paris", "Timestamp":"2014-04-25T10:59:00"}</v>
      </c>
    </row>
    <row r="934" spans="1:10">
      <c r="A934">
        <v>933</v>
      </c>
      <c r="B934" t="s">
        <v>180</v>
      </c>
      <c r="C934" t="s">
        <v>0</v>
      </c>
      <c r="D934" t="s">
        <v>2</v>
      </c>
      <c r="E934" t="s">
        <v>181</v>
      </c>
      <c r="F934" t="s">
        <v>13</v>
      </c>
      <c r="G934" t="s">
        <v>32</v>
      </c>
      <c r="H934" t="s">
        <v>1498</v>
      </c>
      <c r="J934" t="str">
        <f t="shared" si="14"/>
        <v>{"Country_Connection":"Australia-France", "Country_Start":"Australia", "Country_Landing":"France", "City_Connection":"Melbourne-Paris", "City_Start":"Melbourne", "City_Landing":"Paris", "Timestamp":"2014-04-17T20:06:00"}</v>
      </c>
    </row>
    <row r="935" spans="1:10">
      <c r="A935">
        <v>934</v>
      </c>
      <c r="B935" t="s">
        <v>118</v>
      </c>
      <c r="C935" t="s">
        <v>0</v>
      </c>
      <c r="D935" t="s">
        <v>5</v>
      </c>
      <c r="E935" t="s">
        <v>1499</v>
      </c>
      <c r="F935" t="s">
        <v>12</v>
      </c>
      <c r="G935" t="s">
        <v>21</v>
      </c>
      <c r="H935" t="s">
        <v>1500</v>
      </c>
      <c r="J935" t="str">
        <f t="shared" si="14"/>
        <v>{"Country_Connection":"Australia-Canada", "Country_Start":"Australia", "Country_Landing":"Canada", "City_Connection":"Sydney-Edmonton", "City_Start":"Sydney", "City_Landing":"Edmonton", "Timestamp":"2014-04-26T14:17:00"}</v>
      </c>
    </row>
    <row r="936" spans="1:10">
      <c r="A936">
        <v>935</v>
      </c>
      <c r="B936" t="s">
        <v>104</v>
      </c>
      <c r="C936" t="s">
        <v>4</v>
      </c>
      <c r="D936" t="s">
        <v>0</v>
      </c>
      <c r="E936" t="s">
        <v>850</v>
      </c>
      <c r="F936" t="s">
        <v>47</v>
      </c>
      <c r="G936" t="s">
        <v>12</v>
      </c>
      <c r="H936" t="s">
        <v>1501</v>
      </c>
      <c r="J936" t="str">
        <f t="shared" si="14"/>
        <v>{"Country_Connection":"USA-Australia", "Country_Start":"USA", "Country_Landing":"Australia", "City_Connection":"Washington-Sydney", "City_Start":"Washington", "City_Landing":"Sydney", "Timestamp":"2014-04-30T14:59:00"}</v>
      </c>
    </row>
    <row r="937" spans="1:10">
      <c r="A937">
        <v>936</v>
      </c>
      <c r="B937" t="s">
        <v>162</v>
      </c>
      <c r="C937" t="s">
        <v>5</v>
      </c>
      <c r="D937" t="s">
        <v>4</v>
      </c>
      <c r="E937" t="s">
        <v>390</v>
      </c>
      <c r="F937" t="s">
        <v>17</v>
      </c>
      <c r="G937" t="s">
        <v>52</v>
      </c>
      <c r="H937" t="s">
        <v>1502</v>
      </c>
      <c r="J937" t="str">
        <f t="shared" si="14"/>
        <v>{"Country_Connection":"Canada-USA", "Country_Start":"Canada", "Country_Landing":"USA", "City_Connection":"Ottawa-Los Angeles", "City_Start":"Ottawa", "City_Landing":"Los Angeles", "Timestamp":"2014-04-18T08:44:00"}</v>
      </c>
    </row>
    <row r="938" spans="1:10">
      <c r="A938">
        <v>937</v>
      </c>
      <c r="B938" t="s">
        <v>180</v>
      </c>
      <c r="C938" t="s">
        <v>0</v>
      </c>
      <c r="D938" t="s">
        <v>2</v>
      </c>
      <c r="E938" t="s">
        <v>352</v>
      </c>
      <c r="F938" t="s">
        <v>12</v>
      </c>
      <c r="G938" t="s">
        <v>32</v>
      </c>
      <c r="H938" t="s">
        <v>1503</v>
      </c>
      <c r="J938" t="str">
        <f t="shared" si="14"/>
        <v>{"Country_Connection":"Australia-France", "Country_Start":"Australia", "Country_Landing":"France", "City_Connection":"Sydney-Paris", "City_Start":"Sydney", "City_Landing":"Paris", "Timestamp":"2014-05-03T05:20:00"}</v>
      </c>
    </row>
    <row r="939" spans="1:10">
      <c r="A939">
        <v>938</v>
      </c>
      <c r="B939" t="s">
        <v>131</v>
      </c>
      <c r="C939" t="s">
        <v>3</v>
      </c>
      <c r="D939" t="s">
        <v>4</v>
      </c>
      <c r="E939" t="s">
        <v>1504</v>
      </c>
      <c r="F939" t="s">
        <v>41</v>
      </c>
      <c r="G939" t="s">
        <v>54</v>
      </c>
      <c r="H939" t="s">
        <v>1505</v>
      </c>
      <c r="J939" t="str">
        <f t="shared" si="14"/>
        <v>{"Country_Connection":"Germany-USA", "Country_Start":"Germany", "Country_Landing":"USA", "City_Connection":"Berlin-Omaha", "City_Start":"Berlin", "City_Landing":"Omaha", "Timestamp":"2014-04-28T21:27:00"}</v>
      </c>
    </row>
    <row r="940" spans="1:10">
      <c r="A940">
        <v>939</v>
      </c>
      <c r="B940" t="s">
        <v>222</v>
      </c>
      <c r="C940" t="s">
        <v>0</v>
      </c>
      <c r="D940" t="s">
        <v>0</v>
      </c>
      <c r="E940" t="s">
        <v>275</v>
      </c>
      <c r="F940" t="s">
        <v>13</v>
      </c>
      <c r="G940" t="s">
        <v>12</v>
      </c>
      <c r="H940" t="s">
        <v>1506</v>
      </c>
      <c r="J940" t="str">
        <f t="shared" si="14"/>
        <v>{"Country_Connection":"Australia-Australia", "Country_Start":"Australia", "Country_Landing":"Australia", "City_Connection":"Melbourne-Sydney", "City_Start":"Melbourne", "City_Landing":"Sydney", "Timestamp":"2014-04-22T13:50:00"}</v>
      </c>
    </row>
    <row r="941" spans="1:10">
      <c r="A941">
        <v>940</v>
      </c>
      <c r="B941" t="s">
        <v>169</v>
      </c>
      <c r="C941" t="s">
        <v>0</v>
      </c>
      <c r="D941" t="s">
        <v>3</v>
      </c>
      <c r="E941" t="s">
        <v>1484</v>
      </c>
      <c r="F941" t="s">
        <v>13</v>
      </c>
      <c r="G941" t="s">
        <v>41</v>
      </c>
      <c r="H941" t="s">
        <v>1507</v>
      </c>
      <c r="J941" t="str">
        <f t="shared" si="14"/>
        <v>{"Country_Connection":"Australia-Germany", "Country_Start":"Australia", "Country_Landing":"Germany", "City_Connection":"Melbourne-Berlin", "City_Start":"Melbourne", "City_Landing":"Berlin", "Timestamp":"2014-04-28T20:58:00"}</v>
      </c>
    </row>
    <row r="942" spans="1:10">
      <c r="A942">
        <v>941</v>
      </c>
      <c r="B942" t="s">
        <v>90</v>
      </c>
      <c r="C942" t="s">
        <v>3</v>
      </c>
      <c r="D942" t="s">
        <v>0</v>
      </c>
      <c r="E942" t="s">
        <v>1414</v>
      </c>
      <c r="F942" t="s">
        <v>41</v>
      </c>
      <c r="G942" t="s">
        <v>13</v>
      </c>
      <c r="H942" t="s">
        <v>1508</v>
      </c>
      <c r="J942" t="str">
        <f t="shared" si="14"/>
        <v>{"Country_Connection":"Germany-Australia", "Country_Start":"Germany", "Country_Landing":"Australia", "City_Connection":"Berlin-Melbourne", "City_Start":"Berlin", "City_Landing":"Melbourne", "Timestamp":"2014-04-27T11:33:00"}</v>
      </c>
    </row>
    <row r="943" spans="1:10">
      <c r="A943">
        <v>942</v>
      </c>
      <c r="B943" t="s">
        <v>118</v>
      </c>
      <c r="C943" t="s">
        <v>0</v>
      </c>
      <c r="D943" t="s">
        <v>5</v>
      </c>
      <c r="E943" t="s">
        <v>227</v>
      </c>
      <c r="F943" t="s">
        <v>13</v>
      </c>
      <c r="G943" t="s">
        <v>16</v>
      </c>
      <c r="H943" t="s">
        <v>1509</v>
      </c>
      <c r="J943" t="str">
        <f t="shared" si="14"/>
        <v>{"Country_Connection":"Australia-Canada", "Country_Start":"Australia", "Country_Landing":"Canada", "City_Connection":"Melbourne-Montreal", "City_Start":"Melbourne", "City_Landing":"Montreal", "Timestamp":"2014-04-18T19:34:00"}</v>
      </c>
    </row>
    <row r="944" spans="1:10">
      <c r="A944">
        <v>943</v>
      </c>
      <c r="B944" t="s">
        <v>118</v>
      </c>
      <c r="C944" t="s">
        <v>0</v>
      </c>
      <c r="D944" t="s">
        <v>5</v>
      </c>
      <c r="E944" t="s">
        <v>802</v>
      </c>
      <c r="F944" t="s">
        <v>14</v>
      </c>
      <c r="G944" t="s">
        <v>20</v>
      </c>
      <c r="H944" t="s">
        <v>1510</v>
      </c>
      <c r="J944" t="str">
        <f t="shared" si="14"/>
        <v>{"Country_Connection":"Australia-Canada", "Country_Start":"Australia", "Country_Landing":"Canada", "City_Connection":"Perth-Vancouver", "City_Start":"Perth", "City_Landing":"Vancouver", "Timestamp":"2014-04-19T05:08:00"}</v>
      </c>
    </row>
    <row r="945" spans="1:10">
      <c r="A945">
        <v>944</v>
      </c>
      <c r="B945" t="s">
        <v>104</v>
      </c>
      <c r="C945" t="s">
        <v>4</v>
      </c>
      <c r="D945" t="s">
        <v>0</v>
      </c>
      <c r="E945" t="s">
        <v>304</v>
      </c>
      <c r="F945" t="s">
        <v>48</v>
      </c>
      <c r="G945" t="s">
        <v>11</v>
      </c>
      <c r="H945" t="s">
        <v>1511</v>
      </c>
      <c r="J945" t="str">
        <f t="shared" si="14"/>
        <v>{"Country_Connection":"USA-Australia", "Country_Start":"USA", "Country_Landing":"Australia", "City_Connection":"New York-Brisbane", "City_Start":"New York", "City_Landing":"Brisbane", "Timestamp":"2014-04-20T18:14:00"}</v>
      </c>
    </row>
    <row r="946" spans="1:10">
      <c r="A946">
        <v>945</v>
      </c>
      <c r="B946" t="s">
        <v>204</v>
      </c>
      <c r="C946" t="s">
        <v>1</v>
      </c>
      <c r="D946" t="s">
        <v>4</v>
      </c>
      <c r="E946" t="s">
        <v>1512</v>
      </c>
      <c r="F946" t="s">
        <v>28</v>
      </c>
      <c r="G946" t="s">
        <v>48</v>
      </c>
      <c r="H946" t="s">
        <v>1326</v>
      </c>
      <c r="J946" t="str">
        <f t="shared" si="14"/>
        <v>{"Country_Connection":"England-USA", "Country_Start":"England", "Country_Landing":"USA", "City_Connection":"Cardiff-New York", "City_Start":"Cardiff", "City_Landing":"New York", "Timestamp":"2014-04-19T18:06:00"}</v>
      </c>
    </row>
    <row r="947" spans="1:10">
      <c r="A947">
        <v>946</v>
      </c>
      <c r="B947" t="s">
        <v>96</v>
      </c>
      <c r="C947" t="s">
        <v>1</v>
      </c>
      <c r="D947" t="s">
        <v>5</v>
      </c>
      <c r="E947" t="s">
        <v>804</v>
      </c>
      <c r="F947" t="s">
        <v>24</v>
      </c>
      <c r="G947" t="s">
        <v>18</v>
      </c>
      <c r="H947" t="s">
        <v>1513</v>
      </c>
      <c r="J947" t="str">
        <f t="shared" si="14"/>
        <v>{"Country_Connection":"England-Canada", "Country_Start":"England", "Country_Landing":"Canada", "City_Connection":"London-Toronto", "City_Start":"London", "City_Landing":"Toronto", "Timestamp":"2014-04-15T15:34:00"}</v>
      </c>
    </row>
    <row r="948" spans="1:10">
      <c r="A948">
        <v>947</v>
      </c>
      <c r="B948" t="s">
        <v>104</v>
      </c>
      <c r="C948" t="s">
        <v>4</v>
      </c>
      <c r="D948" t="s">
        <v>0</v>
      </c>
      <c r="E948" t="s">
        <v>526</v>
      </c>
      <c r="F948" t="s">
        <v>52</v>
      </c>
      <c r="G948" t="s">
        <v>13</v>
      </c>
      <c r="H948" t="s">
        <v>1514</v>
      </c>
      <c r="J948" t="str">
        <f t="shared" si="14"/>
        <v>{"Country_Connection":"USA-Australia", "Country_Start":"USA", "Country_Landing":"Australia", "City_Connection":"Los Angeles-Melbourne", "City_Start":"Los Angeles", "City_Landing":"Melbourne", "Timestamp":"2014-04-17T16:10:00"}</v>
      </c>
    </row>
    <row r="949" spans="1:10">
      <c r="A949">
        <v>948</v>
      </c>
      <c r="B949" t="s">
        <v>99</v>
      </c>
      <c r="C949" t="s">
        <v>0</v>
      </c>
      <c r="D949" t="s">
        <v>4</v>
      </c>
      <c r="E949" t="s">
        <v>1210</v>
      </c>
      <c r="F949" t="s">
        <v>15</v>
      </c>
      <c r="G949" t="s">
        <v>47</v>
      </c>
      <c r="H949" t="s">
        <v>1515</v>
      </c>
      <c r="J949" t="str">
        <f t="shared" si="14"/>
        <v>{"Country_Connection":"Australia-USA", "Country_Start":"Australia", "Country_Landing":"USA", "City_Connection":"Adelaide-Washington", "City_Start":"Adelaide", "City_Landing":"Washington", "Timestamp":"2014-04-18T23:47:00"}</v>
      </c>
    </row>
    <row r="950" spans="1:10">
      <c r="A950">
        <v>949</v>
      </c>
      <c r="B950" t="s">
        <v>128</v>
      </c>
      <c r="C950" t="s">
        <v>4</v>
      </c>
      <c r="D950" t="s">
        <v>4</v>
      </c>
      <c r="E950" t="s">
        <v>599</v>
      </c>
      <c r="F950" t="s">
        <v>49</v>
      </c>
      <c r="G950" t="s">
        <v>47</v>
      </c>
      <c r="H950" t="s">
        <v>1516</v>
      </c>
      <c r="J950" t="str">
        <f t="shared" si="14"/>
        <v>{"Country_Connection":"USA-USA", "Country_Start":"USA", "Country_Landing":"USA", "City_Connection":"Dallas-Washington", "City_Start":"Dallas", "City_Landing":"Washington", "Timestamp":"2014-04-26T22:26:00"}</v>
      </c>
    </row>
    <row r="951" spans="1:10">
      <c r="A951">
        <v>950</v>
      </c>
      <c r="B951" t="s">
        <v>115</v>
      </c>
      <c r="C951" t="s">
        <v>4</v>
      </c>
      <c r="D951" t="s">
        <v>3</v>
      </c>
      <c r="E951" t="s">
        <v>502</v>
      </c>
      <c r="F951" t="s">
        <v>48</v>
      </c>
      <c r="G951" t="s">
        <v>40</v>
      </c>
      <c r="H951" t="s">
        <v>1517</v>
      </c>
      <c r="J951" t="str">
        <f t="shared" si="14"/>
        <v>{"Country_Connection":"USA-Germany", "Country_Start":"USA", "Country_Landing":"Germany", "City_Connection":"New York-München", "City_Start":"New York", "City_Landing":"München", "Timestamp":"2014-04-20T11:41:00"}</v>
      </c>
    </row>
    <row r="952" spans="1:10">
      <c r="A952">
        <v>951</v>
      </c>
      <c r="B952" t="s">
        <v>193</v>
      </c>
      <c r="C952" t="s">
        <v>4</v>
      </c>
      <c r="D952" t="s">
        <v>2</v>
      </c>
      <c r="E952" t="s">
        <v>963</v>
      </c>
      <c r="F952" t="s">
        <v>48</v>
      </c>
      <c r="G952" t="s">
        <v>32</v>
      </c>
      <c r="H952" t="s">
        <v>1518</v>
      </c>
      <c r="J952" t="str">
        <f t="shared" si="14"/>
        <v>{"Country_Connection":"USA-France", "Country_Start":"USA", "Country_Landing":"France", "City_Connection":"New York-Paris", "City_Start":"New York", "City_Landing":"Paris", "Timestamp":"2014-04-19T10:59:00"}</v>
      </c>
    </row>
    <row r="953" spans="1:10">
      <c r="A953">
        <v>952</v>
      </c>
      <c r="B953" t="s">
        <v>115</v>
      </c>
      <c r="C953" t="s">
        <v>4</v>
      </c>
      <c r="D953" t="s">
        <v>3</v>
      </c>
      <c r="E953" t="s">
        <v>1519</v>
      </c>
      <c r="F953" t="s">
        <v>53</v>
      </c>
      <c r="G953" t="s">
        <v>41</v>
      </c>
      <c r="H953" t="s">
        <v>1520</v>
      </c>
      <c r="J953" t="str">
        <f t="shared" si="14"/>
        <v>{"Country_Connection":"USA-Germany", "Country_Start":"USA", "Country_Landing":"Germany", "City_Connection":"Las Vegas-Berlin", "City_Start":"Las Vegas", "City_Landing":"Berlin", "Timestamp":"2014-04-25T12:25:00"}</v>
      </c>
    </row>
    <row r="954" spans="1:10">
      <c r="A954">
        <v>953</v>
      </c>
      <c r="B954" t="s">
        <v>104</v>
      </c>
      <c r="C954" t="s">
        <v>4</v>
      </c>
      <c r="D954" t="s">
        <v>0</v>
      </c>
      <c r="E954" t="s">
        <v>289</v>
      </c>
      <c r="F954" t="s">
        <v>48</v>
      </c>
      <c r="G954" t="s">
        <v>13</v>
      </c>
      <c r="H954" t="s">
        <v>1521</v>
      </c>
      <c r="J954" t="str">
        <f t="shared" si="14"/>
        <v>{"Country_Connection":"USA-Australia", "Country_Start":"USA", "Country_Landing":"Australia", "City_Connection":"New York-Melbourne", "City_Start":"New York", "City_Landing":"Melbourne", "Timestamp":"2014-04-19T10:05:00"}</v>
      </c>
    </row>
    <row r="955" spans="1:10">
      <c r="A955">
        <v>954</v>
      </c>
      <c r="B955" t="s">
        <v>112</v>
      </c>
      <c r="C955" t="s">
        <v>1</v>
      </c>
      <c r="D955" t="s">
        <v>0</v>
      </c>
      <c r="E955" t="s">
        <v>1522</v>
      </c>
      <c r="F955" t="s">
        <v>27</v>
      </c>
      <c r="G955" t="s">
        <v>13</v>
      </c>
      <c r="H955" t="s">
        <v>1523</v>
      </c>
      <c r="J955" t="str">
        <f t="shared" si="14"/>
        <v>{"Country_Connection":"England-Australia", "Country_Start":"England", "Country_Landing":"Australia", "City_Connection":"Glasgow-Melbourne", "City_Start":"Glasgow", "City_Landing":"Melbourne", "Timestamp":"2014-04-19T10:21:00"}</v>
      </c>
    </row>
    <row r="956" spans="1:10">
      <c r="A956">
        <v>955</v>
      </c>
      <c r="B956" t="s">
        <v>118</v>
      </c>
      <c r="C956" t="s">
        <v>0</v>
      </c>
      <c r="D956" t="s">
        <v>5</v>
      </c>
      <c r="E956" t="s">
        <v>319</v>
      </c>
      <c r="F956" t="s">
        <v>13</v>
      </c>
      <c r="G956" t="s">
        <v>20</v>
      </c>
      <c r="H956" t="s">
        <v>1524</v>
      </c>
      <c r="J956" t="str">
        <f t="shared" si="14"/>
        <v>{"Country_Connection":"Australia-Canada", "Country_Start":"Australia", "Country_Landing":"Canada", "City_Connection":"Melbourne-Vancouver", "City_Start":"Melbourne", "City_Landing":"Vancouver", "Timestamp":"2014-05-03T09:28:00"}</v>
      </c>
    </row>
    <row r="957" spans="1:10">
      <c r="A957">
        <v>956</v>
      </c>
      <c r="B957" t="s">
        <v>99</v>
      </c>
      <c r="C957" t="s">
        <v>0</v>
      </c>
      <c r="D957" t="s">
        <v>4</v>
      </c>
      <c r="E957" t="s">
        <v>1132</v>
      </c>
      <c r="F957" t="s">
        <v>12</v>
      </c>
      <c r="G957" t="s">
        <v>52</v>
      </c>
      <c r="H957" t="s">
        <v>1525</v>
      </c>
      <c r="J957" t="str">
        <f t="shared" si="14"/>
        <v>{"Country_Connection":"Australia-USA", "Country_Start":"Australia", "Country_Landing":"USA", "City_Connection":"Sydney-Los Angeles", "City_Start":"Sydney", "City_Landing":"Los Angeles", "Timestamp":"2014-04-19T15:15:00"}</v>
      </c>
    </row>
    <row r="958" spans="1:10">
      <c r="A958">
        <v>957</v>
      </c>
      <c r="B958" t="s">
        <v>109</v>
      </c>
      <c r="C958" t="s">
        <v>5</v>
      </c>
      <c r="D958" t="s">
        <v>0</v>
      </c>
      <c r="E958" t="s">
        <v>1526</v>
      </c>
      <c r="F958" t="s">
        <v>17</v>
      </c>
      <c r="G958" t="s">
        <v>14</v>
      </c>
      <c r="H958" t="s">
        <v>1527</v>
      </c>
      <c r="J958" t="str">
        <f t="shared" si="14"/>
        <v>{"Country_Connection":"Canada-Australia", "Country_Start":"Canada", "Country_Landing":"Australia", "City_Connection":"Ottawa-Perth", "City_Start":"Ottawa", "City_Landing":"Perth", "Timestamp":"2014-04-25T00:26:00"}</v>
      </c>
    </row>
    <row r="959" spans="1:10">
      <c r="A959">
        <v>958</v>
      </c>
      <c r="B959" t="s">
        <v>118</v>
      </c>
      <c r="C959" t="s">
        <v>0</v>
      </c>
      <c r="D959" t="s">
        <v>5</v>
      </c>
      <c r="E959" t="s">
        <v>160</v>
      </c>
      <c r="F959" t="s">
        <v>11</v>
      </c>
      <c r="G959" t="s">
        <v>16</v>
      </c>
      <c r="H959" t="s">
        <v>1528</v>
      </c>
      <c r="J959" t="str">
        <f t="shared" si="14"/>
        <v>{"Country_Connection":"Australia-Canada", "Country_Start":"Australia", "Country_Landing":"Canada", "City_Connection":"Brisbane-Montreal", "City_Start":"Brisbane", "City_Landing":"Montreal", "Timestamp":"2014-04-14T15:05:00"}</v>
      </c>
    </row>
    <row r="960" spans="1:10">
      <c r="A960">
        <v>959</v>
      </c>
      <c r="B960" t="s">
        <v>131</v>
      </c>
      <c r="C960" t="s">
        <v>3</v>
      </c>
      <c r="D960" t="s">
        <v>4</v>
      </c>
      <c r="E960" t="s">
        <v>1529</v>
      </c>
      <c r="F960" t="s">
        <v>44</v>
      </c>
      <c r="G960" t="s">
        <v>48</v>
      </c>
      <c r="H960" t="s">
        <v>1530</v>
      </c>
      <c r="J960" t="str">
        <f t="shared" si="14"/>
        <v>{"Country_Connection":"Germany-USA", "Country_Start":"Germany", "Country_Landing":"USA", "City_Connection":"Köln-New York", "City_Start":"Köln", "City_Landing":"New York", "Timestamp":"2014-04-17T17:43:00"}</v>
      </c>
    </row>
    <row r="961" spans="1:10">
      <c r="A961">
        <v>960</v>
      </c>
      <c r="B961" t="s">
        <v>169</v>
      </c>
      <c r="C961" t="s">
        <v>0</v>
      </c>
      <c r="D961" t="s">
        <v>3</v>
      </c>
      <c r="E961" t="s">
        <v>1531</v>
      </c>
      <c r="F961" t="s">
        <v>12</v>
      </c>
      <c r="G961" t="s">
        <v>41</v>
      </c>
      <c r="H961" t="s">
        <v>1532</v>
      </c>
      <c r="J961" t="str">
        <f t="shared" si="14"/>
        <v>{"Country_Connection":"Australia-Germany", "Country_Start":"Australia", "Country_Landing":"Germany", "City_Connection":"Sydney-Berlin", "City_Start":"Sydney", "City_Landing":"Berlin", "Timestamp":"2014-05-04T12:04:00"}</v>
      </c>
    </row>
    <row r="962" spans="1:10">
      <c r="A962">
        <v>961</v>
      </c>
      <c r="B962" t="s">
        <v>96</v>
      </c>
      <c r="C962" t="s">
        <v>1</v>
      </c>
      <c r="D962" t="s">
        <v>5</v>
      </c>
      <c r="E962" t="s">
        <v>1533</v>
      </c>
      <c r="F962" t="s">
        <v>26</v>
      </c>
      <c r="G962" t="s">
        <v>20</v>
      </c>
      <c r="H962" t="s">
        <v>1534</v>
      </c>
      <c r="J962" t="str">
        <f t="shared" si="14"/>
        <v>{"Country_Connection":"England-Canada", "Country_Start":"England", "Country_Landing":"Canada", "City_Connection":"Belfast-Vancouver", "City_Start":"Belfast", "City_Landing":"Vancouver", "Timestamp":"2014-04-14T15:09:00"}</v>
      </c>
    </row>
    <row r="963" spans="1:10">
      <c r="A963">
        <v>962</v>
      </c>
      <c r="B963" t="s">
        <v>131</v>
      </c>
      <c r="C963" t="s">
        <v>3</v>
      </c>
      <c r="D963" t="s">
        <v>4</v>
      </c>
      <c r="E963" t="s">
        <v>462</v>
      </c>
      <c r="F963" t="s">
        <v>39</v>
      </c>
      <c r="G963" t="s">
        <v>47</v>
      </c>
      <c r="H963" t="s">
        <v>1535</v>
      </c>
      <c r="J963" t="str">
        <f t="shared" ref="J963:J1026" si="15">"{"""&amp;$B$1&amp;""":"""&amp;B963&amp;""", """&amp;$C$1&amp;""":"""&amp;C963&amp;""", """&amp;$D$1&amp;""":"""&amp;D963&amp;""", """&amp;$E$1&amp;""":"""&amp;E963&amp;""", """&amp;$F$1&amp;""":"""&amp;F963&amp;""", """&amp;$G$1&amp;""":"""&amp;G963&amp;""", """&amp;$H$1&amp;""":"""&amp;H963&amp;"""}"</f>
        <v>{"Country_Connection":"Germany-USA", "Country_Start":"Germany", "Country_Landing":"USA", "City_Connection":"Frankfurt-Washington", "City_Start":"Frankfurt", "City_Landing":"Washington", "Timestamp":"2014-05-01T12:21:00"}</v>
      </c>
    </row>
    <row r="964" spans="1:10">
      <c r="A964">
        <v>963</v>
      </c>
      <c r="B964" t="s">
        <v>156</v>
      </c>
      <c r="C964" t="s">
        <v>4</v>
      </c>
      <c r="D964" t="s">
        <v>5</v>
      </c>
      <c r="E964" t="s">
        <v>471</v>
      </c>
      <c r="F964" t="s">
        <v>52</v>
      </c>
      <c r="G964" t="s">
        <v>16</v>
      </c>
      <c r="H964" t="s">
        <v>1536</v>
      </c>
      <c r="J964" t="str">
        <f t="shared" si="15"/>
        <v>{"Country_Connection":"USA-Canada", "Country_Start":"USA", "Country_Landing":"Canada", "City_Connection":"Los Angeles-Montreal", "City_Start":"Los Angeles", "City_Landing":"Montreal", "Timestamp":"2014-04-19T14:24:00"}</v>
      </c>
    </row>
    <row r="965" spans="1:10">
      <c r="A965">
        <v>964</v>
      </c>
      <c r="B965" t="s">
        <v>180</v>
      </c>
      <c r="C965" t="s">
        <v>0</v>
      </c>
      <c r="D965" t="s">
        <v>2</v>
      </c>
      <c r="E965" t="s">
        <v>352</v>
      </c>
      <c r="F965" t="s">
        <v>12</v>
      </c>
      <c r="G965" t="s">
        <v>32</v>
      </c>
      <c r="H965" t="s">
        <v>1537</v>
      </c>
      <c r="J965" t="str">
        <f t="shared" si="15"/>
        <v>{"Country_Connection":"Australia-France", "Country_Start":"Australia", "Country_Landing":"France", "City_Connection":"Sydney-Paris", "City_Start":"Sydney", "City_Landing":"Paris", "Timestamp":"2014-04-14T20:54:00"}</v>
      </c>
    </row>
    <row r="966" spans="1:10">
      <c r="A966">
        <v>965</v>
      </c>
      <c r="B966" t="s">
        <v>339</v>
      </c>
      <c r="C966" t="s">
        <v>3</v>
      </c>
      <c r="D966" t="s">
        <v>2</v>
      </c>
      <c r="E966" t="s">
        <v>431</v>
      </c>
      <c r="F966" t="s">
        <v>40</v>
      </c>
      <c r="G966" t="s">
        <v>32</v>
      </c>
      <c r="H966" t="s">
        <v>1538</v>
      </c>
      <c r="J966" t="str">
        <f t="shared" si="15"/>
        <v>{"Country_Connection":"Germany-France", "Country_Start":"Germany", "Country_Landing":"France", "City_Connection":"München-Paris", "City_Start":"München", "City_Landing":"Paris", "Timestamp":"2014-04-21T13:04:00"}</v>
      </c>
    </row>
    <row r="967" spans="1:10">
      <c r="A967">
        <v>966</v>
      </c>
      <c r="B967" t="s">
        <v>96</v>
      </c>
      <c r="C967" t="s">
        <v>1</v>
      </c>
      <c r="D967" t="s">
        <v>5</v>
      </c>
      <c r="E967" t="s">
        <v>1539</v>
      </c>
      <c r="F967" t="s">
        <v>27</v>
      </c>
      <c r="G967" t="s">
        <v>18</v>
      </c>
      <c r="H967" t="s">
        <v>1540</v>
      </c>
      <c r="J967" t="str">
        <f t="shared" si="15"/>
        <v>{"Country_Connection":"England-Canada", "Country_Start":"England", "Country_Landing":"Canada", "City_Connection":"Glasgow-Toronto", "City_Start":"Glasgow", "City_Landing":"Toronto", "Timestamp":"2014-05-03T07:04:00"}</v>
      </c>
    </row>
    <row r="968" spans="1:10">
      <c r="A968">
        <v>967</v>
      </c>
      <c r="B968" t="s">
        <v>169</v>
      </c>
      <c r="C968" t="s">
        <v>0</v>
      </c>
      <c r="D968" t="s">
        <v>3</v>
      </c>
      <c r="E968" t="s">
        <v>306</v>
      </c>
      <c r="F968" t="s">
        <v>14</v>
      </c>
      <c r="G968" t="s">
        <v>40</v>
      </c>
      <c r="H968" t="s">
        <v>992</v>
      </c>
      <c r="J968" t="str">
        <f t="shared" si="15"/>
        <v>{"Country_Connection":"Australia-Germany", "Country_Start":"Australia", "Country_Landing":"Germany", "City_Connection":"Perth-München", "City_Start":"Perth", "City_Landing":"München", "Timestamp":"2014-04-19T17:20:00"}</v>
      </c>
    </row>
    <row r="969" spans="1:10">
      <c r="A969">
        <v>968</v>
      </c>
      <c r="B969" t="s">
        <v>156</v>
      </c>
      <c r="C969" t="s">
        <v>4</v>
      </c>
      <c r="D969" t="s">
        <v>5</v>
      </c>
      <c r="E969" t="s">
        <v>1541</v>
      </c>
      <c r="F969" t="s">
        <v>47</v>
      </c>
      <c r="G969" t="s">
        <v>16</v>
      </c>
      <c r="H969" t="s">
        <v>1542</v>
      </c>
      <c r="J969" t="str">
        <f t="shared" si="15"/>
        <v>{"Country_Connection":"USA-Canada", "Country_Start":"USA", "Country_Landing":"Canada", "City_Connection":"Washington-Montreal", "City_Start":"Washington", "City_Landing":"Montreal", "Timestamp":"2014-04-17T11:14:00"}</v>
      </c>
    </row>
    <row r="970" spans="1:10">
      <c r="A970">
        <v>969</v>
      </c>
      <c r="B970" t="s">
        <v>90</v>
      </c>
      <c r="C970" t="s">
        <v>3</v>
      </c>
      <c r="D970" t="s">
        <v>0</v>
      </c>
      <c r="E970" t="s">
        <v>464</v>
      </c>
      <c r="F970" t="s">
        <v>41</v>
      </c>
      <c r="G970" t="s">
        <v>12</v>
      </c>
      <c r="H970" t="s">
        <v>1543</v>
      </c>
      <c r="J970" t="str">
        <f t="shared" si="15"/>
        <v>{"Country_Connection":"Germany-Australia", "Country_Start":"Germany", "Country_Landing":"Australia", "City_Connection":"Berlin-Sydney", "City_Start":"Berlin", "City_Landing":"Sydney", "Timestamp":"2014-05-03T16:30:00"}</v>
      </c>
    </row>
    <row r="971" spans="1:10">
      <c r="A971">
        <v>970</v>
      </c>
      <c r="B971" t="s">
        <v>104</v>
      </c>
      <c r="C971" t="s">
        <v>4</v>
      </c>
      <c r="D971" t="s">
        <v>0</v>
      </c>
      <c r="E971" t="s">
        <v>1544</v>
      </c>
      <c r="F971" t="s">
        <v>47</v>
      </c>
      <c r="G971" t="s">
        <v>15</v>
      </c>
      <c r="H971" t="s">
        <v>1545</v>
      </c>
      <c r="J971" t="str">
        <f t="shared" si="15"/>
        <v>{"Country_Connection":"USA-Australia", "Country_Start":"USA", "Country_Landing":"Australia", "City_Connection":"Washington-Adelaide", "City_Start":"Washington", "City_Landing":"Adelaide", "Timestamp":"2014-04-16T19:52:00"}</v>
      </c>
    </row>
    <row r="972" spans="1:10">
      <c r="A972">
        <v>971</v>
      </c>
      <c r="B972" t="s">
        <v>112</v>
      </c>
      <c r="C972" t="s">
        <v>1</v>
      </c>
      <c r="D972" t="s">
        <v>0</v>
      </c>
      <c r="E972" t="s">
        <v>1546</v>
      </c>
      <c r="F972" t="s">
        <v>26</v>
      </c>
      <c r="G972" t="s">
        <v>13</v>
      </c>
      <c r="H972" t="s">
        <v>1496</v>
      </c>
      <c r="J972" t="str">
        <f t="shared" si="15"/>
        <v>{"Country_Connection":"England-Australia", "Country_Start":"England", "Country_Landing":"Australia", "City_Connection":"Belfast-Melbourne", "City_Start":"Belfast", "City_Landing":"Melbourne", "Timestamp":"2014-05-02T18:53:00"}</v>
      </c>
    </row>
    <row r="973" spans="1:10">
      <c r="A973">
        <v>972</v>
      </c>
      <c r="B973" t="s">
        <v>134</v>
      </c>
      <c r="C973" t="s">
        <v>5</v>
      </c>
      <c r="D973" t="s">
        <v>3</v>
      </c>
      <c r="E973" t="s">
        <v>1547</v>
      </c>
      <c r="F973" t="s">
        <v>21</v>
      </c>
      <c r="G973" t="s">
        <v>39</v>
      </c>
      <c r="H973" t="s">
        <v>1548</v>
      </c>
      <c r="J973" t="str">
        <f t="shared" si="15"/>
        <v>{"Country_Connection":"Canada-Germany", "Country_Start":"Canada", "Country_Landing":"Germany", "City_Connection":"Edmonton-Frankfurt", "City_Start":"Edmonton", "City_Landing":"Frankfurt", "Timestamp":"2014-04-23T20:05:00"}</v>
      </c>
    </row>
    <row r="974" spans="1:10">
      <c r="A974">
        <v>973</v>
      </c>
      <c r="B974" t="s">
        <v>264</v>
      </c>
      <c r="C974" t="s">
        <v>4</v>
      </c>
      <c r="D974" t="s">
        <v>1</v>
      </c>
      <c r="E974" t="s">
        <v>267</v>
      </c>
      <c r="F974" t="s">
        <v>51</v>
      </c>
      <c r="G974" t="s">
        <v>24</v>
      </c>
      <c r="H974" t="s">
        <v>372</v>
      </c>
      <c r="J974" t="str">
        <f t="shared" si="15"/>
        <v>{"Country_Connection":"USA-England", "Country_Start":"USA", "Country_Landing":"England", "City_Connection":"San Francisco-London", "City_Start":"San Francisco", "City_Landing":"London", "Timestamp":"2014-04-26T13:50:00"}</v>
      </c>
    </row>
    <row r="975" spans="1:10">
      <c r="A975">
        <v>974</v>
      </c>
      <c r="B975" t="s">
        <v>121</v>
      </c>
      <c r="C975" t="s">
        <v>5</v>
      </c>
      <c r="D975" t="s">
        <v>1</v>
      </c>
      <c r="E975" t="s">
        <v>1056</v>
      </c>
      <c r="F975" t="s">
        <v>18</v>
      </c>
      <c r="G975" t="s">
        <v>26</v>
      </c>
      <c r="H975" t="s">
        <v>1549</v>
      </c>
      <c r="J975" t="str">
        <f t="shared" si="15"/>
        <v>{"Country_Connection":"Canada-England", "Country_Start":"Canada", "Country_Landing":"England", "City_Connection":"Toronto-Belfast", "City_Start":"Toronto", "City_Landing":"Belfast", "Timestamp":"2014-05-01T15:52:00"}</v>
      </c>
    </row>
    <row r="976" spans="1:10">
      <c r="A976">
        <v>975</v>
      </c>
      <c r="B976" t="s">
        <v>169</v>
      </c>
      <c r="C976" t="s">
        <v>0</v>
      </c>
      <c r="D976" t="s">
        <v>3</v>
      </c>
      <c r="E976" t="s">
        <v>245</v>
      </c>
      <c r="F976" t="s">
        <v>13</v>
      </c>
      <c r="G976" t="s">
        <v>40</v>
      </c>
      <c r="H976" t="s">
        <v>1235</v>
      </c>
      <c r="J976" t="str">
        <f t="shared" si="15"/>
        <v>{"Country_Connection":"Australia-Germany", "Country_Start":"Australia", "Country_Landing":"Germany", "City_Connection":"Melbourne-München", "City_Start":"Melbourne", "City_Landing":"München", "Timestamp":"2014-04-19T10:01:00"}</v>
      </c>
    </row>
    <row r="977" spans="1:10">
      <c r="A977">
        <v>976</v>
      </c>
      <c r="B977" t="s">
        <v>109</v>
      </c>
      <c r="C977" t="s">
        <v>5</v>
      </c>
      <c r="D977" t="s">
        <v>0</v>
      </c>
      <c r="E977" t="s">
        <v>485</v>
      </c>
      <c r="F977" t="s">
        <v>20</v>
      </c>
      <c r="G977" t="s">
        <v>11</v>
      </c>
      <c r="H977" t="s">
        <v>1550</v>
      </c>
      <c r="J977" t="str">
        <f t="shared" si="15"/>
        <v>{"Country_Connection":"Canada-Australia", "Country_Start":"Canada", "Country_Landing":"Australia", "City_Connection":"Vancouver-Brisbane", "City_Start":"Vancouver", "City_Landing":"Brisbane", "Timestamp":"2014-05-02T08:11:00"}</v>
      </c>
    </row>
    <row r="978" spans="1:10">
      <c r="A978">
        <v>977</v>
      </c>
      <c r="B978" t="s">
        <v>156</v>
      </c>
      <c r="C978" t="s">
        <v>4</v>
      </c>
      <c r="D978" t="s">
        <v>5</v>
      </c>
      <c r="E978" t="s">
        <v>1551</v>
      </c>
      <c r="F978" t="s">
        <v>49</v>
      </c>
      <c r="G978" t="s">
        <v>17</v>
      </c>
      <c r="H978" t="s">
        <v>1552</v>
      </c>
      <c r="J978" t="str">
        <f t="shared" si="15"/>
        <v>{"Country_Connection":"USA-Canada", "Country_Start":"USA", "Country_Landing":"Canada", "City_Connection":"Dallas-Ottawa", "City_Start":"Dallas", "City_Landing":"Ottawa", "Timestamp":"2014-04-23T18:39:00"}</v>
      </c>
    </row>
    <row r="979" spans="1:10">
      <c r="A979">
        <v>978</v>
      </c>
      <c r="B979" t="s">
        <v>121</v>
      </c>
      <c r="C979" t="s">
        <v>5</v>
      </c>
      <c r="D979" t="s">
        <v>1</v>
      </c>
      <c r="E979" t="s">
        <v>122</v>
      </c>
      <c r="F979" t="s">
        <v>18</v>
      </c>
      <c r="G979" t="s">
        <v>24</v>
      </c>
      <c r="H979" t="s">
        <v>1553</v>
      </c>
      <c r="J979" t="str">
        <f t="shared" si="15"/>
        <v>{"Country_Connection":"Canada-England", "Country_Start":"Canada", "Country_Landing":"England", "City_Connection":"Toronto-London", "City_Start":"Toronto", "City_Landing":"London", "Timestamp":"2014-05-03T18:57:00"}</v>
      </c>
    </row>
    <row r="980" spans="1:10">
      <c r="A980">
        <v>979</v>
      </c>
      <c r="B980" t="s">
        <v>115</v>
      </c>
      <c r="C980" t="s">
        <v>4</v>
      </c>
      <c r="D980" t="s">
        <v>3</v>
      </c>
      <c r="E980" t="s">
        <v>1554</v>
      </c>
      <c r="F980" t="s">
        <v>51</v>
      </c>
      <c r="G980" t="s">
        <v>41</v>
      </c>
      <c r="H980" t="s">
        <v>1555</v>
      </c>
      <c r="J980" t="str">
        <f t="shared" si="15"/>
        <v>{"Country_Connection":"USA-Germany", "Country_Start":"USA", "Country_Landing":"Germany", "City_Connection":"San Francisco-Berlin", "City_Start":"San Francisco", "City_Landing":"Berlin", "Timestamp":"2014-05-01T11:50:00"}</v>
      </c>
    </row>
    <row r="981" spans="1:10">
      <c r="A981">
        <v>980</v>
      </c>
      <c r="B981" t="s">
        <v>142</v>
      </c>
      <c r="C981" t="s">
        <v>1</v>
      </c>
      <c r="D981" t="s">
        <v>3</v>
      </c>
      <c r="E981" t="s">
        <v>1556</v>
      </c>
      <c r="F981" t="s">
        <v>25</v>
      </c>
      <c r="G981" t="s">
        <v>39</v>
      </c>
      <c r="H981" t="s">
        <v>675</v>
      </c>
      <c r="J981" t="str">
        <f t="shared" si="15"/>
        <v>{"Country_Connection":"England-Germany", "Country_Start":"England", "Country_Landing":"Germany", "City_Connection":"Bristol-Frankfurt", "City_Start":"Bristol", "City_Landing":"Frankfurt", "Timestamp":"2014-04-19T10:58:00"}</v>
      </c>
    </row>
    <row r="982" spans="1:10">
      <c r="A982">
        <v>981</v>
      </c>
      <c r="B982" t="s">
        <v>104</v>
      </c>
      <c r="C982" t="s">
        <v>4</v>
      </c>
      <c r="D982" t="s">
        <v>0</v>
      </c>
      <c r="E982" t="s">
        <v>627</v>
      </c>
      <c r="F982" t="s">
        <v>49</v>
      </c>
      <c r="G982" t="s">
        <v>12</v>
      </c>
      <c r="H982" t="s">
        <v>1557</v>
      </c>
      <c r="J982" t="str">
        <f t="shared" si="15"/>
        <v>{"Country_Connection":"USA-Australia", "Country_Start":"USA", "Country_Landing":"Australia", "City_Connection":"Dallas-Sydney", "City_Start":"Dallas", "City_Landing":"Sydney", "Timestamp":"2014-04-25T01:59:00"}</v>
      </c>
    </row>
    <row r="983" spans="1:10">
      <c r="A983">
        <v>982</v>
      </c>
      <c r="B983" t="s">
        <v>131</v>
      </c>
      <c r="C983" t="s">
        <v>3</v>
      </c>
      <c r="D983" t="s">
        <v>4</v>
      </c>
      <c r="E983" t="s">
        <v>1558</v>
      </c>
      <c r="F983" t="s">
        <v>39</v>
      </c>
      <c r="G983" t="s">
        <v>49</v>
      </c>
      <c r="H983" t="s">
        <v>1559</v>
      </c>
      <c r="J983" t="str">
        <f t="shared" si="15"/>
        <v>{"Country_Connection":"Germany-USA", "Country_Start":"Germany", "Country_Landing":"USA", "City_Connection":"Frankfurt-Dallas", "City_Start":"Frankfurt", "City_Landing":"Dallas", "Timestamp":"2014-04-19T18:15:00"}</v>
      </c>
    </row>
    <row r="984" spans="1:10">
      <c r="A984">
        <v>983</v>
      </c>
      <c r="B984" t="s">
        <v>93</v>
      </c>
      <c r="C984" t="s">
        <v>0</v>
      </c>
      <c r="D984" t="s">
        <v>1</v>
      </c>
      <c r="E984" t="s">
        <v>1011</v>
      </c>
      <c r="F984" t="s">
        <v>14</v>
      </c>
      <c r="G984" t="s">
        <v>26</v>
      </c>
      <c r="H984" t="s">
        <v>1560</v>
      </c>
      <c r="J984" t="str">
        <f t="shared" si="15"/>
        <v>{"Country_Connection":"Australia-England", "Country_Start":"Australia", "Country_Landing":"England", "City_Connection":"Perth-Belfast", "City_Start":"Perth", "City_Landing":"Belfast", "Timestamp":"2014-04-19T08:31:00"}</v>
      </c>
    </row>
    <row r="985" spans="1:10">
      <c r="A985">
        <v>984</v>
      </c>
      <c r="B985" t="s">
        <v>93</v>
      </c>
      <c r="C985" t="s">
        <v>0</v>
      </c>
      <c r="D985" t="s">
        <v>1</v>
      </c>
      <c r="E985" t="s">
        <v>277</v>
      </c>
      <c r="F985" t="s">
        <v>11</v>
      </c>
      <c r="G985" t="s">
        <v>25</v>
      </c>
      <c r="H985" t="s">
        <v>1561</v>
      </c>
      <c r="J985" t="str">
        <f t="shared" si="15"/>
        <v>{"Country_Connection":"Australia-England", "Country_Start":"Australia", "Country_Landing":"England", "City_Connection":"Brisbane-Bristol", "City_Start":"Brisbane", "City_Landing":"Bristol", "Timestamp":"2014-04-14T16:17:00"}</v>
      </c>
    </row>
    <row r="986" spans="1:10">
      <c r="A986">
        <v>985</v>
      </c>
      <c r="B986" t="s">
        <v>222</v>
      </c>
      <c r="C986" t="s">
        <v>0</v>
      </c>
      <c r="D986" t="s">
        <v>0</v>
      </c>
      <c r="E986" t="s">
        <v>760</v>
      </c>
      <c r="F986" t="s">
        <v>12</v>
      </c>
      <c r="G986" t="s">
        <v>13</v>
      </c>
      <c r="H986" t="s">
        <v>1562</v>
      </c>
      <c r="J986" t="str">
        <f t="shared" si="15"/>
        <v>{"Country_Connection":"Australia-Australia", "Country_Start":"Australia", "Country_Landing":"Australia", "City_Connection":"Sydney-Melbourne", "City_Start":"Sydney", "City_Landing":"Melbourne", "Timestamp":"2014-04-19T17:50:00"}</v>
      </c>
    </row>
    <row r="987" spans="1:10">
      <c r="A987">
        <v>986</v>
      </c>
      <c r="B987" t="s">
        <v>118</v>
      </c>
      <c r="C987" t="s">
        <v>0</v>
      </c>
      <c r="D987" t="s">
        <v>5</v>
      </c>
      <c r="E987" t="s">
        <v>947</v>
      </c>
      <c r="F987" t="s">
        <v>14</v>
      </c>
      <c r="G987" t="s">
        <v>17</v>
      </c>
      <c r="H987" t="s">
        <v>1563</v>
      </c>
      <c r="J987" t="str">
        <f t="shared" si="15"/>
        <v>{"Country_Connection":"Australia-Canada", "Country_Start":"Australia", "Country_Landing":"Canada", "City_Connection":"Perth-Ottawa", "City_Start":"Perth", "City_Landing":"Ottawa", "Timestamp":"2014-04-23T17:31:00"}</v>
      </c>
    </row>
    <row r="988" spans="1:10">
      <c r="A988">
        <v>987</v>
      </c>
      <c r="B988" t="s">
        <v>180</v>
      </c>
      <c r="C988" t="s">
        <v>0</v>
      </c>
      <c r="D988" t="s">
        <v>2</v>
      </c>
      <c r="E988" t="s">
        <v>394</v>
      </c>
      <c r="F988" t="s">
        <v>13</v>
      </c>
      <c r="G988" t="s">
        <v>33</v>
      </c>
      <c r="H988" t="s">
        <v>1564</v>
      </c>
      <c r="J988" t="str">
        <f t="shared" si="15"/>
        <v>{"Country_Connection":"Australia-France", "Country_Start":"Australia", "Country_Landing":"France", "City_Connection":"Melbourne-Nizza", "City_Start":"Melbourne", "City_Landing":"Nizza", "Timestamp":"2014-04-21T08:04:00"}</v>
      </c>
    </row>
    <row r="989" spans="1:10">
      <c r="A989">
        <v>988</v>
      </c>
      <c r="B989" t="s">
        <v>169</v>
      </c>
      <c r="C989" t="s">
        <v>0</v>
      </c>
      <c r="D989" t="s">
        <v>3</v>
      </c>
      <c r="E989" t="s">
        <v>466</v>
      </c>
      <c r="F989" t="s">
        <v>11</v>
      </c>
      <c r="G989" t="s">
        <v>39</v>
      </c>
      <c r="H989" t="s">
        <v>1565</v>
      </c>
      <c r="J989" t="str">
        <f t="shared" si="15"/>
        <v>{"Country_Connection":"Australia-Germany", "Country_Start":"Australia", "Country_Landing":"Germany", "City_Connection":"Brisbane-Frankfurt", "City_Start":"Brisbane", "City_Landing":"Frankfurt", "Timestamp":"2014-04-15T10:25:00"}</v>
      </c>
    </row>
    <row r="990" spans="1:10">
      <c r="A990">
        <v>989</v>
      </c>
      <c r="B990" t="s">
        <v>115</v>
      </c>
      <c r="C990" t="s">
        <v>4</v>
      </c>
      <c r="D990" t="s">
        <v>3</v>
      </c>
      <c r="E990" t="s">
        <v>1067</v>
      </c>
      <c r="F990" t="s">
        <v>47</v>
      </c>
      <c r="G990" t="s">
        <v>39</v>
      </c>
      <c r="H990" t="s">
        <v>1566</v>
      </c>
      <c r="J990" t="str">
        <f t="shared" si="15"/>
        <v>{"Country_Connection":"USA-Germany", "Country_Start":"USA", "Country_Landing":"Germany", "City_Connection":"Washington-Frankfurt", "City_Start":"Washington", "City_Landing":"Frankfurt", "Timestamp":"2014-04-20T10:25:00"}</v>
      </c>
    </row>
    <row r="991" spans="1:10">
      <c r="A991">
        <v>990</v>
      </c>
      <c r="B991" t="s">
        <v>207</v>
      </c>
      <c r="C991" t="s">
        <v>5</v>
      </c>
      <c r="D991" t="s">
        <v>2</v>
      </c>
      <c r="E991" t="s">
        <v>1567</v>
      </c>
      <c r="F991" t="s">
        <v>20</v>
      </c>
      <c r="G991" t="s">
        <v>35</v>
      </c>
      <c r="H991" t="s">
        <v>1568</v>
      </c>
      <c r="J991" t="str">
        <f t="shared" si="15"/>
        <v>{"Country_Connection":"Canada-France", "Country_Start":"Canada", "Country_Landing":"France", "City_Connection":"Vancouver-Toulous", "City_Start":"Vancouver", "City_Landing":"Toulous", "Timestamp":"2014-04-19T13:25:00"}</v>
      </c>
    </row>
    <row r="992" spans="1:10">
      <c r="A992">
        <v>991</v>
      </c>
      <c r="B992" t="s">
        <v>99</v>
      </c>
      <c r="C992" t="s">
        <v>0</v>
      </c>
      <c r="D992" t="s">
        <v>4</v>
      </c>
      <c r="E992" t="s">
        <v>107</v>
      </c>
      <c r="F992" t="s">
        <v>12</v>
      </c>
      <c r="G992" t="s">
        <v>48</v>
      </c>
      <c r="H992" t="s">
        <v>1569</v>
      </c>
      <c r="J992" t="str">
        <f t="shared" si="15"/>
        <v>{"Country_Connection":"Australia-USA", "Country_Start":"Australia", "Country_Landing":"USA", "City_Connection":"Sydney-New York", "City_Start":"Sydney", "City_Landing":"New York", "Timestamp":"2014-05-02T10:27:00"}</v>
      </c>
    </row>
    <row r="993" spans="1:10">
      <c r="A993">
        <v>992</v>
      </c>
      <c r="B993" t="s">
        <v>134</v>
      </c>
      <c r="C993" t="s">
        <v>5</v>
      </c>
      <c r="D993" t="s">
        <v>3</v>
      </c>
      <c r="E993" t="s">
        <v>165</v>
      </c>
      <c r="F993" t="s">
        <v>20</v>
      </c>
      <c r="G993" t="s">
        <v>39</v>
      </c>
      <c r="H993" t="s">
        <v>1570</v>
      </c>
      <c r="J993" t="str">
        <f t="shared" si="15"/>
        <v>{"Country_Connection":"Canada-Germany", "Country_Start":"Canada", "Country_Landing":"Germany", "City_Connection":"Vancouver-Frankfurt", "City_Start":"Vancouver", "City_Landing":"Frankfurt", "Timestamp":"2014-04-18T05:24:00"}</v>
      </c>
    </row>
    <row r="994" spans="1:10">
      <c r="A994">
        <v>993</v>
      </c>
      <c r="B994" t="s">
        <v>218</v>
      </c>
      <c r="C994" t="s">
        <v>3</v>
      </c>
      <c r="D994" t="s">
        <v>5</v>
      </c>
      <c r="E994" t="s">
        <v>519</v>
      </c>
      <c r="F994" t="s">
        <v>39</v>
      </c>
      <c r="G994" t="s">
        <v>16</v>
      </c>
      <c r="H994" t="s">
        <v>1571</v>
      </c>
      <c r="J994" t="str">
        <f t="shared" si="15"/>
        <v>{"Country_Connection":"Germany-Canada", "Country_Start":"Germany", "Country_Landing":"Canada", "City_Connection":"Frankfurt-Montreal", "City_Start":"Frankfurt", "City_Landing":"Montreal", "Timestamp":"2014-04-20T13:24:00"}</v>
      </c>
    </row>
    <row r="995" spans="1:10">
      <c r="A995">
        <v>994</v>
      </c>
      <c r="B995" t="s">
        <v>96</v>
      </c>
      <c r="C995" t="s">
        <v>1</v>
      </c>
      <c r="D995" t="s">
        <v>5</v>
      </c>
      <c r="E995" t="s">
        <v>1572</v>
      </c>
      <c r="F995" t="s">
        <v>29</v>
      </c>
      <c r="G995" t="s">
        <v>18</v>
      </c>
      <c r="H995" t="s">
        <v>1573</v>
      </c>
      <c r="J995" t="str">
        <f t="shared" si="15"/>
        <v>{"Country_Connection":"England-Canada", "Country_Start":"England", "Country_Landing":"Canada", "City_Connection":"Edinburgh-Toronto", "City_Start":"Edinburgh", "City_Landing":"Toronto", "Timestamp":"2014-04-26T11:44:00"}</v>
      </c>
    </row>
    <row r="996" spans="1:10">
      <c r="A996">
        <v>995</v>
      </c>
      <c r="B996" t="s">
        <v>96</v>
      </c>
      <c r="C996" t="s">
        <v>1</v>
      </c>
      <c r="D996" t="s">
        <v>5</v>
      </c>
      <c r="E996" t="s">
        <v>804</v>
      </c>
      <c r="F996" t="s">
        <v>24</v>
      </c>
      <c r="G996" t="s">
        <v>18</v>
      </c>
      <c r="H996" t="s">
        <v>1574</v>
      </c>
      <c r="J996" t="str">
        <f t="shared" si="15"/>
        <v>{"Country_Connection":"England-Canada", "Country_Start":"England", "Country_Landing":"Canada", "City_Connection":"London-Toronto", "City_Start":"London", "City_Landing":"Toronto", "Timestamp":"2014-04-21T09:08:00"}</v>
      </c>
    </row>
    <row r="997" spans="1:10">
      <c r="A997">
        <v>996</v>
      </c>
      <c r="B997" t="s">
        <v>118</v>
      </c>
      <c r="C997" t="s">
        <v>0</v>
      </c>
      <c r="D997" t="s">
        <v>5</v>
      </c>
      <c r="E997" t="s">
        <v>522</v>
      </c>
      <c r="F997" t="s">
        <v>12</v>
      </c>
      <c r="G997" t="s">
        <v>18</v>
      </c>
      <c r="H997" t="s">
        <v>155</v>
      </c>
      <c r="J997" t="str">
        <f t="shared" si="15"/>
        <v>{"Country_Connection":"Australia-Canada", "Country_Start":"Australia", "Country_Landing":"Canada", "City_Connection":"Sydney-Toronto", "City_Start":"Sydney", "City_Landing":"Toronto", "Timestamp":"2014-05-03T09:15:00"}</v>
      </c>
    </row>
    <row r="998" spans="1:10">
      <c r="A998">
        <v>997</v>
      </c>
      <c r="B998" t="s">
        <v>218</v>
      </c>
      <c r="C998" t="s">
        <v>3</v>
      </c>
      <c r="D998" t="s">
        <v>5</v>
      </c>
      <c r="E998" t="s">
        <v>1575</v>
      </c>
      <c r="F998" t="s">
        <v>45</v>
      </c>
      <c r="G998" t="s">
        <v>17</v>
      </c>
      <c r="H998" t="s">
        <v>1576</v>
      </c>
      <c r="J998" t="str">
        <f t="shared" si="15"/>
        <v>{"Country_Connection":"Germany-Canada", "Country_Start":"Germany", "Country_Landing":"Canada", "City_Connection":"Leipzig-Ottawa", "City_Start":"Leipzig", "City_Landing":"Ottawa", "Timestamp":"2014-04-17T06:40:00"}</v>
      </c>
    </row>
    <row r="999" spans="1:10">
      <c r="A999">
        <v>998</v>
      </c>
      <c r="B999" t="s">
        <v>286</v>
      </c>
      <c r="C999" t="s">
        <v>2</v>
      </c>
      <c r="D999" t="s">
        <v>4</v>
      </c>
      <c r="E999" t="s">
        <v>1206</v>
      </c>
      <c r="F999" t="s">
        <v>33</v>
      </c>
      <c r="G999" t="s">
        <v>52</v>
      </c>
      <c r="H999" t="s">
        <v>1577</v>
      </c>
      <c r="J999" t="str">
        <f t="shared" si="15"/>
        <v>{"Country_Connection":"France-USA", "Country_Start":"France", "Country_Landing":"USA", "City_Connection":"Nizza-Los Angeles", "City_Start":"Nizza", "City_Landing":"Los Angeles", "Timestamp":"2014-04-19T22:22:00"}</v>
      </c>
    </row>
    <row r="1000" spans="1:10">
      <c r="A1000">
        <v>999</v>
      </c>
      <c r="B1000" t="s">
        <v>193</v>
      </c>
      <c r="C1000" t="s">
        <v>4</v>
      </c>
      <c r="D1000" t="s">
        <v>2</v>
      </c>
      <c r="E1000" t="s">
        <v>194</v>
      </c>
      <c r="F1000" t="s">
        <v>51</v>
      </c>
      <c r="G1000" t="s">
        <v>32</v>
      </c>
      <c r="H1000" t="s">
        <v>1578</v>
      </c>
      <c r="J1000" t="str">
        <f t="shared" si="15"/>
        <v>{"Country_Connection":"USA-France", "Country_Start":"USA", "Country_Landing":"France", "City_Connection":"San Francisco-Paris", "City_Start":"San Francisco", "City_Landing":"Paris", "Timestamp":"2014-05-02T14:58:00"}</v>
      </c>
    </row>
    <row r="1001" spans="1:10">
      <c r="A1001">
        <v>1000</v>
      </c>
      <c r="B1001" t="s">
        <v>286</v>
      </c>
      <c r="C1001" t="s">
        <v>2</v>
      </c>
      <c r="D1001" t="s">
        <v>4</v>
      </c>
      <c r="E1001" t="s">
        <v>1579</v>
      </c>
      <c r="F1001" t="s">
        <v>33</v>
      </c>
      <c r="G1001" t="s">
        <v>51</v>
      </c>
      <c r="H1001" t="s">
        <v>1580</v>
      </c>
      <c r="J1001" t="str">
        <f t="shared" si="15"/>
        <v>{"Country_Connection":"France-USA", "Country_Start":"France", "Country_Landing":"USA", "City_Connection":"Nizza-San Francisco", "City_Start":"Nizza", "City_Landing":"San Francisco", "Timestamp":"2014-04-17T12:54:00"}</v>
      </c>
    </row>
    <row r="1002" spans="1:10">
      <c r="A1002">
        <v>1001</v>
      </c>
      <c r="B1002" t="s">
        <v>156</v>
      </c>
      <c r="C1002" t="s">
        <v>4</v>
      </c>
      <c r="D1002" t="s">
        <v>5</v>
      </c>
      <c r="E1002" t="s">
        <v>1581</v>
      </c>
      <c r="F1002" t="s">
        <v>50</v>
      </c>
      <c r="G1002" t="s">
        <v>18</v>
      </c>
      <c r="H1002" t="s">
        <v>1582</v>
      </c>
      <c r="J1002" t="str">
        <f t="shared" si="15"/>
        <v>{"Country_Connection":"USA-Canada", "Country_Start":"USA", "Country_Landing":"Canada", "City_Connection":"Denver-Toronto", "City_Start":"Denver", "City_Landing":"Toronto", "Timestamp":"2014-05-03T13:03:00"}</v>
      </c>
    </row>
    <row r="1003" spans="1:10">
      <c r="A1003">
        <v>1002</v>
      </c>
      <c r="B1003" t="s">
        <v>1001</v>
      </c>
      <c r="C1003" t="s">
        <v>2</v>
      </c>
      <c r="D1003" t="s">
        <v>1</v>
      </c>
      <c r="E1003" t="s">
        <v>1583</v>
      </c>
      <c r="F1003" t="s">
        <v>32</v>
      </c>
      <c r="G1003" t="s">
        <v>30</v>
      </c>
      <c r="H1003" t="s">
        <v>1584</v>
      </c>
      <c r="J1003" t="str">
        <f t="shared" si="15"/>
        <v>{"Country_Connection":"France-England", "Country_Start":"France", "Country_Landing":"England", "City_Connection":"Paris-Dublin", "City_Start":"Paris", "City_Landing":"Dublin", "Timestamp":"2014-04-17T11:15:00"}</v>
      </c>
    </row>
    <row r="1004" spans="1:10">
      <c r="A1004">
        <v>1003</v>
      </c>
      <c r="B1004" t="s">
        <v>112</v>
      </c>
      <c r="C1004" t="s">
        <v>1</v>
      </c>
      <c r="D1004" t="s">
        <v>0</v>
      </c>
      <c r="E1004" t="s">
        <v>343</v>
      </c>
      <c r="F1004" t="s">
        <v>29</v>
      </c>
      <c r="G1004" t="s">
        <v>12</v>
      </c>
      <c r="H1004" t="s">
        <v>1585</v>
      </c>
      <c r="J1004" t="str">
        <f t="shared" si="15"/>
        <v>{"Country_Connection":"England-Australia", "Country_Start":"England", "Country_Landing":"Australia", "City_Connection":"Edinburgh-Sydney", "City_Start":"Edinburgh", "City_Landing":"Sydney", "Timestamp":"2014-05-03T08:35:00"}</v>
      </c>
    </row>
    <row r="1005" spans="1:10">
      <c r="A1005">
        <v>1004</v>
      </c>
      <c r="B1005" t="s">
        <v>104</v>
      </c>
      <c r="C1005" t="s">
        <v>4</v>
      </c>
      <c r="D1005" t="s">
        <v>0</v>
      </c>
      <c r="E1005" t="s">
        <v>350</v>
      </c>
      <c r="F1005" t="s">
        <v>48</v>
      </c>
      <c r="G1005" t="s">
        <v>12</v>
      </c>
      <c r="H1005" t="s">
        <v>1586</v>
      </c>
      <c r="J1005" t="str">
        <f t="shared" si="15"/>
        <v>{"Country_Connection":"USA-Australia", "Country_Start":"USA", "Country_Landing":"Australia", "City_Connection":"New York-Sydney", "City_Start":"New York", "City_Landing":"Sydney", "Timestamp":"2014-04-18T06:51:00"}</v>
      </c>
    </row>
    <row r="1006" spans="1:10">
      <c r="A1006">
        <v>1005</v>
      </c>
      <c r="B1006" t="s">
        <v>109</v>
      </c>
      <c r="C1006" t="s">
        <v>5</v>
      </c>
      <c r="D1006" t="s">
        <v>0</v>
      </c>
      <c r="E1006" t="s">
        <v>262</v>
      </c>
      <c r="F1006" t="s">
        <v>20</v>
      </c>
      <c r="G1006" t="s">
        <v>13</v>
      </c>
      <c r="H1006" t="s">
        <v>1587</v>
      </c>
      <c r="J1006" t="str">
        <f t="shared" si="15"/>
        <v>{"Country_Connection":"Canada-Australia", "Country_Start":"Canada", "Country_Landing":"Australia", "City_Connection":"Vancouver-Melbourne", "City_Start":"Vancouver", "City_Landing":"Melbourne", "Timestamp":"2014-04-19T14:53:00"}</v>
      </c>
    </row>
    <row r="1007" spans="1:10">
      <c r="A1007">
        <v>1006</v>
      </c>
      <c r="B1007" t="s">
        <v>207</v>
      </c>
      <c r="C1007" t="s">
        <v>5</v>
      </c>
      <c r="D1007" t="s">
        <v>2</v>
      </c>
      <c r="E1007" t="s">
        <v>1233</v>
      </c>
      <c r="F1007" t="s">
        <v>20</v>
      </c>
      <c r="G1007" t="s">
        <v>33</v>
      </c>
      <c r="H1007" t="s">
        <v>1588</v>
      </c>
      <c r="J1007" t="str">
        <f t="shared" si="15"/>
        <v>{"Country_Connection":"Canada-France", "Country_Start":"Canada", "Country_Landing":"France", "City_Connection":"Vancouver-Nizza", "City_Start":"Vancouver", "City_Landing":"Nizza", "Timestamp":"2014-05-02T07:38:00"}</v>
      </c>
    </row>
    <row r="1008" spans="1:10">
      <c r="A1008">
        <v>1007</v>
      </c>
      <c r="B1008" t="s">
        <v>109</v>
      </c>
      <c r="C1008" t="s">
        <v>5</v>
      </c>
      <c r="D1008" t="s">
        <v>0</v>
      </c>
      <c r="E1008" t="s">
        <v>237</v>
      </c>
      <c r="F1008" t="s">
        <v>17</v>
      </c>
      <c r="G1008" t="s">
        <v>11</v>
      </c>
      <c r="H1008" t="s">
        <v>1589</v>
      </c>
      <c r="J1008" t="str">
        <f t="shared" si="15"/>
        <v>{"Country_Connection":"Canada-Australia", "Country_Start":"Canada", "Country_Landing":"Australia", "City_Connection":"Ottawa-Brisbane", "City_Start":"Ottawa", "City_Landing":"Brisbane", "Timestamp":"2014-04-30T18:55:00"}</v>
      </c>
    </row>
    <row r="1009" spans="1:10">
      <c r="A1009">
        <v>1008</v>
      </c>
      <c r="B1009" t="s">
        <v>134</v>
      </c>
      <c r="C1009" t="s">
        <v>5</v>
      </c>
      <c r="D1009" t="s">
        <v>3</v>
      </c>
      <c r="E1009" t="s">
        <v>297</v>
      </c>
      <c r="F1009" t="s">
        <v>18</v>
      </c>
      <c r="G1009" t="s">
        <v>40</v>
      </c>
      <c r="H1009" t="s">
        <v>1590</v>
      </c>
      <c r="J1009" t="str">
        <f t="shared" si="15"/>
        <v>{"Country_Connection":"Canada-Germany", "Country_Start":"Canada", "Country_Landing":"Germany", "City_Connection":"Toronto-München", "City_Start":"Toronto", "City_Landing":"München", "Timestamp":"2014-04-19T10:11:00"}</v>
      </c>
    </row>
    <row r="1010" spans="1:10">
      <c r="A1010">
        <v>1009</v>
      </c>
      <c r="B1010" t="s">
        <v>109</v>
      </c>
      <c r="C1010" t="s">
        <v>5</v>
      </c>
      <c r="D1010" t="s">
        <v>0</v>
      </c>
      <c r="E1010" t="s">
        <v>202</v>
      </c>
      <c r="F1010" t="s">
        <v>20</v>
      </c>
      <c r="G1010" t="s">
        <v>12</v>
      </c>
      <c r="H1010" t="s">
        <v>1591</v>
      </c>
      <c r="J1010" t="str">
        <f t="shared" si="15"/>
        <v>{"Country_Connection":"Canada-Australia", "Country_Start":"Canada", "Country_Landing":"Australia", "City_Connection":"Vancouver-Sydney", "City_Start":"Vancouver", "City_Landing":"Sydney", "Timestamp":"2014-04-19T18:44:00"}</v>
      </c>
    </row>
    <row r="1011" spans="1:10">
      <c r="A1011">
        <v>1010</v>
      </c>
      <c r="B1011" t="s">
        <v>204</v>
      </c>
      <c r="C1011" t="s">
        <v>1</v>
      </c>
      <c r="D1011" t="s">
        <v>4</v>
      </c>
      <c r="E1011" t="s">
        <v>1149</v>
      </c>
      <c r="F1011" t="s">
        <v>24</v>
      </c>
      <c r="G1011" t="s">
        <v>51</v>
      </c>
      <c r="H1011" t="s">
        <v>1592</v>
      </c>
      <c r="J1011" t="str">
        <f t="shared" si="15"/>
        <v>{"Country_Connection":"England-USA", "Country_Start":"England", "Country_Landing":"USA", "City_Connection":"London-San Francisco", "City_Start":"London", "City_Landing":"San Francisco", "Timestamp":"2014-05-02T21:12:00"}</v>
      </c>
    </row>
    <row r="1012" spans="1:10">
      <c r="A1012">
        <v>1011</v>
      </c>
      <c r="B1012" t="s">
        <v>169</v>
      </c>
      <c r="C1012" t="s">
        <v>0</v>
      </c>
      <c r="D1012" t="s">
        <v>3</v>
      </c>
      <c r="E1012" t="s">
        <v>1484</v>
      </c>
      <c r="F1012" t="s">
        <v>13</v>
      </c>
      <c r="G1012" t="s">
        <v>41</v>
      </c>
      <c r="H1012" t="s">
        <v>1425</v>
      </c>
      <c r="J1012" t="str">
        <f t="shared" si="15"/>
        <v>{"Country_Connection":"Australia-Germany", "Country_Start":"Australia", "Country_Landing":"Germany", "City_Connection":"Melbourne-Berlin", "City_Start":"Melbourne", "City_Landing":"Berlin", "Timestamp":"2014-04-25T13:00:00"}</v>
      </c>
    </row>
    <row r="1013" spans="1:10">
      <c r="A1013">
        <v>1012</v>
      </c>
      <c r="B1013" t="s">
        <v>90</v>
      </c>
      <c r="C1013" t="s">
        <v>3</v>
      </c>
      <c r="D1013" t="s">
        <v>0</v>
      </c>
      <c r="E1013" t="s">
        <v>512</v>
      </c>
      <c r="F1013" t="s">
        <v>39</v>
      </c>
      <c r="G1013" t="s">
        <v>14</v>
      </c>
      <c r="H1013" t="s">
        <v>1593</v>
      </c>
      <c r="J1013" t="str">
        <f t="shared" si="15"/>
        <v>{"Country_Connection":"Germany-Australia", "Country_Start":"Germany", "Country_Landing":"Australia", "City_Connection":"Frankfurt-Perth", "City_Start":"Frankfurt", "City_Landing":"Perth", "Timestamp":"2014-05-03T11:03:00"}</v>
      </c>
    </row>
    <row r="1014" spans="1:10">
      <c r="A1014">
        <v>1013</v>
      </c>
      <c r="B1014" t="s">
        <v>93</v>
      </c>
      <c r="C1014" t="s">
        <v>0</v>
      </c>
      <c r="D1014" t="s">
        <v>1</v>
      </c>
      <c r="E1014" t="s">
        <v>1594</v>
      </c>
      <c r="F1014" t="s">
        <v>13</v>
      </c>
      <c r="G1014" t="s">
        <v>24</v>
      </c>
      <c r="H1014" t="s">
        <v>1595</v>
      </c>
      <c r="J1014" t="str">
        <f t="shared" si="15"/>
        <v>{"Country_Connection":"Australia-England", "Country_Start":"Australia", "Country_Landing":"England", "City_Connection":"Melbourne-London", "City_Start":"Melbourne", "City_Landing":"London", "Timestamp":"2014-05-03T09:03:00"}</v>
      </c>
    </row>
    <row r="1015" spans="1:10">
      <c r="A1015">
        <v>1014</v>
      </c>
      <c r="B1015" t="s">
        <v>156</v>
      </c>
      <c r="C1015" t="s">
        <v>4</v>
      </c>
      <c r="D1015" t="s">
        <v>5</v>
      </c>
      <c r="E1015" t="s">
        <v>670</v>
      </c>
      <c r="F1015" t="s">
        <v>52</v>
      </c>
      <c r="G1015" t="s">
        <v>18</v>
      </c>
      <c r="H1015" t="s">
        <v>1596</v>
      </c>
      <c r="J1015" t="str">
        <f t="shared" si="15"/>
        <v>{"Country_Connection":"USA-Canada", "Country_Start":"USA", "Country_Landing":"Canada", "City_Connection":"Los Angeles-Toronto", "City_Start":"Los Angeles", "City_Landing":"Toronto", "Timestamp":"2014-04-14T14:55:00"}</v>
      </c>
    </row>
    <row r="1016" spans="1:10">
      <c r="A1016">
        <v>1015</v>
      </c>
      <c r="B1016" t="s">
        <v>156</v>
      </c>
      <c r="C1016" t="s">
        <v>4</v>
      </c>
      <c r="D1016" t="s">
        <v>5</v>
      </c>
      <c r="E1016" t="s">
        <v>971</v>
      </c>
      <c r="F1016" t="s">
        <v>48</v>
      </c>
      <c r="G1016" t="s">
        <v>16</v>
      </c>
      <c r="H1016" t="s">
        <v>1597</v>
      </c>
      <c r="J1016" t="str">
        <f t="shared" si="15"/>
        <v>{"Country_Connection":"USA-Canada", "Country_Start":"USA", "Country_Landing":"Canada", "City_Connection":"New York-Montreal", "City_Start":"New York", "City_Landing":"Montreal", "Timestamp":"2014-05-02T22:45:00"}</v>
      </c>
    </row>
    <row r="1017" spans="1:10">
      <c r="A1017">
        <v>1016</v>
      </c>
      <c r="B1017" t="s">
        <v>162</v>
      </c>
      <c r="C1017" t="s">
        <v>5</v>
      </c>
      <c r="D1017" t="s">
        <v>4</v>
      </c>
      <c r="E1017" t="s">
        <v>1598</v>
      </c>
      <c r="F1017" t="s">
        <v>18</v>
      </c>
      <c r="G1017" t="s">
        <v>47</v>
      </c>
      <c r="H1017" t="s">
        <v>1599</v>
      </c>
      <c r="J1017" t="str">
        <f t="shared" si="15"/>
        <v>{"Country_Connection":"Canada-USA", "Country_Start":"Canada", "Country_Landing":"USA", "City_Connection":"Toronto-Washington", "City_Start":"Toronto", "City_Landing":"Washington", "Timestamp":"2014-05-02T18:25:00"}</v>
      </c>
    </row>
    <row r="1018" spans="1:10">
      <c r="A1018">
        <v>1017</v>
      </c>
      <c r="B1018" t="s">
        <v>99</v>
      </c>
      <c r="C1018" t="s">
        <v>0</v>
      </c>
      <c r="D1018" t="s">
        <v>4</v>
      </c>
      <c r="E1018" t="s">
        <v>826</v>
      </c>
      <c r="F1018" t="s">
        <v>12</v>
      </c>
      <c r="G1018" t="s">
        <v>49</v>
      </c>
      <c r="H1018" t="s">
        <v>1600</v>
      </c>
      <c r="J1018" t="str">
        <f t="shared" si="15"/>
        <v>{"Country_Connection":"Australia-USA", "Country_Start":"Australia", "Country_Landing":"USA", "City_Connection":"Sydney-Dallas", "City_Start":"Sydney", "City_Landing":"Dallas", "Timestamp":"2014-05-04T19:43:00"}</v>
      </c>
    </row>
    <row r="1019" spans="1:10">
      <c r="A1019">
        <v>1018</v>
      </c>
      <c r="B1019" t="s">
        <v>207</v>
      </c>
      <c r="C1019" t="s">
        <v>5</v>
      </c>
      <c r="D1019" t="s">
        <v>2</v>
      </c>
      <c r="E1019" t="s">
        <v>208</v>
      </c>
      <c r="F1019" t="s">
        <v>18</v>
      </c>
      <c r="G1019" t="s">
        <v>32</v>
      </c>
      <c r="H1019" t="s">
        <v>1601</v>
      </c>
      <c r="J1019" t="str">
        <f t="shared" si="15"/>
        <v>{"Country_Connection":"Canada-France", "Country_Start":"Canada", "Country_Landing":"France", "City_Connection":"Toronto-Paris", "City_Start":"Toronto", "City_Landing":"Paris", "Timestamp":"2014-05-01T22:01:00"}</v>
      </c>
    </row>
    <row r="1020" spans="1:10">
      <c r="A1020">
        <v>1019</v>
      </c>
      <c r="B1020" t="s">
        <v>118</v>
      </c>
      <c r="C1020" t="s">
        <v>0</v>
      </c>
      <c r="D1020" t="s">
        <v>5</v>
      </c>
      <c r="E1020" t="s">
        <v>119</v>
      </c>
      <c r="F1020" t="s">
        <v>13</v>
      </c>
      <c r="G1020" t="s">
        <v>17</v>
      </c>
      <c r="H1020" t="s">
        <v>1602</v>
      </c>
      <c r="J1020" t="str">
        <f t="shared" si="15"/>
        <v>{"Country_Connection":"Australia-Canada", "Country_Start":"Australia", "Country_Landing":"Canada", "City_Connection":"Melbourne-Ottawa", "City_Start":"Melbourne", "City_Landing":"Ottawa", "Timestamp":"2014-05-02T12:50:00"}</v>
      </c>
    </row>
    <row r="1021" spans="1:10">
      <c r="A1021">
        <v>1020</v>
      </c>
      <c r="B1021" t="s">
        <v>593</v>
      </c>
      <c r="C1021" t="s">
        <v>1</v>
      </c>
      <c r="D1021" t="s">
        <v>1</v>
      </c>
      <c r="E1021" t="s">
        <v>1603</v>
      </c>
      <c r="F1021" t="s">
        <v>27</v>
      </c>
      <c r="G1021" t="s">
        <v>24</v>
      </c>
      <c r="H1021" t="s">
        <v>1604</v>
      </c>
      <c r="J1021" t="str">
        <f t="shared" si="15"/>
        <v>{"Country_Connection":"England-England", "Country_Start":"England", "Country_Landing":"England", "City_Connection":"Glasgow-London", "City_Start":"Glasgow", "City_Landing":"London", "Timestamp":"2014-04-28T07:04:00"}</v>
      </c>
    </row>
    <row r="1022" spans="1:10">
      <c r="A1022">
        <v>1021</v>
      </c>
      <c r="B1022" t="s">
        <v>96</v>
      </c>
      <c r="C1022" t="s">
        <v>1</v>
      </c>
      <c r="D1022" t="s">
        <v>5</v>
      </c>
      <c r="E1022" t="s">
        <v>804</v>
      </c>
      <c r="F1022" t="s">
        <v>24</v>
      </c>
      <c r="G1022" t="s">
        <v>18</v>
      </c>
      <c r="H1022" t="s">
        <v>1605</v>
      </c>
      <c r="J1022" t="str">
        <f t="shared" si="15"/>
        <v>{"Country_Connection":"England-Canada", "Country_Start":"England", "Country_Landing":"Canada", "City_Connection":"London-Toronto", "City_Start":"London", "City_Landing":"Toronto", "Timestamp":"2014-04-19T16:09:00"}</v>
      </c>
    </row>
    <row r="1023" spans="1:10">
      <c r="A1023">
        <v>1022</v>
      </c>
      <c r="B1023" t="s">
        <v>180</v>
      </c>
      <c r="C1023" t="s">
        <v>0</v>
      </c>
      <c r="D1023" t="s">
        <v>2</v>
      </c>
      <c r="E1023" t="s">
        <v>1240</v>
      </c>
      <c r="F1023" t="s">
        <v>14</v>
      </c>
      <c r="G1023" t="s">
        <v>32</v>
      </c>
      <c r="H1023" t="s">
        <v>1606</v>
      </c>
      <c r="J1023" t="str">
        <f t="shared" si="15"/>
        <v>{"Country_Connection":"Australia-France", "Country_Start":"Australia", "Country_Landing":"France", "City_Connection":"Perth-Paris", "City_Start":"Perth", "City_Landing":"Paris", "Timestamp":"2014-05-03T21:54:00"}</v>
      </c>
    </row>
    <row r="1024" spans="1:10">
      <c r="A1024">
        <v>1023</v>
      </c>
      <c r="B1024" t="s">
        <v>134</v>
      </c>
      <c r="C1024" t="s">
        <v>5</v>
      </c>
      <c r="D1024" t="s">
        <v>3</v>
      </c>
      <c r="E1024" t="s">
        <v>337</v>
      </c>
      <c r="F1024" t="s">
        <v>17</v>
      </c>
      <c r="G1024" t="s">
        <v>39</v>
      </c>
      <c r="H1024" t="s">
        <v>1607</v>
      </c>
      <c r="J1024" t="str">
        <f t="shared" si="15"/>
        <v>{"Country_Connection":"Canada-Germany", "Country_Start":"Canada", "Country_Landing":"Germany", "City_Connection":"Ottawa-Frankfurt", "City_Start":"Ottawa", "City_Landing":"Frankfurt", "Timestamp":"2014-05-03T10:18:00"}</v>
      </c>
    </row>
    <row r="1025" spans="1:10">
      <c r="A1025">
        <v>1024</v>
      </c>
      <c r="B1025" t="s">
        <v>96</v>
      </c>
      <c r="C1025" t="s">
        <v>1</v>
      </c>
      <c r="D1025" t="s">
        <v>5</v>
      </c>
      <c r="E1025" t="s">
        <v>1608</v>
      </c>
      <c r="F1025" t="s">
        <v>25</v>
      </c>
      <c r="G1025" t="s">
        <v>17</v>
      </c>
      <c r="H1025" t="s">
        <v>1609</v>
      </c>
      <c r="J1025" t="str">
        <f t="shared" si="15"/>
        <v>{"Country_Connection":"England-Canada", "Country_Start":"England", "Country_Landing":"Canada", "City_Connection":"Bristol-Ottawa", "City_Start":"Bristol", "City_Landing":"Ottawa", "Timestamp":"2014-04-21T14:11:00"}</v>
      </c>
    </row>
    <row r="1026" spans="1:10">
      <c r="A1026">
        <v>1025</v>
      </c>
      <c r="B1026" t="s">
        <v>193</v>
      </c>
      <c r="C1026" t="s">
        <v>4</v>
      </c>
      <c r="D1026" t="s">
        <v>2</v>
      </c>
      <c r="E1026" t="s">
        <v>1610</v>
      </c>
      <c r="F1026" t="s">
        <v>50</v>
      </c>
      <c r="G1026" t="s">
        <v>33</v>
      </c>
      <c r="H1026" t="s">
        <v>1611</v>
      </c>
      <c r="J1026" t="str">
        <f t="shared" si="15"/>
        <v>{"Country_Connection":"USA-France", "Country_Start":"USA", "Country_Landing":"France", "City_Connection":"Denver-Nizza", "City_Start":"Denver", "City_Landing":"Nizza", "Timestamp":"2014-04-21T18:56:00"}</v>
      </c>
    </row>
    <row r="1027" spans="1:10">
      <c r="A1027">
        <v>1026</v>
      </c>
      <c r="B1027" t="s">
        <v>137</v>
      </c>
      <c r="C1027" t="s">
        <v>2</v>
      </c>
      <c r="D1027" t="s">
        <v>5</v>
      </c>
      <c r="E1027" t="s">
        <v>427</v>
      </c>
      <c r="F1027" t="s">
        <v>32</v>
      </c>
      <c r="G1027" t="s">
        <v>20</v>
      </c>
      <c r="H1027" t="s">
        <v>1612</v>
      </c>
      <c r="J1027" t="str">
        <f t="shared" ref="J1027:J1031" si="16">"{"""&amp;$B$1&amp;""":"""&amp;B1027&amp;""", """&amp;$C$1&amp;""":"""&amp;C1027&amp;""", """&amp;$D$1&amp;""":"""&amp;D1027&amp;""", """&amp;$E$1&amp;""":"""&amp;E1027&amp;""", """&amp;$F$1&amp;""":"""&amp;F1027&amp;""", """&amp;$G$1&amp;""":"""&amp;G1027&amp;""", """&amp;$H$1&amp;""":"""&amp;H1027&amp;"""}"</f>
        <v>{"Country_Connection":"France-Canada", "Country_Start":"France", "Country_Landing":"Canada", "City_Connection":"Paris-Vancouver", "City_Start":"Paris", "City_Landing":"Vancouver", "Timestamp":"2014-04-25T23:59:00"}</v>
      </c>
    </row>
    <row r="1028" spans="1:10">
      <c r="A1028">
        <v>1027</v>
      </c>
      <c r="B1028" t="s">
        <v>109</v>
      </c>
      <c r="C1028" t="s">
        <v>5</v>
      </c>
      <c r="D1028" t="s">
        <v>0</v>
      </c>
      <c r="E1028" t="s">
        <v>420</v>
      </c>
      <c r="F1028" t="s">
        <v>18</v>
      </c>
      <c r="G1028" t="s">
        <v>13</v>
      </c>
      <c r="H1028" t="s">
        <v>1613</v>
      </c>
      <c r="J1028" t="str">
        <f t="shared" si="16"/>
        <v>{"Country_Connection":"Canada-Australia", "Country_Start":"Canada", "Country_Landing":"Australia", "City_Connection":"Toronto-Melbourne", "City_Start":"Toronto", "City_Landing":"Melbourne", "Timestamp":"2014-05-03T18:02:00"}</v>
      </c>
    </row>
    <row r="1029" spans="1:10">
      <c r="A1029">
        <v>1028</v>
      </c>
      <c r="B1029" t="s">
        <v>193</v>
      </c>
      <c r="C1029" t="s">
        <v>4</v>
      </c>
      <c r="D1029" t="s">
        <v>2</v>
      </c>
      <c r="E1029" t="s">
        <v>963</v>
      </c>
      <c r="F1029" t="s">
        <v>48</v>
      </c>
      <c r="G1029" t="s">
        <v>32</v>
      </c>
      <c r="H1029" t="s">
        <v>1614</v>
      </c>
      <c r="J1029" t="str">
        <f t="shared" si="16"/>
        <v>{"Country_Connection":"USA-France", "Country_Start":"USA", "Country_Landing":"France", "City_Connection":"New York-Paris", "City_Start":"New York", "City_Landing":"Paris", "Timestamp":"2014-04-19T10:48:00"}</v>
      </c>
    </row>
    <row r="1030" spans="1:10">
      <c r="A1030">
        <v>1029</v>
      </c>
      <c r="B1030" t="s">
        <v>193</v>
      </c>
      <c r="C1030" t="s">
        <v>4</v>
      </c>
      <c r="D1030" t="s">
        <v>2</v>
      </c>
      <c r="E1030" t="s">
        <v>194</v>
      </c>
      <c r="F1030" t="s">
        <v>51</v>
      </c>
      <c r="G1030" t="s">
        <v>32</v>
      </c>
      <c r="H1030" t="s">
        <v>1615</v>
      </c>
      <c r="J1030" t="str">
        <f t="shared" si="16"/>
        <v>{"Country_Connection":"USA-France", "Country_Start":"USA", "Country_Landing":"France", "City_Connection":"San Francisco-Paris", "City_Start":"San Francisco", "City_Landing":"Paris", "Timestamp":"2014-05-03T10:43:00"}</v>
      </c>
    </row>
    <row r="1031" spans="1:10">
      <c r="A1031">
        <v>1030</v>
      </c>
      <c r="B1031" s="5" t="s">
        <v>128</v>
      </c>
      <c r="C1031" s="5" t="s">
        <v>4</v>
      </c>
      <c r="D1031" s="5" t="s">
        <v>4</v>
      </c>
      <c r="E1031" s="5" t="s">
        <v>129</v>
      </c>
      <c r="F1031" s="5" t="s">
        <v>47</v>
      </c>
      <c r="G1031" s="5" t="s">
        <v>52</v>
      </c>
      <c r="H1031" s="5" t="s">
        <v>130</v>
      </c>
      <c r="J1031" t="str">
        <f t="shared" si="16"/>
        <v>{"Country_Connection":"USA-USA", "Country_Start":"USA", "Country_Landing":"USA", "City_Connection":"Washington-Los Angeles", "City_Start":"Washington", "City_Landing":"Los Angeles", "Timestamp":"2014-04-21T17:17:00"}</v>
      </c>
    </row>
  </sheetData>
  <pageMargins left="0.7" right="0.7" top="0.78740157499999996" bottom="0.78740157499999996" header="0.3" footer="0.3"/>
  <pageSetup paperSize="9" orientation="portrait" horizontalDpi="4294967292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B2060"/>
  <sheetViews>
    <sheetView workbookViewId="0">
      <selection activeCell="B1" sqref="B1"/>
    </sheetView>
  </sheetViews>
  <sheetFormatPr baseColWidth="10" defaultRowHeight="15"/>
  <sheetData>
    <row r="1" spans="1:2">
      <c r="A1">
        <v>1</v>
      </c>
      <c r="B1" t="s">
        <v>3614</v>
      </c>
    </row>
    <row r="2" spans="1:2">
      <c r="A2">
        <v>1</v>
      </c>
      <c r="B2" t="s">
        <v>1616</v>
      </c>
    </row>
    <row r="3" spans="1:2">
      <c r="A3">
        <v>2</v>
      </c>
      <c r="B3" t="s">
        <v>3614</v>
      </c>
    </row>
    <row r="4" spans="1:2">
      <c r="A4">
        <v>2</v>
      </c>
      <c r="B4" t="s">
        <v>1617</v>
      </c>
    </row>
    <row r="5" spans="1:2">
      <c r="A5">
        <v>3</v>
      </c>
      <c r="B5" t="s">
        <v>3614</v>
      </c>
    </row>
    <row r="6" spans="1:2">
      <c r="A6">
        <v>3</v>
      </c>
      <c r="B6" t="s">
        <v>1618</v>
      </c>
    </row>
    <row r="7" spans="1:2">
      <c r="A7">
        <v>4</v>
      </c>
      <c r="B7" t="s">
        <v>3614</v>
      </c>
    </row>
    <row r="8" spans="1:2">
      <c r="A8">
        <v>4</v>
      </c>
      <c r="B8" t="s">
        <v>1619</v>
      </c>
    </row>
    <row r="9" spans="1:2">
      <c r="A9">
        <v>5</v>
      </c>
      <c r="B9" t="s">
        <v>3614</v>
      </c>
    </row>
    <row r="10" spans="1:2">
      <c r="A10">
        <v>5</v>
      </c>
      <c r="B10" t="s">
        <v>1620</v>
      </c>
    </row>
    <row r="11" spans="1:2">
      <c r="A11">
        <v>6</v>
      </c>
      <c r="B11" t="s">
        <v>3614</v>
      </c>
    </row>
    <row r="12" spans="1:2">
      <c r="A12">
        <v>6</v>
      </c>
      <c r="B12" t="s">
        <v>1621</v>
      </c>
    </row>
    <row r="13" spans="1:2">
      <c r="A13">
        <v>7</v>
      </c>
      <c r="B13" t="s">
        <v>3614</v>
      </c>
    </row>
    <row r="14" spans="1:2">
      <c r="A14">
        <v>7</v>
      </c>
      <c r="B14" t="s">
        <v>1622</v>
      </c>
    </row>
    <row r="15" spans="1:2">
      <c r="A15">
        <v>8</v>
      </c>
      <c r="B15" t="s">
        <v>3614</v>
      </c>
    </row>
    <row r="16" spans="1:2">
      <c r="A16">
        <v>8</v>
      </c>
      <c r="B16" t="s">
        <v>1623</v>
      </c>
    </row>
    <row r="17" spans="1:2">
      <c r="A17">
        <v>9</v>
      </c>
      <c r="B17" t="s">
        <v>3614</v>
      </c>
    </row>
    <row r="18" spans="1:2">
      <c r="A18">
        <v>9</v>
      </c>
      <c r="B18" t="s">
        <v>1624</v>
      </c>
    </row>
    <row r="19" spans="1:2">
      <c r="A19">
        <v>10</v>
      </c>
      <c r="B19" t="s">
        <v>3614</v>
      </c>
    </row>
    <row r="20" spans="1:2">
      <c r="A20">
        <v>10</v>
      </c>
      <c r="B20" t="s">
        <v>1625</v>
      </c>
    </row>
    <row r="21" spans="1:2">
      <c r="A21">
        <v>11</v>
      </c>
      <c r="B21" t="s">
        <v>3614</v>
      </c>
    </row>
    <row r="22" spans="1:2">
      <c r="A22">
        <v>11</v>
      </c>
      <c r="B22" t="s">
        <v>1626</v>
      </c>
    </row>
    <row r="23" spans="1:2">
      <c r="A23">
        <v>12</v>
      </c>
      <c r="B23" t="s">
        <v>3614</v>
      </c>
    </row>
    <row r="24" spans="1:2">
      <c r="A24">
        <v>12</v>
      </c>
      <c r="B24" t="s">
        <v>1627</v>
      </c>
    </row>
    <row r="25" spans="1:2">
      <c r="A25">
        <v>13</v>
      </c>
      <c r="B25" t="s">
        <v>3614</v>
      </c>
    </row>
    <row r="26" spans="1:2">
      <c r="A26">
        <v>13</v>
      </c>
      <c r="B26" t="s">
        <v>1628</v>
      </c>
    </row>
    <row r="27" spans="1:2">
      <c r="A27">
        <v>14</v>
      </c>
      <c r="B27" t="s">
        <v>3614</v>
      </c>
    </row>
    <row r="28" spans="1:2">
      <c r="A28">
        <v>14</v>
      </c>
      <c r="B28" t="s">
        <v>1629</v>
      </c>
    </row>
    <row r="29" spans="1:2">
      <c r="A29">
        <v>15</v>
      </c>
      <c r="B29" t="s">
        <v>3614</v>
      </c>
    </row>
    <row r="30" spans="1:2">
      <c r="A30">
        <v>15</v>
      </c>
      <c r="B30" t="s">
        <v>1630</v>
      </c>
    </row>
    <row r="31" spans="1:2">
      <c r="A31">
        <v>16</v>
      </c>
      <c r="B31" t="s">
        <v>3614</v>
      </c>
    </row>
    <row r="32" spans="1:2">
      <c r="A32">
        <v>16</v>
      </c>
      <c r="B32" t="s">
        <v>1631</v>
      </c>
    </row>
    <row r="33" spans="1:2">
      <c r="A33">
        <v>17</v>
      </c>
      <c r="B33" t="s">
        <v>3614</v>
      </c>
    </row>
    <row r="34" spans="1:2">
      <c r="A34">
        <v>17</v>
      </c>
      <c r="B34" t="s">
        <v>1632</v>
      </c>
    </row>
    <row r="35" spans="1:2">
      <c r="A35">
        <v>18</v>
      </c>
      <c r="B35" t="s">
        <v>3614</v>
      </c>
    </row>
    <row r="36" spans="1:2">
      <c r="A36">
        <v>18</v>
      </c>
      <c r="B36" t="s">
        <v>1633</v>
      </c>
    </row>
    <row r="37" spans="1:2">
      <c r="A37">
        <v>19</v>
      </c>
      <c r="B37" t="s">
        <v>3614</v>
      </c>
    </row>
    <row r="38" spans="1:2">
      <c r="A38">
        <v>19</v>
      </c>
      <c r="B38" t="s">
        <v>1634</v>
      </c>
    </row>
    <row r="39" spans="1:2">
      <c r="A39">
        <v>20</v>
      </c>
      <c r="B39" t="s">
        <v>3614</v>
      </c>
    </row>
    <row r="40" spans="1:2">
      <c r="A40">
        <v>20</v>
      </c>
      <c r="B40" t="s">
        <v>1635</v>
      </c>
    </row>
    <row r="41" spans="1:2">
      <c r="A41">
        <v>21</v>
      </c>
      <c r="B41" t="s">
        <v>3614</v>
      </c>
    </row>
    <row r="42" spans="1:2">
      <c r="A42">
        <v>21</v>
      </c>
      <c r="B42" t="s">
        <v>1636</v>
      </c>
    </row>
    <row r="43" spans="1:2">
      <c r="A43">
        <v>22</v>
      </c>
      <c r="B43" t="s">
        <v>3614</v>
      </c>
    </row>
    <row r="44" spans="1:2">
      <c r="A44">
        <v>22</v>
      </c>
      <c r="B44" t="s">
        <v>1637</v>
      </c>
    </row>
    <row r="45" spans="1:2">
      <c r="A45">
        <v>23</v>
      </c>
      <c r="B45" t="s">
        <v>3614</v>
      </c>
    </row>
    <row r="46" spans="1:2">
      <c r="A46">
        <v>23</v>
      </c>
      <c r="B46" t="s">
        <v>1638</v>
      </c>
    </row>
    <row r="47" spans="1:2">
      <c r="A47">
        <v>24</v>
      </c>
      <c r="B47" t="s">
        <v>3614</v>
      </c>
    </row>
    <row r="48" spans="1:2">
      <c r="A48">
        <v>24</v>
      </c>
      <c r="B48" t="s">
        <v>1639</v>
      </c>
    </row>
    <row r="49" spans="1:2">
      <c r="A49">
        <v>25</v>
      </c>
      <c r="B49" t="s">
        <v>3614</v>
      </c>
    </row>
    <row r="50" spans="1:2">
      <c r="A50">
        <v>25</v>
      </c>
      <c r="B50" t="s">
        <v>1640</v>
      </c>
    </row>
    <row r="51" spans="1:2">
      <c r="A51">
        <v>26</v>
      </c>
      <c r="B51" t="s">
        <v>3614</v>
      </c>
    </row>
    <row r="52" spans="1:2">
      <c r="A52">
        <v>26</v>
      </c>
      <c r="B52" t="s">
        <v>1641</v>
      </c>
    </row>
    <row r="53" spans="1:2">
      <c r="A53">
        <v>27</v>
      </c>
      <c r="B53" t="s">
        <v>3614</v>
      </c>
    </row>
    <row r="54" spans="1:2">
      <c r="A54">
        <v>27</v>
      </c>
      <c r="B54" t="s">
        <v>1642</v>
      </c>
    </row>
    <row r="55" spans="1:2">
      <c r="A55">
        <v>28</v>
      </c>
      <c r="B55" t="s">
        <v>3614</v>
      </c>
    </row>
    <row r="56" spans="1:2">
      <c r="A56">
        <v>28</v>
      </c>
      <c r="B56" t="s">
        <v>1643</v>
      </c>
    </row>
    <row r="57" spans="1:2">
      <c r="A57">
        <v>29</v>
      </c>
      <c r="B57" t="s">
        <v>3614</v>
      </c>
    </row>
    <row r="58" spans="1:2">
      <c r="A58">
        <v>29</v>
      </c>
      <c r="B58" t="s">
        <v>1644</v>
      </c>
    </row>
    <row r="59" spans="1:2">
      <c r="A59">
        <v>30</v>
      </c>
      <c r="B59" t="s">
        <v>3614</v>
      </c>
    </row>
    <row r="60" spans="1:2">
      <c r="A60">
        <v>30</v>
      </c>
      <c r="B60" t="s">
        <v>1645</v>
      </c>
    </row>
    <row r="61" spans="1:2">
      <c r="A61">
        <v>31</v>
      </c>
      <c r="B61" t="s">
        <v>3614</v>
      </c>
    </row>
    <row r="62" spans="1:2">
      <c r="A62">
        <v>31</v>
      </c>
      <c r="B62" t="s">
        <v>1646</v>
      </c>
    </row>
    <row r="63" spans="1:2">
      <c r="A63">
        <v>32</v>
      </c>
      <c r="B63" t="s">
        <v>3614</v>
      </c>
    </row>
    <row r="64" spans="1:2">
      <c r="A64">
        <v>32</v>
      </c>
      <c r="B64" t="s">
        <v>1647</v>
      </c>
    </row>
    <row r="65" spans="1:2">
      <c r="A65">
        <v>33</v>
      </c>
      <c r="B65" t="s">
        <v>3614</v>
      </c>
    </row>
    <row r="66" spans="1:2">
      <c r="A66">
        <v>33</v>
      </c>
      <c r="B66" t="s">
        <v>1648</v>
      </c>
    </row>
    <row r="67" spans="1:2">
      <c r="A67">
        <v>34</v>
      </c>
      <c r="B67" t="s">
        <v>3614</v>
      </c>
    </row>
    <row r="68" spans="1:2">
      <c r="A68">
        <v>34</v>
      </c>
      <c r="B68" t="s">
        <v>1649</v>
      </c>
    </row>
    <row r="69" spans="1:2">
      <c r="A69">
        <v>35</v>
      </c>
      <c r="B69" t="s">
        <v>3614</v>
      </c>
    </row>
    <row r="70" spans="1:2">
      <c r="A70">
        <v>35</v>
      </c>
      <c r="B70" t="s">
        <v>1650</v>
      </c>
    </row>
    <row r="71" spans="1:2">
      <c r="A71">
        <v>36</v>
      </c>
      <c r="B71" t="s">
        <v>3614</v>
      </c>
    </row>
    <row r="72" spans="1:2">
      <c r="A72">
        <v>36</v>
      </c>
      <c r="B72" t="s">
        <v>1651</v>
      </c>
    </row>
    <row r="73" spans="1:2">
      <c r="A73">
        <v>37</v>
      </c>
      <c r="B73" t="s">
        <v>3614</v>
      </c>
    </row>
    <row r="74" spans="1:2">
      <c r="A74">
        <v>37</v>
      </c>
      <c r="B74" t="s">
        <v>1652</v>
      </c>
    </row>
    <row r="75" spans="1:2">
      <c r="A75">
        <v>38</v>
      </c>
      <c r="B75" t="s">
        <v>3614</v>
      </c>
    </row>
    <row r="76" spans="1:2">
      <c r="A76">
        <v>38</v>
      </c>
      <c r="B76" t="s">
        <v>1653</v>
      </c>
    </row>
    <row r="77" spans="1:2">
      <c r="A77">
        <v>39</v>
      </c>
      <c r="B77" t="s">
        <v>3614</v>
      </c>
    </row>
    <row r="78" spans="1:2">
      <c r="A78">
        <v>39</v>
      </c>
      <c r="B78" t="s">
        <v>1654</v>
      </c>
    </row>
    <row r="79" spans="1:2">
      <c r="A79">
        <v>40</v>
      </c>
      <c r="B79" t="s">
        <v>3614</v>
      </c>
    </row>
    <row r="80" spans="1:2">
      <c r="A80">
        <v>40</v>
      </c>
      <c r="B80" t="s">
        <v>1655</v>
      </c>
    </row>
    <row r="81" spans="1:2">
      <c r="A81">
        <v>41</v>
      </c>
      <c r="B81" t="s">
        <v>3614</v>
      </c>
    </row>
    <row r="82" spans="1:2">
      <c r="A82">
        <v>41</v>
      </c>
      <c r="B82" t="s">
        <v>1656</v>
      </c>
    </row>
    <row r="83" spans="1:2">
      <c r="A83">
        <v>42</v>
      </c>
      <c r="B83" t="s">
        <v>3614</v>
      </c>
    </row>
    <row r="84" spans="1:2">
      <c r="A84">
        <v>42</v>
      </c>
      <c r="B84" t="s">
        <v>1657</v>
      </c>
    </row>
    <row r="85" spans="1:2">
      <c r="A85">
        <v>43</v>
      </c>
      <c r="B85" t="s">
        <v>3614</v>
      </c>
    </row>
    <row r="86" spans="1:2">
      <c r="A86">
        <v>43</v>
      </c>
      <c r="B86" t="s">
        <v>1658</v>
      </c>
    </row>
    <row r="87" spans="1:2">
      <c r="A87">
        <v>44</v>
      </c>
      <c r="B87" t="s">
        <v>3614</v>
      </c>
    </row>
    <row r="88" spans="1:2">
      <c r="A88">
        <v>44</v>
      </c>
      <c r="B88" t="s">
        <v>1659</v>
      </c>
    </row>
    <row r="89" spans="1:2">
      <c r="A89">
        <v>45</v>
      </c>
      <c r="B89" t="s">
        <v>3614</v>
      </c>
    </row>
    <row r="90" spans="1:2">
      <c r="A90">
        <v>45</v>
      </c>
      <c r="B90" t="s">
        <v>1660</v>
      </c>
    </row>
    <row r="91" spans="1:2">
      <c r="A91">
        <v>46</v>
      </c>
      <c r="B91" t="s">
        <v>3614</v>
      </c>
    </row>
    <row r="92" spans="1:2">
      <c r="A92">
        <v>46</v>
      </c>
      <c r="B92" t="s">
        <v>1661</v>
      </c>
    </row>
    <row r="93" spans="1:2">
      <c r="A93">
        <v>47</v>
      </c>
      <c r="B93" t="s">
        <v>3614</v>
      </c>
    </row>
    <row r="94" spans="1:2">
      <c r="A94">
        <v>47</v>
      </c>
      <c r="B94" t="s">
        <v>1662</v>
      </c>
    </row>
    <row r="95" spans="1:2">
      <c r="A95">
        <v>48</v>
      </c>
      <c r="B95" t="s">
        <v>3614</v>
      </c>
    </row>
    <row r="96" spans="1:2">
      <c r="A96">
        <v>48</v>
      </c>
      <c r="B96" t="s">
        <v>1663</v>
      </c>
    </row>
    <row r="97" spans="1:2">
      <c r="A97">
        <v>49</v>
      </c>
      <c r="B97" t="s">
        <v>3614</v>
      </c>
    </row>
    <row r="98" spans="1:2">
      <c r="A98">
        <v>49</v>
      </c>
      <c r="B98" t="s">
        <v>1664</v>
      </c>
    </row>
    <row r="99" spans="1:2">
      <c r="A99">
        <v>50</v>
      </c>
      <c r="B99" t="s">
        <v>3614</v>
      </c>
    </row>
    <row r="100" spans="1:2">
      <c r="A100">
        <v>50</v>
      </c>
      <c r="B100" t="s">
        <v>1665</v>
      </c>
    </row>
    <row r="101" spans="1:2">
      <c r="A101">
        <v>51</v>
      </c>
      <c r="B101" t="s">
        <v>3614</v>
      </c>
    </row>
    <row r="102" spans="1:2">
      <c r="A102">
        <v>51</v>
      </c>
      <c r="B102" t="s">
        <v>1666</v>
      </c>
    </row>
    <row r="103" spans="1:2">
      <c r="A103">
        <v>52</v>
      </c>
      <c r="B103" t="s">
        <v>3614</v>
      </c>
    </row>
    <row r="104" spans="1:2">
      <c r="A104">
        <v>52</v>
      </c>
      <c r="B104" t="s">
        <v>1667</v>
      </c>
    </row>
    <row r="105" spans="1:2">
      <c r="A105">
        <v>53</v>
      </c>
      <c r="B105" t="s">
        <v>3614</v>
      </c>
    </row>
    <row r="106" spans="1:2">
      <c r="A106">
        <v>53</v>
      </c>
      <c r="B106" t="s">
        <v>1668</v>
      </c>
    </row>
    <row r="107" spans="1:2">
      <c r="A107">
        <v>54</v>
      </c>
      <c r="B107" t="s">
        <v>3614</v>
      </c>
    </row>
    <row r="108" spans="1:2">
      <c r="A108">
        <v>54</v>
      </c>
      <c r="B108" t="s">
        <v>1669</v>
      </c>
    </row>
    <row r="109" spans="1:2">
      <c r="A109">
        <v>55</v>
      </c>
      <c r="B109" t="s">
        <v>3614</v>
      </c>
    </row>
    <row r="110" spans="1:2">
      <c r="A110">
        <v>55</v>
      </c>
      <c r="B110" t="s">
        <v>1670</v>
      </c>
    </row>
    <row r="111" spans="1:2">
      <c r="A111">
        <v>56</v>
      </c>
      <c r="B111" t="s">
        <v>3614</v>
      </c>
    </row>
    <row r="112" spans="1:2">
      <c r="A112">
        <v>56</v>
      </c>
      <c r="B112" t="s">
        <v>1671</v>
      </c>
    </row>
    <row r="113" spans="1:2">
      <c r="A113">
        <v>57</v>
      </c>
      <c r="B113" t="s">
        <v>3614</v>
      </c>
    </row>
    <row r="114" spans="1:2">
      <c r="A114">
        <v>57</v>
      </c>
      <c r="B114" t="s">
        <v>1672</v>
      </c>
    </row>
    <row r="115" spans="1:2">
      <c r="A115">
        <v>58</v>
      </c>
      <c r="B115" t="s">
        <v>3614</v>
      </c>
    </row>
    <row r="116" spans="1:2">
      <c r="A116">
        <v>58</v>
      </c>
      <c r="B116" t="s">
        <v>1673</v>
      </c>
    </row>
    <row r="117" spans="1:2">
      <c r="A117">
        <v>59</v>
      </c>
      <c r="B117" t="s">
        <v>3614</v>
      </c>
    </row>
    <row r="118" spans="1:2">
      <c r="A118">
        <v>59</v>
      </c>
      <c r="B118" t="s">
        <v>1674</v>
      </c>
    </row>
    <row r="119" spans="1:2">
      <c r="A119">
        <v>60</v>
      </c>
      <c r="B119" t="s">
        <v>3614</v>
      </c>
    </row>
    <row r="120" spans="1:2">
      <c r="A120">
        <v>60</v>
      </c>
      <c r="B120" t="s">
        <v>1675</v>
      </c>
    </row>
    <row r="121" spans="1:2">
      <c r="A121">
        <v>61</v>
      </c>
      <c r="B121" t="s">
        <v>3614</v>
      </c>
    </row>
    <row r="122" spans="1:2">
      <c r="A122">
        <v>61</v>
      </c>
      <c r="B122" t="s">
        <v>1676</v>
      </c>
    </row>
    <row r="123" spans="1:2">
      <c r="A123">
        <v>62</v>
      </c>
      <c r="B123" t="s">
        <v>3614</v>
      </c>
    </row>
    <row r="124" spans="1:2">
      <c r="A124">
        <v>62</v>
      </c>
      <c r="B124" t="s">
        <v>1677</v>
      </c>
    </row>
    <row r="125" spans="1:2">
      <c r="A125">
        <v>63</v>
      </c>
      <c r="B125" t="s">
        <v>3614</v>
      </c>
    </row>
    <row r="126" spans="1:2">
      <c r="A126">
        <v>63</v>
      </c>
      <c r="B126" t="s">
        <v>1678</v>
      </c>
    </row>
    <row r="127" spans="1:2">
      <c r="A127">
        <v>64</v>
      </c>
      <c r="B127" t="s">
        <v>3614</v>
      </c>
    </row>
    <row r="128" spans="1:2">
      <c r="A128">
        <v>64</v>
      </c>
      <c r="B128" t="s">
        <v>1679</v>
      </c>
    </row>
    <row r="129" spans="1:2">
      <c r="A129">
        <v>65</v>
      </c>
      <c r="B129" t="s">
        <v>3614</v>
      </c>
    </row>
    <row r="130" spans="1:2">
      <c r="A130">
        <v>65</v>
      </c>
      <c r="B130" t="s">
        <v>1680</v>
      </c>
    </row>
    <row r="131" spans="1:2">
      <c r="A131">
        <v>66</v>
      </c>
      <c r="B131" t="s">
        <v>3614</v>
      </c>
    </row>
    <row r="132" spans="1:2">
      <c r="A132">
        <v>66</v>
      </c>
      <c r="B132" t="s">
        <v>1681</v>
      </c>
    </row>
    <row r="133" spans="1:2">
      <c r="A133">
        <v>67</v>
      </c>
      <c r="B133" t="s">
        <v>3614</v>
      </c>
    </row>
    <row r="134" spans="1:2">
      <c r="A134">
        <v>67</v>
      </c>
      <c r="B134" t="s">
        <v>1682</v>
      </c>
    </row>
    <row r="135" spans="1:2">
      <c r="A135">
        <v>68</v>
      </c>
      <c r="B135" t="s">
        <v>3614</v>
      </c>
    </row>
    <row r="136" spans="1:2">
      <c r="A136">
        <v>68</v>
      </c>
      <c r="B136" t="s">
        <v>1683</v>
      </c>
    </row>
    <row r="137" spans="1:2">
      <c r="A137">
        <v>69</v>
      </c>
      <c r="B137" t="s">
        <v>3614</v>
      </c>
    </row>
    <row r="138" spans="1:2">
      <c r="A138">
        <v>69</v>
      </c>
      <c r="B138" t="s">
        <v>1684</v>
      </c>
    </row>
    <row r="139" spans="1:2">
      <c r="A139">
        <v>70</v>
      </c>
      <c r="B139" t="s">
        <v>3614</v>
      </c>
    </row>
    <row r="140" spans="1:2">
      <c r="A140">
        <v>70</v>
      </c>
      <c r="B140" t="s">
        <v>1685</v>
      </c>
    </row>
    <row r="141" spans="1:2">
      <c r="A141">
        <v>71</v>
      </c>
      <c r="B141" t="s">
        <v>3614</v>
      </c>
    </row>
    <row r="142" spans="1:2">
      <c r="A142">
        <v>71</v>
      </c>
      <c r="B142" t="s">
        <v>1686</v>
      </c>
    </row>
    <row r="143" spans="1:2">
      <c r="A143">
        <v>72</v>
      </c>
      <c r="B143" t="s">
        <v>3614</v>
      </c>
    </row>
    <row r="144" spans="1:2">
      <c r="A144">
        <v>72</v>
      </c>
      <c r="B144" t="s">
        <v>1687</v>
      </c>
    </row>
    <row r="145" spans="1:2">
      <c r="A145">
        <v>73</v>
      </c>
      <c r="B145" t="s">
        <v>3614</v>
      </c>
    </row>
    <row r="146" spans="1:2">
      <c r="A146">
        <v>73</v>
      </c>
      <c r="B146" t="s">
        <v>1688</v>
      </c>
    </row>
    <row r="147" spans="1:2">
      <c r="A147">
        <v>74</v>
      </c>
      <c r="B147" t="s">
        <v>3614</v>
      </c>
    </row>
    <row r="148" spans="1:2">
      <c r="A148">
        <v>74</v>
      </c>
      <c r="B148" t="s">
        <v>1689</v>
      </c>
    </row>
    <row r="149" spans="1:2">
      <c r="A149">
        <v>75</v>
      </c>
      <c r="B149" t="s">
        <v>3614</v>
      </c>
    </row>
    <row r="150" spans="1:2">
      <c r="A150">
        <v>75</v>
      </c>
      <c r="B150" t="s">
        <v>1690</v>
      </c>
    </row>
    <row r="151" spans="1:2">
      <c r="A151">
        <v>76</v>
      </c>
      <c r="B151" t="s">
        <v>3614</v>
      </c>
    </row>
    <row r="152" spans="1:2">
      <c r="A152">
        <v>76</v>
      </c>
      <c r="B152" t="s">
        <v>1691</v>
      </c>
    </row>
    <row r="153" spans="1:2">
      <c r="A153">
        <v>77</v>
      </c>
      <c r="B153" t="s">
        <v>3614</v>
      </c>
    </row>
    <row r="154" spans="1:2">
      <c r="A154">
        <v>77</v>
      </c>
      <c r="B154" t="s">
        <v>1692</v>
      </c>
    </row>
    <row r="155" spans="1:2">
      <c r="A155">
        <v>78</v>
      </c>
      <c r="B155" t="s">
        <v>3614</v>
      </c>
    </row>
    <row r="156" spans="1:2">
      <c r="A156">
        <v>78</v>
      </c>
      <c r="B156" t="s">
        <v>1693</v>
      </c>
    </row>
    <row r="157" spans="1:2">
      <c r="A157">
        <v>79</v>
      </c>
      <c r="B157" t="s">
        <v>3614</v>
      </c>
    </row>
    <row r="158" spans="1:2">
      <c r="A158">
        <v>79</v>
      </c>
      <c r="B158" t="s">
        <v>1694</v>
      </c>
    </row>
    <row r="159" spans="1:2">
      <c r="A159">
        <v>80</v>
      </c>
      <c r="B159" t="s">
        <v>3614</v>
      </c>
    </row>
    <row r="160" spans="1:2">
      <c r="A160">
        <v>80</v>
      </c>
      <c r="B160" t="s">
        <v>1695</v>
      </c>
    </row>
    <row r="161" spans="1:2">
      <c r="A161">
        <v>81</v>
      </c>
      <c r="B161" t="s">
        <v>3614</v>
      </c>
    </row>
    <row r="162" spans="1:2">
      <c r="A162">
        <v>81</v>
      </c>
      <c r="B162" t="s">
        <v>1696</v>
      </c>
    </row>
    <row r="163" spans="1:2">
      <c r="A163">
        <v>82</v>
      </c>
      <c r="B163" t="s">
        <v>3614</v>
      </c>
    </row>
    <row r="164" spans="1:2">
      <c r="A164">
        <v>82</v>
      </c>
      <c r="B164" t="s">
        <v>1697</v>
      </c>
    </row>
    <row r="165" spans="1:2">
      <c r="A165">
        <v>83</v>
      </c>
      <c r="B165" t="s">
        <v>3614</v>
      </c>
    </row>
    <row r="166" spans="1:2">
      <c r="A166">
        <v>83</v>
      </c>
      <c r="B166" t="s">
        <v>1698</v>
      </c>
    </row>
    <row r="167" spans="1:2">
      <c r="A167">
        <v>84</v>
      </c>
      <c r="B167" t="s">
        <v>3614</v>
      </c>
    </row>
    <row r="168" spans="1:2">
      <c r="A168">
        <v>84</v>
      </c>
      <c r="B168" t="s">
        <v>1699</v>
      </c>
    </row>
    <row r="169" spans="1:2">
      <c r="A169">
        <v>85</v>
      </c>
      <c r="B169" t="s">
        <v>3614</v>
      </c>
    </row>
    <row r="170" spans="1:2">
      <c r="A170">
        <v>85</v>
      </c>
      <c r="B170" t="s">
        <v>1700</v>
      </c>
    </row>
    <row r="171" spans="1:2">
      <c r="A171">
        <v>86</v>
      </c>
      <c r="B171" t="s">
        <v>3614</v>
      </c>
    </row>
    <row r="172" spans="1:2">
      <c r="A172">
        <v>86</v>
      </c>
      <c r="B172" t="s">
        <v>1701</v>
      </c>
    </row>
    <row r="173" spans="1:2">
      <c r="A173">
        <v>87</v>
      </c>
      <c r="B173" t="s">
        <v>3614</v>
      </c>
    </row>
    <row r="174" spans="1:2">
      <c r="A174">
        <v>87</v>
      </c>
      <c r="B174" t="s">
        <v>1702</v>
      </c>
    </row>
    <row r="175" spans="1:2">
      <c r="A175">
        <v>88</v>
      </c>
      <c r="B175" t="s">
        <v>3614</v>
      </c>
    </row>
    <row r="176" spans="1:2">
      <c r="A176">
        <v>88</v>
      </c>
      <c r="B176" t="s">
        <v>1703</v>
      </c>
    </row>
    <row r="177" spans="1:2">
      <c r="A177">
        <v>89</v>
      </c>
      <c r="B177" t="s">
        <v>3614</v>
      </c>
    </row>
    <row r="178" spans="1:2">
      <c r="A178">
        <v>89</v>
      </c>
      <c r="B178" t="s">
        <v>1704</v>
      </c>
    </row>
    <row r="179" spans="1:2">
      <c r="A179">
        <v>90</v>
      </c>
      <c r="B179" t="s">
        <v>3614</v>
      </c>
    </row>
    <row r="180" spans="1:2">
      <c r="A180">
        <v>90</v>
      </c>
      <c r="B180" t="s">
        <v>1705</v>
      </c>
    </row>
    <row r="181" spans="1:2">
      <c r="A181">
        <v>91</v>
      </c>
      <c r="B181" t="s">
        <v>3614</v>
      </c>
    </row>
    <row r="182" spans="1:2">
      <c r="A182">
        <v>91</v>
      </c>
      <c r="B182" t="s">
        <v>1706</v>
      </c>
    </row>
    <row r="183" spans="1:2">
      <c r="A183">
        <v>92</v>
      </c>
      <c r="B183" t="s">
        <v>3614</v>
      </c>
    </row>
    <row r="184" spans="1:2">
      <c r="A184">
        <v>92</v>
      </c>
      <c r="B184" t="s">
        <v>1707</v>
      </c>
    </row>
    <row r="185" spans="1:2">
      <c r="A185">
        <v>93</v>
      </c>
      <c r="B185" t="s">
        <v>3614</v>
      </c>
    </row>
    <row r="186" spans="1:2">
      <c r="A186">
        <v>93</v>
      </c>
      <c r="B186" t="s">
        <v>1708</v>
      </c>
    </row>
    <row r="187" spans="1:2">
      <c r="A187">
        <v>94</v>
      </c>
      <c r="B187" t="s">
        <v>3614</v>
      </c>
    </row>
    <row r="188" spans="1:2">
      <c r="A188">
        <v>94</v>
      </c>
      <c r="B188" t="s">
        <v>1709</v>
      </c>
    </row>
    <row r="189" spans="1:2">
      <c r="A189">
        <v>95</v>
      </c>
      <c r="B189" t="s">
        <v>3614</v>
      </c>
    </row>
    <row r="190" spans="1:2">
      <c r="A190">
        <v>95</v>
      </c>
      <c r="B190" t="s">
        <v>1710</v>
      </c>
    </row>
    <row r="191" spans="1:2">
      <c r="A191">
        <v>96</v>
      </c>
      <c r="B191" t="s">
        <v>3614</v>
      </c>
    </row>
    <row r="192" spans="1:2">
      <c r="A192">
        <v>96</v>
      </c>
      <c r="B192" t="s">
        <v>1711</v>
      </c>
    </row>
    <row r="193" spans="1:2">
      <c r="A193">
        <v>97</v>
      </c>
      <c r="B193" t="s">
        <v>3614</v>
      </c>
    </row>
    <row r="194" spans="1:2">
      <c r="A194">
        <v>97</v>
      </c>
      <c r="B194" t="s">
        <v>1712</v>
      </c>
    </row>
    <row r="195" spans="1:2">
      <c r="A195">
        <v>98</v>
      </c>
      <c r="B195" t="s">
        <v>3614</v>
      </c>
    </row>
    <row r="196" spans="1:2">
      <c r="A196">
        <v>98</v>
      </c>
      <c r="B196" t="s">
        <v>1713</v>
      </c>
    </row>
    <row r="197" spans="1:2">
      <c r="A197">
        <v>99</v>
      </c>
      <c r="B197" t="s">
        <v>3614</v>
      </c>
    </row>
    <row r="198" spans="1:2">
      <c r="A198">
        <v>99</v>
      </c>
      <c r="B198" t="s">
        <v>1714</v>
      </c>
    </row>
    <row r="199" spans="1:2">
      <c r="A199">
        <v>100</v>
      </c>
      <c r="B199" t="s">
        <v>3614</v>
      </c>
    </row>
    <row r="200" spans="1:2">
      <c r="A200">
        <v>100</v>
      </c>
      <c r="B200" t="s">
        <v>1715</v>
      </c>
    </row>
    <row r="201" spans="1:2">
      <c r="A201">
        <v>101</v>
      </c>
      <c r="B201" t="s">
        <v>3614</v>
      </c>
    </row>
    <row r="202" spans="1:2">
      <c r="A202">
        <v>101</v>
      </c>
      <c r="B202" t="s">
        <v>1716</v>
      </c>
    </row>
    <row r="203" spans="1:2">
      <c r="A203">
        <v>102</v>
      </c>
      <c r="B203" t="s">
        <v>3614</v>
      </c>
    </row>
    <row r="204" spans="1:2">
      <c r="A204">
        <v>102</v>
      </c>
      <c r="B204" t="s">
        <v>1717</v>
      </c>
    </row>
    <row r="205" spans="1:2">
      <c r="A205">
        <v>103</v>
      </c>
      <c r="B205" t="s">
        <v>3614</v>
      </c>
    </row>
    <row r="206" spans="1:2">
      <c r="A206">
        <v>103</v>
      </c>
      <c r="B206" t="s">
        <v>1718</v>
      </c>
    </row>
    <row r="207" spans="1:2">
      <c r="A207">
        <v>104</v>
      </c>
      <c r="B207" t="s">
        <v>3614</v>
      </c>
    </row>
    <row r="208" spans="1:2">
      <c r="A208">
        <v>104</v>
      </c>
      <c r="B208" t="s">
        <v>1719</v>
      </c>
    </row>
    <row r="209" spans="1:2">
      <c r="A209">
        <v>105</v>
      </c>
      <c r="B209" t="s">
        <v>3614</v>
      </c>
    </row>
    <row r="210" spans="1:2">
      <c r="A210">
        <v>105</v>
      </c>
      <c r="B210" t="s">
        <v>1720</v>
      </c>
    </row>
    <row r="211" spans="1:2">
      <c r="A211">
        <v>106</v>
      </c>
      <c r="B211" t="s">
        <v>3614</v>
      </c>
    </row>
    <row r="212" spans="1:2">
      <c r="A212">
        <v>106</v>
      </c>
      <c r="B212" t="s">
        <v>1721</v>
      </c>
    </row>
    <row r="213" spans="1:2">
      <c r="A213">
        <v>107</v>
      </c>
      <c r="B213" t="s">
        <v>3614</v>
      </c>
    </row>
    <row r="214" spans="1:2">
      <c r="A214">
        <v>107</v>
      </c>
      <c r="B214" t="s">
        <v>1722</v>
      </c>
    </row>
    <row r="215" spans="1:2">
      <c r="A215">
        <v>108</v>
      </c>
      <c r="B215" t="s">
        <v>3614</v>
      </c>
    </row>
    <row r="216" spans="1:2">
      <c r="A216">
        <v>108</v>
      </c>
      <c r="B216" t="s">
        <v>1723</v>
      </c>
    </row>
    <row r="217" spans="1:2">
      <c r="A217">
        <v>109</v>
      </c>
      <c r="B217" t="s">
        <v>3614</v>
      </c>
    </row>
    <row r="218" spans="1:2">
      <c r="A218">
        <v>109</v>
      </c>
      <c r="B218" t="s">
        <v>1724</v>
      </c>
    </row>
    <row r="219" spans="1:2">
      <c r="A219">
        <v>110</v>
      </c>
      <c r="B219" t="s">
        <v>3614</v>
      </c>
    </row>
    <row r="220" spans="1:2">
      <c r="A220">
        <v>110</v>
      </c>
      <c r="B220" t="s">
        <v>1725</v>
      </c>
    </row>
    <row r="221" spans="1:2">
      <c r="A221">
        <v>111</v>
      </c>
      <c r="B221" t="s">
        <v>3614</v>
      </c>
    </row>
    <row r="222" spans="1:2">
      <c r="A222">
        <v>111</v>
      </c>
      <c r="B222" t="s">
        <v>1726</v>
      </c>
    </row>
    <row r="223" spans="1:2">
      <c r="A223">
        <v>112</v>
      </c>
      <c r="B223" t="s">
        <v>3614</v>
      </c>
    </row>
    <row r="224" spans="1:2">
      <c r="A224">
        <v>112</v>
      </c>
      <c r="B224" t="s">
        <v>1727</v>
      </c>
    </row>
    <row r="225" spans="1:2">
      <c r="A225">
        <v>113</v>
      </c>
      <c r="B225" t="s">
        <v>3614</v>
      </c>
    </row>
    <row r="226" spans="1:2">
      <c r="A226">
        <v>113</v>
      </c>
      <c r="B226" t="s">
        <v>1728</v>
      </c>
    </row>
    <row r="227" spans="1:2">
      <c r="A227">
        <v>114</v>
      </c>
      <c r="B227" t="s">
        <v>3614</v>
      </c>
    </row>
    <row r="228" spans="1:2">
      <c r="A228">
        <v>114</v>
      </c>
      <c r="B228" t="s">
        <v>1729</v>
      </c>
    </row>
    <row r="229" spans="1:2">
      <c r="A229">
        <v>115</v>
      </c>
      <c r="B229" t="s">
        <v>3614</v>
      </c>
    </row>
    <row r="230" spans="1:2">
      <c r="A230">
        <v>115</v>
      </c>
      <c r="B230" t="s">
        <v>1730</v>
      </c>
    </row>
    <row r="231" spans="1:2">
      <c r="A231">
        <v>116</v>
      </c>
      <c r="B231" t="s">
        <v>3614</v>
      </c>
    </row>
    <row r="232" spans="1:2">
      <c r="A232">
        <v>116</v>
      </c>
      <c r="B232" t="s">
        <v>1731</v>
      </c>
    </row>
    <row r="233" spans="1:2">
      <c r="A233">
        <v>117</v>
      </c>
      <c r="B233" t="s">
        <v>3614</v>
      </c>
    </row>
    <row r="234" spans="1:2">
      <c r="A234">
        <v>117</v>
      </c>
      <c r="B234" t="s">
        <v>1732</v>
      </c>
    </row>
    <row r="235" spans="1:2">
      <c r="A235">
        <v>118</v>
      </c>
      <c r="B235" t="s">
        <v>3614</v>
      </c>
    </row>
    <row r="236" spans="1:2">
      <c r="A236">
        <v>118</v>
      </c>
      <c r="B236" t="s">
        <v>1733</v>
      </c>
    </row>
    <row r="237" spans="1:2">
      <c r="A237">
        <v>119</v>
      </c>
      <c r="B237" t="s">
        <v>3614</v>
      </c>
    </row>
    <row r="238" spans="1:2">
      <c r="A238">
        <v>119</v>
      </c>
      <c r="B238" t="s">
        <v>1734</v>
      </c>
    </row>
    <row r="239" spans="1:2">
      <c r="A239">
        <v>120</v>
      </c>
      <c r="B239" t="s">
        <v>3614</v>
      </c>
    </row>
    <row r="240" spans="1:2">
      <c r="A240">
        <v>120</v>
      </c>
      <c r="B240" t="s">
        <v>1735</v>
      </c>
    </row>
    <row r="241" spans="1:2">
      <c r="A241">
        <v>121</v>
      </c>
      <c r="B241" t="s">
        <v>3614</v>
      </c>
    </row>
    <row r="242" spans="1:2">
      <c r="A242">
        <v>121</v>
      </c>
      <c r="B242" t="s">
        <v>1736</v>
      </c>
    </row>
    <row r="243" spans="1:2">
      <c r="A243">
        <v>122</v>
      </c>
      <c r="B243" t="s">
        <v>3614</v>
      </c>
    </row>
    <row r="244" spans="1:2">
      <c r="A244">
        <v>122</v>
      </c>
      <c r="B244" t="s">
        <v>1737</v>
      </c>
    </row>
    <row r="245" spans="1:2">
      <c r="A245">
        <v>123</v>
      </c>
      <c r="B245" t="s">
        <v>3614</v>
      </c>
    </row>
    <row r="246" spans="1:2">
      <c r="A246">
        <v>123</v>
      </c>
      <c r="B246" t="s">
        <v>1738</v>
      </c>
    </row>
    <row r="247" spans="1:2">
      <c r="A247">
        <v>124</v>
      </c>
      <c r="B247" t="s">
        <v>3614</v>
      </c>
    </row>
    <row r="248" spans="1:2">
      <c r="A248">
        <v>124</v>
      </c>
      <c r="B248" t="s">
        <v>1739</v>
      </c>
    </row>
    <row r="249" spans="1:2">
      <c r="A249">
        <v>125</v>
      </c>
      <c r="B249" t="s">
        <v>3614</v>
      </c>
    </row>
    <row r="250" spans="1:2">
      <c r="A250">
        <v>125</v>
      </c>
      <c r="B250" t="s">
        <v>1740</v>
      </c>
    </row>
    <row r="251" spans="1:2">
      <c r="A251">
        <v>126</v>
      </c>
      <c r="B251" t="s">
        <v>3614</v>
      </c>
    </row>
    <row r="252" spans="1:2">
      <c r="A252">
        <v>126</v>
      </c>
      <c r="B252" t="s">
        <v>1741</v>
      </c>
    </row>
    <row r="253" spans="1:2">
      <c r="A253">
        <v>127</v>
      </c>
      <c r="B253" t="s">
        <v>3614</v>
      </c>
    </row>
    <row r="254" spans="1:2">
      <c r="A254">
        <v>127</v>
      </c>
      <c r="B254" t="s">
        <v>1742</v>
      </c>
    </row>
    <row r="255" spans="1:2">
      <c r="A255">
        <v>128</v>
      </c>
      <c r="B255" t="s">
        <v>3614</v>
      </c>
    </row>
    <row r="256" spans="1:2">
      <c r="A256">
        <v>128</v>
      </c>
      <c r="B256" t="s">
        <v>1743</v>
      </c>
    </row>
    <row r="257" spans="1:2">
      <c r="A257">
        <v>129</v>
      </c>
      <c r="B257" t="s">
        <v>3614</v>
      </c>
    </row>
    <row r="258" spans="1:2">
      <c r="A258">
        <v>129</v>
      </c>
      <c r="B258" t="s">
        <v>1744</v>
      </c>
    </row>
    <row r="259" spans="1:2">
      <c r="A259">
        <v>130</v>
      </c>
      <c r="B259" t="s">
        <v>3614</v>
      </c>
    </row>
    <row r="260" spans="1:2">
      <c r="A260">
        <v>130</v>
      </c>
      <c r="B260" t="s">
        <v>1745</v>
      </c>
    </row>
    <row r="261" spans="1:2">
      <c r="A261">
        <v>131</v>
      </c>
      <c r="B261" t="s">
        <v>3614</v>
      </c>
    </row>
    <row r="262" spans="1:2">
      <c r="A262">
        <v>131</v>
      </c>
      <c r="B262" t="s">
        <v>1746</v>
      </c>
    </row>
    <row r="263" spans="1:2">
      <c r="A263">
        <v>132</v>
      </c>
      <c r="B263" t="s">
        <v>3614</v>
      </c>
    </row>
    <row r="264" spans="1:2">
      <c r="A264">
        <v>132</v>
      </c>
      <c r="B264" t="s">
        <v>1747</v>
      </c>
    </row>
    <row r="265" spans="1:2">
      <c r="A265">
        <v>133</v>
      </c>
      <c r="B265" t="s">
        <v>3614</v>
      </c>
    </row>
    <row r="266" spans="1:2">
      <c r="A266">
        <v>133</v>
      </c>
      <c r="B266" t="s">
        <v>1748</v>
      </c>
    </row>
    <row r="267" spans="1:2">
      <c r="A267">
        <v>134</v>
      </c>
      <c r="B267" t="s">
        <v>3614</v>
      </c>
    </row>
    <row r="268" spans="1:2">
      <c r="A268">
        <v>134</v>
      </c>
      <c r="B268" t="s">
        <v>1749</v>
      </c>
    </row>
    <row r="269" spans="1:2">
      <c r="A269">
        <v>135</v>
      </c>
      <c r="B269" t="s">
        <v>3614</v>
      </c>
    </row>
    <row r="270" spans="1:2">
      <c r="A270">
        <v>135</v>
      </c>
      <c r="B270" t="s">
        <v>1750</v>
      </c>
    </row>
    <row r="271" spans="1:2">
      <c r="A271">
        <v>136</v>
      </c>
      <c r="B271" t="s">
        <v>3614</v>
      </c>
    </row>
    <row r="272" spans="1:2">
      <c r="A272">
        <v>136</v>
      </c>
      <c r="B272" t="s">
        <v>1751</v>
      </c>
    </row>
    <row r="273" spans="1:2">
      <c r="A273">
        <v>137</v>
      </c>
      <c r="B273" t="s">
        <v>3614</v>
      </c>
    </row>
    <row r="274" spans="1:2">
      <c r="A274">
        <v>137</v>
      </c>
      <c r="B274" t="s">
        <v>1752</v>
      </c>
    </row>
    <row r="275" spans="1:2">
      <c r="A275">
        <v>138</v>
      </c>
      <c r="B275" t="s">
        <v>3614</v>
      </c>
    </row>
    <row r="276" spans="1:2">
      <c r="A276">
        <v>138</v>
      </c>
      <c r="B276" t="s">
        <v>1753</v>
      </c>
    </row>
    <row r="277" spans="1:2">
      <c r="A277">
        <v>139</v>
      </c>
      <c r="B277" t="s">
        <v>3614</v>
      </c>
    </row>
    <row r="278" spans="1:2">
      <c r="A278">
        <v>139</v>
      </c>
      <c r="B278" t="s">
        <v>1754</v>
      </c>
    </row>
    <row r="279" spans="1:2">
      <c r="A279">
        <v>140</v>
      </c>
      <c r="B279" t="s">
        <v>3614</v>
      </c>
    </row>
    <row r="280" spans="1:2">
      <c r="A280">
        <v>140</v>
      </c>
      <c r="B280" t="s">
        <v>1755</v>
      </c>
    </row>
    <row r="281" spans="1:2">
      <c r="A281">
        <v>141</v>
      </c>
      <c r="B281" t="s">
        <v>3614</v>
      </c>
    </row>
    <row r="282" spans="1:2">
      <c r="A282">
        <v>141</v>
      </c>
      <c r="B282" t="s">
        <v>1756</v>
      </c>
    </row>
    <row r="283" spans="1:2">
      <c r="A283">
        <v>142</v>
      </c>
      <c r="B283" t="s">
        <v>3614</v>
      </c>
    </row>
    <row r="284" spans="1:2">
      <c r="A284">
        <v>142</v>
      </c>
      <c r="B284" t="s">
        <v>1757</v>
      </c>
    </row>
    <row r="285" spans="1:2">
      <c r="A285">
        <v>143</v>
      </c>
      <c r="B285" t="s">
        <v>3614</v>
      </c>
    </row>
    <row r="286" spans="1:2">
      <c r="A286">
        <v>143</v>
      </c>
      <c r="B286" t="s">
        <v>1758</v>
      </c>
    </row>
    <row r="287" spans="1:2">
      <c r="A287">
        <v>144</v>
      </c>
      <c r="B287" t="s">
        <v>3614</v>
      </c>
    </row>
    <row r="288" spans="1:2">
      <c r="A288">
        <v>144</v>
      </c>
      <c r="B288" t="s">
        <v>1759</v>
      </c>
    </row>
    <row r="289" spans="1:2">
      <c r="A289">
        <v>145</v>
      </c>
      <c r="B289" t="s">
        <v>3614</v>
      </c>
    </row>
    <row r="290" spans="1:2">
      <c r="A290">
        <v>145</v>
      </c>
      <c r="B290" t="s">
        <v>1760</v>
      </c>
    </row>
    <row r="291" spans="1:2">
      <c r="A291">
        <v>146</v>
      </c>
      <c r="B291" t="s">
        <v>3614</v>
      </c>
    </row>
    <row r="292" spans="1:2">
      <c r="A292">
        <v>146</v>
      </c>
      <c r="B292" t="s">
        <v>1761</v>
      </c>
    </row>
    <row r="293" spans="1:2">
      <c r="A293">
        <v>147</v>
      </c>
      <c r="B293" t="s">
        <v>3614</v>
      </c>
    </row>
    <row r="294" spans="1:2">
      <c r="A294">
        <v>147</v>
      </c>
      <c r="B294" t="s">
        <v>1762</v>
      </c>
    </row>
    <row r="295" spans="1:2">
      <c r="A295">
        <v>148</v>
      </c>
      <c r="B295" t="s">
        <v>3614</v>
      </c>
    </row>
    <row r="296" spans="1:2">
      <c r="A296">
        <v>148</v>
      </c>
      <c r="B296" t="s">
        <v>1763</v>
      </c>
    </row>
    <row r="297" spans="1:2">
      <c r="A297">
        <v>149</v>
      </c>
      <c r="B297" t="s">
        <v>3614</v>
      </c>
    </row>
    <row r="298" spans="1:2">
      <c r="A298">
        <v>149</v>
      </c>
      <c r="B298" t="s">
        <v>1764</v>
      </c>
    </row>
    <row r="299" spans="1:2">
      <c r="A299">
        <v>150</v>
      </c>
      <c r="B299" t="s">
        <v>3614</v>
      </c>
    </row>
    <row r="300" spans="1:2">
      <c r="A300">
        <v>150</v>
      </c>
      <c r="B300" t="s">
        <v>1765</v>
      </c>
    </row>
    <row r="301" spans="1:2">
      <c r="A301">
        <v>151</v>
      </c>
      <c r="B301" t="s">
        <v>3614</v>
      </c>
    </row>
    <row r="302" spans="1:2">
      <c r="A302">
        <v>151</v>
      </c>
      <c r="B302" t="s">
        <v>1766</v>
      </c>
    </row>
    <row r="303" spans="1:2">
      <c r="A303">
        <v>152</v>
      </c>
      <c r="B303" t="s">
        <v>3614</v>
      </c>
    </row>
    <row r="304" spans="1:2">
      <c r="A304">
        <v>152</v>
      </c>
      <c r="B304" t="s">
        <v>1767</v>
      </c>
    </row>
    <row r="305" spans="1:2">
      <c r="A305">
        <v>153</v>
      </c>
      <c r="B305" t="s">
        <v>3614</v>
      </c>
    </row>
    <row r="306" spans="1:2">
      <c r="A306">
        <v>153</v>
      </c>
      <c r="B306" t="s">
        <v>1768</v>
      </c>
    </row>
    <row r="307" spans="1:2">
      <c r="A307">
        <v>154</v>
      </c>
      <c r="B307" t="s">
        <v>3614</v>
      </c>
    </row>
    <row r="308" spans="1:2">
      <c r="A308">
        <v>154</v>
      </c>
      <c r="B308" t="s">
        <v>1769</v>
      </c>
    </row>
    <row r="309" spans="1:2">
      <c r="A309">
        <v>155</v>
      </c>
      <c r="B309" t="s">
        <v>3614</v>
      </c>
    </row>
    <row r="310" spans="1:2">
      <c r="A310">
        <v>155</v>
      </c>
      <c r="B310" t="s">
        <v>1770</v>
      </c>
    </row>
    <row r="311" spans="1:2">
      <c r="A311">
        <v>156</v>
      </c>
      <c r="B311" t="s">
        <v>3614</v>
      </c>
    </row>
    <row r="312" spans="1:2">
      <c r="A312">
        <v>156</v>
      </c>
      <c r="B312" t="s">
        <v>1771</v>
      </c>
    </row>
    <row r="313" spans="1:2">
      <c r="A313">
        <v>157</v>
      </c>
      <c r="B313" t="s">
        <v>3614</v>
      </c>
    </row>
    <row r="314" spans="1:2">
      <c r="A314">
        <v>157</v>
      </c>
      <c r="B314" t="s">
        <v>1772</v>
      </c>
    </row>
    <row r="315" spans="1:2">
      <c r="A315">
        <v>158</v>
      </c>
      <c r="B315" t="s">
        <v>3614</v>
      </c>
    </row>
    <row r="316" spans="1:2">
      <c r="A316">
        <v>158</v>
      </c>
      <c r="B316" t="s">
        <v>1773</v>
      </c>
    </row>
    <row r="317" spans="1:2">
      <c r="A317">
        <v>159</v>
      </c>
      <c r="B317" t="s">
        <v>3614</v>
      </c>
    </row>
    <row r="318" spans="1:2">
      <c r="A318">
        <v>159</v>
      </c>
      <c r="B318" t="s">
        <v>1774</v>
      </c>
    </row>
    <row r="319" spans="1:2">
      <c r="A319">
        <v>160</v>
      </c>
      <c r="B319" t="s">
        <v>3614</v>
      </c>
    </row>
    <row r="320" spans="1:2">
      <c r="A320">
        <v>160</v>
      </c>
      <c r="B320" t="s">
        <v>1775</v>
      </c>
    </row>
    <row r="321" spans="1:2">
      <c r="A321">
        <v>161</v>
      </c>
      <c r="B321" t="s">
        <v>3614</v>
      </c>
    </row>
    <row r="322" spans="1:2">
      <c r="A322">
        <v>161</v>
      </c>
      <c r="B322" t="s">
        <v>1776</v>
      </c>
    </row>
    <row r="323" spans="1:2">
      <c r="A323">
        <v>162</v>
      </c>
      <c r="B323" t="s">
        <v>3614</v>
      </c>
    </row>
    <row r="324" spans="1:2">
      <c r="A324">
        <v>162</v>
      </c>
      <c r="B324" t="s">
        <v>1777</v>
      </c>
    </row>
    <row r="325" spans="1:2">
      <c r="A325">
        <v>163</v>
      </c>
      <c r="B325" t="s">
        <v>3614</v>
      </c>
    </row>
    <row r="326" spans="1:2">
      <c r="A326">
        <v>163</v>
      </c>
      <c r="B326" t="s">
        <v>1778</v>
      </c>
    </row>
    <row r="327" spans="1:2">
      <c r="A327">
        <v>164</v>
      </c>
      <c r="B327" t="s">
        <v>3614</v>
      </c>
    </row>
    <row r="328" spans="1:2">
      <c r="A328">
        <v>164</v>
      </c>
      <c r="B328" t="s">
        <v>1779</v>
      </c>
    </row>
    <row r="329" spans="1:2">
      <c r="A329">
        <v>165</v>
      </c>
      <c r="B329" t="s">
        <v>3614</v>
      </c>
    </row>
    <row r="330" spans="1:2">
      <c r="A330">
        <v>165</v>
      </c>
      <c r="B330" t="s">
        <v>1780</v>
      </c>
    </row>
    <row r="331" spans="1:2">
      <c r="A331">
        <v>166</v>
      </c>
      <c r="B331" t="s">
        <v>3614</v>
      </c>
    </row>
    <row r="332" spans="1:2">
      <c r="A332">
        <v>166</v>
      </c>
      <c r="B332" t="s">
        <v>1781</v>
      </c>
    </row>
    <row r="333" spans="1:2">
      <c r="A333">
        <v>167</v>
      </c>
      <c r="B333" t="s">
        <v>3614</v>
      </c>
    </row>
    <row r="334" spans="1:2">
      <c r="A334">
        <v>167</v>
      </c>
      <c r="B334" t="s">
        <v>1782</v>
      </c>
    </row>
    <row r="335" spans="1:2">
      <c r="A335">
        <v>168</v>
      </c>
      <c r="B335" t="s">
        <v>3614</v>
      </c>
    </row>
    <row r="336" spans="1:2">
      <c r="A336">
        <v>168</v>
      </c>
      <c r="B336" t="s">
        <v>1783</v>
      </c>
    </row>
    <row r="337" spans="1:2">
      <c r="A337">
        <v>169</v>
      </c>
      <c r="B337" t="s">
        <v>3614</v>
      </c>
    </row>
    <row r="338" spans="1:2">
      <c r="A338">
        <v>169</v>
      </c>
      <c r="B338" t="s">
        <v>1784</v>
      </c>
    </row>
    <row r="339" spans="1:2">
      <c r="A339">
        <v>170</v>
      </c>
      <c r="B339" t="s">
        <v>3614</v>
      </c>
    </row>
    <row r="340" spans="1:2">
      <c r="A340">
        <v>170</v>
      </c>
      <c r="B340" t="s">
        <v>1785</v>
      </c>
    </row>
    <row r="341" spans="1:2">
      <c r="A341">
        <v>171</v>
      </c>
      <c r="B341" t="s">
        <v>3614</v>
      </c>
    </row>
    <row r="342" spans="1:2">
      <c r="A342">
        <v>171</v>
      </c>
      <c r="B342" t="s">
        <v>1786</v>
      </c>
    </row>
    <row r="343" spans="1:2">
      <c r="A343">
        <v>172</v>
      </c>
      <c r="B343" t="s">
        <v>3614</v>
      </c>
    </row>
    <row r="344" spans="1:2">
      <c r="A344">
        <v>172</v>
      </c>
      <c r="B344" t="s">
        <v>1787</v>
      </c>
    </row>
    <row r="345" spans="1:2">
      <c r="A345">
        <v>173</v>
      </c>
      <c r="B345" t="s">
        <v>3614</v>
      </c>
    </row>
    <row r="346" spans="1:2">
      <c r="A346">
        <v>173</v>
      </c>
      <c r="B346" t="s">
        <v>1788</v>
      </c>
    </row>
    <row r="347" spans="1:2">
      <c r="A347">
        <v>174</v>
      </c>
      <c r="B347" t="s">
        <v>3614</v>
      </c>
    </row>
    <row r="348" spans="1:2">
      <c r="A348">
        <v>174</v>
      </c>
      <c r="B348" t="s">
        <v>1789</v>
      </c>
    </row>
    <row r="349" spans="1:2">
      <c r="A349">
        <v>175</v>
      </c>
      <c r="B349" t="s">
        <v>3614</v>
      </c>
    </row>
    <row r="350" spans="1:2">
      <c r="A350">
        <v>175</v>
      </c>
      <c r="B350" t="s">
        <v>1790</v>
      </c>
    </row>
    <row r="351" spans="1:2">
      <c r="A351">
        <v>176</v>
      </c>
      <c r="B351" t="s">
        <v>3614</v>
      </c>
    </row>
    <row r="352" spans="1:2">
      <c r="A352">
        <v>176</v>
      </c>
      <c r="B352" t="s">
        <v>1791</v>
      </c>
    </row>
    <row r="353" spans="1:2">
      <c r="A353">
        <v>177</v>
      </c>
      <c r="B353" t="s">
        <v>3614</v>
      </c>
    </row>
    <row r="354" spans="1:2">
      <c r="A354">
        <v>177</v>
      </c>
      <c r="B354" t="s">
        <v>1792</v>
      </c>
    </row>
    <row r="355" spans="1:2">
      <c r="A355">
        <v>178</v>
      </c>
      <c r="B355" t="s">
        <v>3614</v>
      </c>
    </row>
    <row r="356" spans="1:2">
      <c r="A356">
        <v>178</v>
      </c>
      <c r="B356" t="s">
        <v>1793</v>
      </c>
    </row>
    <row r="357" spans="1:2">
      <c r="A357">
        <v>179</v>
      </c>
      <c r="B357" t="s">
        <v>3614</v>
      </c>
    </row>
    <row r="358" spans="1:2">
      <c r="A358">
        <v>179</v>
      </c>
      <c r="B358" t="s">
        <v>1794</v>
      </c>
    </row>
    <row r="359" spans="1:2">
      <c r="A359">
        <v>180</v>
      </c>
      <c r="B359" t="s">
        <v>3614</v>
      </c>
    </row>
    <row r="360" spans="1:2">
      <c r="A360">
        <v>180</v>
      </c>
      <c r="B360" t="s">
        <v>1795</v>
      </c>
    </row>
    <row r="361" spans="1:2">
      <c r="A361">
        <v>181</v>
      </c>
      <c r="B361" t="s">
        <v>3614</v>
      </c>
    </row>
    <row r="362" spans="1:2">
      <c r="A362">
        <v>181</v>
      </c>
      <c r="B362" t="s">
        <v>1796</v>
      </c>
    </row>
    <row r="363" spans="1:2">
      <c r="A363">
        <v>182</v>
      </c>
      <c r="B363" t="s">
        <v>3614</v>
      </c>
    </row>
    <row r="364" spans="1:2">
      <c r="A364">
        <v>182</v>
      </c>
      <c r="B364" t="s">
        <v>1797</v>
      </c>
    </row>
    <row r="365" spans="1:2">
      <c r="A365">
        <v>183</v>
      </c>
      <c r="B365" t="s">
        <v>3614</v>
      </c>
    </row>
    <row r="366" spans="1:2">
      <c r="A366">
        <v>183</v>
      </c>
      <c r="B366" t="s">
        <v>1798</v>
      </c>
    </row>
    <row r="367" spans="1:2">
      <c r="A367">
        <v>184</v>
      </c>
      <c r="B367" t="s">
        <v>3614</v>
      </c>
    </row>
    <row r="368" spans="1:2">
      <c r="A368">
        <v>184</v>
      </c>
      <c r="B368" t="s">
        <v>1799</v>
      </c>
    </row>
    <row r="369" spans="1:2">
      <c r="A369">
        <v>185</v>
      </c>
      <c r="B369" t="s">
        <v>3614</v>
      </c>
    </row>
    <row r="370" spans="1:2">
      <c r="A370">
        <v>185</v>
      </c>
      <c r="B370" t="s">
        <v>1800</v>
      </c>
    </row>
    <row r="371" spans="1:2">
      <c r="A371">
        <v>186</v>
      </c>
      <c r="B371" t="s">
        <v>3614</v>
      </c>
    </row>
    <row r="372" spans="1:2">
      <c r="A372">
        <v>186</v>
      </c>
      <c r="B372" t="s">
        <v>1801</v>
      </c>
    </row>
    <row r="373" spans="1:2">
      <c r="A373">
        <v>187</v>
      </c>
      <c r="B373" t="s">
        <v>3614</v>
      </c>
    </row>
    <row r="374" spans="1:2">
      <c r="A374">
        <v>187</v>
      </c>
      <c r="B374" t="s">
        <v>1802</v>
      </c>
    </row>
    <row r="375" spans="1:2">
      <c r="A375">
        <v>188</v>
      </c>
      <c r="B375" t="s">
        <v>3614</v>
      </c>
    </row>
    <row r="376" spans="1:2">
      <c r="A376">
        <v>188</v>
      </c>
      <c r="B376" t="s">
        <v>1803</v>
      </c>
    </row>
    <row r="377" spans="1:2">
      <c r="A377">
        <v>189</v>
      </c>
      <c r="B377" t="s">
        <v>3614</v>
      </c>
    </row>
    <row r="378" spans="1:2">
      <c r="A378">
        <v>189</v>
      </c>
      <c r="B378" t="s">
        <v>1804</v>
      </c>
    </row>
    <row r="379" spans="1:2">
      <c r="A379">
        <v>190</v>
      </c>
      <c r="B379" t="s">
        <v>3614</v>
      </c>
    </row>
    <row r="380" spans="1:2">
      <c r="A380">
        <v>190</v>
      </c>
      <c r="B380" t="s">
        <v>1805</v>
      </c>
    </row>
    <row r="381" spans="1:2">
      <c r="A381">
        <v>191</v>
      </c>
      <c r="B381" t="s">
        <v>3614</v>
      </c>
    </row>
    <row r="382" spans="1:2">
      <c r="A382">
        <v>191</v>
      </c>
      <c r="B382" t="s">
        <v>1806</v>
      </c>
    </row>
    <row r="383" spans="1:2">
      <c r="A383">
        <v>192</v>
      </c>
      <c r="B383" t="s">
        <v>3614</v>
      </c>
    </row>
    <row r="384" spans="1:2">
      <c r="A384">
        <v>192</v>
      </c>
      <c r="B384" t="s">
        <v>1807</v>
      </c>
    </row>
    <row r="385" spans="1:2">
      <c r="A385">
        <v>193</v>
      </c>
      <c r="B385" t="s">
        <v>3614</v>
      </c>
    </row>
    <row r="386" spans="1:2">
      <c r="A386">
        <v>193</v>
      </c>
      <c r="B386" t="s">
        <v>1808</v>
      </c>
    </row>
    <row r="387" spans="1:2">
      <c r="A387">
        <v>194</v>
      </c>
      <c r="B387" t="s">
        <v>3614</v>
      </c>
    </row>
    <row r="388" spans="1:2">
      <c r="A388">
        <v>194</v>
      </c>
      <c r="B388" t="s">
        <v>1809</v>
      </c>
    </row>
    <row r="389" spans="1:2">
      <c r="A389">
        <v>195</v>
      </c>
      <c r="B389" t="s">
        <v>3614</v>
      </c>
    </row>
    <row r="390" spans="1:2">
      <c r="A390">
        <v>195</v>
      </c>
      <c r="B390" t="s">
        <v>1810</v>
      </c>
    </row>
    <row r="391" spans="1:2">
      <c r="A391">
        <v>196</v>
      </c>
      <c r="B391" t="s">
        <v>3614</v>
      </c>
    </row>
    <row r="392" spans="1:2">
      <c r="A392">
        <v>196</v>
      </c>
      <c r="B392" t="s">
        <v>1811</v>
      </c>
    </row>
    <row r="393" spans="1:2">
      <c r="A393">
        <v>197</v>
      </c>
      <c r="B393" t="s">
        <v>3614</v>
      </c>
    </row>
    <row r="394" spans="1:2">
      <c r="A394">
        <v>197</v>
      </c>
      <c r="B394" t="s">
        <v>1812</v>
      </c>
    </row>
    <row r="395" spans="1:2">
      <c r="A395">
        <v>198</v>
      </c>
      <c r="B395" t="s">
        <v>3614</v>
      </c>
    </row>
    <row r="396" spans="1:2">
      <c r="A396">
        <v>198</v>
      </c>
      <c r="B396" t="s">
        <v>1813</v>
      </c>
    </row>
    <row r="397" spans="1:2">
      <c r="A397">
        <v>199</v>
      </c>
      <c r="B397" t="s">
        <v>3614</v>
      </c>
    </row>
    <row r="398" spans="1:2">
      <c r="A398">
        <v>199</v>
      </c>
      <c r="B398" t="s">
        <v>1814</v>
      </c>
    </row>
    <row r="399" spans="1:2">
      <c r="A399">
        <v>200</v>
      </c>
      <c r="B399" t="s">
        <v>3614</v>
      </c>
    </row>
    <row r="400" spans="1:2">
      <c r="A400">
        <v>200</v>
      </c>
      <c r="B400" t="s">
        <v>1815</v>
      </c>
    </row>
    <row r="401" spans="1:2">
      <c r="A401">
        <v>201</v>
      </c>
      <c r="B401" t="s">
        <v>3614</v>
      </c>
    </row>
    <row r="402" spans="1:2">
      <c r="A402">
        <v>201</v>
      </c>
      <c r="B402" t="s">
        <v>1816</v>
      </c>
    </row>
    <row r="403" spans="1:2">
      <c r="A403">
        <v>202</v>
      </c>
      <c r="B403" t="s">
        <v>3614</v>
      </c>
    </row>
    <row r="404" spans="1:2">
      <c r="A404">
        <v>202</v>
      </c>
      <c r="B404" t="s">
        <v>1817</v>
      </c>
    </row>
    <row r="405" spans="1:2">
      <c r="A405">
        <v>203</v>
      </c>
      <c r="B405" t="s">
        <v>3614</v>
      </c>
    </row>
    <row r="406" spans="1:2">
      <c r="A406">
        <v>203</v>
      </c>
      <c r="B406" t="s">
        <v>1818</v>
      </c>
    </row>
    <row r="407" spans="1:2">
      <c r="A407">
        <v>204</v>
      </c>
      <c r="B407" t="s">
        <v>3614</v>
      </c>
    </row>
    <row r="408" spans="1:2">
      <c r="A408">
        <v>204</v>
      </c>
      <c r="B408" t="s">
        <v>1819</v>
      </c>
    </row>
    <row r="409" spans="1:2">
      <c r="A409">
        <v>205</v>
      </c>
      <c r="B409" t="s">
        <v>3614</v>
      </c>
    </row>
    <row r="410" spans="1:2">
      <c r="A410">
        <v>205</v>
      </c>
      <c r="B410" t="s">
        <v>1820</v>
      </c>
    </row>
    <row r="411" spans="1:2">
      <c r="A411">
        <v>206</v>
      </c>
      <c r="B411" t="s">
        <v>3614</v>
      </c>
    </row>
    <row r="412" spans="1:2">
      <c r="A412">
        <v>206</v>
      </c>
      <c r="B412" t="s">
        <v>1821</v>
      </c>
    </row>
    <row r="413" spans="1:2">
      <c r="A413">
        <v>207</v>
      </c>
      <c r="B413" t="s">
        <v>3614</v>
      </c>
    </row>
    <row r="414" spans="1:2">
      <c r="A414">
        <v>207</v>
      </c>
      <c r="B414" t="s">
        <v>1822</v>
      </c>
    </row>
    <row r="415" spans="1:2">
      <c r="A415">
        <v>208</v>
      </c>
      <c r="B415" t="s">
        <v>3614</v>
      </c>
    </row>
    <row r="416" spans="1:2">
      <c r="A416">
        <v>208</v>
      </c>
      <c r="B416" t="s">
        <v>1823</v>
      </c>
    </row>
    <row r="417" spans="1:2">
      <c r="A417">
        <v>209</v>
      </c>
      <c r="B417" t="s">
        <v>3614</v>
      </c>
    </row>
    <row r="418" spans="1:2">
      <c r="A418">
        <v>209</v>
      </c>
      <c r="B418" t="s">
        <v>1824</v>
      </c>
    </row>
    <row r="419" spans="1:2">
      <c r="A419">
        <v>210</v>
      </c>
      <c r="B419" t="s">
        <v>3614</v>
      </c>
    </row>
    <row r="420" spans="1:2">
      <c r="A420">
        <v>210</v>
      </c>
      <c r="B420" t="s">
        <v>1825</v>
      </c>
    </row>
    <row r="421" spans="1:2">
      <c r="A421">
        <v>211</v>
      </c>
      <c r="B421" t="s">
        <v>3614</v>
      </c>
    </row>
    <row r="422" spans="1:2">
      <c r="A422">
        <v>211</v>
      </c>
      <c r="B422" t="s">
        <v>1826</v>
      </c>
    </row>
    <row r="423" spans="1:2">
      <c r="A423">
        <v>212</v>
      </c>
      <c r="B423" t="s">
        <v>3614</v>
      </c>
    </row>
    <row r="424" spans="1:2">
      <c r="A424">
        <v>212</v>
      </c>
      <c r="B424" t="s">
        <v>1827</v>
      </c>
    </row>
    <row r="425" spans="1:2">
      <c r="A425">
        <v>213</v>
      </c>
      <c r="B425" t="s">
        <v>3614</v>
      </c>
    </row>
    <row r="426" spans="1:2">
      <c r="A426">
        <v>213</v>
      </c>
      <c r="B426" t="s">
        <v>1828</v>
      </c>
    </row>
    <row r="427" spans="1:2">
      <c r="A427">
        <v>214</v>
      </c>
      <c r="B427" t="s">
        <v>3614</v>
      </c>
    </row>
    <row r="428" spans="1:2">
      <c r="A428">
        <v>214</v>
      </c>
      <c r="B428" t="s">
        <v>1829</v>
      </c>
    </row>
    <row r="429" spans="1:2">
      <c r="A429">
        <v>215</v>
      </c>
      <c r="B429" t="s">
        <v>3614</v>
      </c>
    </row>
    <row r="430" spans="1:2">
      <c r="A430">
        <v>215</v>
      </c>
      <c r="B430" t="s">
        <v>1830</v>
      </c>
    </row>
    <row r="431" spans="1:2">
      <c r="A431">
        <v>216</v>
      </c>
      <c r="B431" t="s">
        <v>3614</v>
      </c>
    </row>
    <row r="432" spans="1:2">
      <c r="A432">
        <v>216</v>
      </c>
      <c r="B432" t="s">
        <v>1831</v>
      </c>
    </row>
    <row r="433" spans="1:2">
      <c r="A433">
        <v>217</v>
      </c>
      <c r="B433" t="s">
        <v>3614</v>
      </c>
    </row>
    <row r="434" spans="1:2">
      <c r="A434">
        <v>217</v>
      </c>
      <c r="B434" t="s">
        <v>1832</v>
      </c>
    </row>
    <row r="435" spans="1:2">
      <c r="A435">
        <v>218</v>
      </c>
      <c r="B435" t="s">
        <v>3614</v>
      </c>
    </row>
    <row r="436" spans="1:2">
      <c r="A436">
        <v>218</v>
      </c>
      <c r="B436" t="s">
        <v>1833</v>
      </c>
    </row>
    <row r="437" spans="1:2">
      <c r="A437">
        <v>219</v>
      </c>
      <c r="B437" t="s">
        <v>3614</v>
      </c>
    </row>
    <row r="438" spans="1:2">
      <c r="A438">
        <v>219</v>
      </c>
      <c r="B438" t="s">
        <v>1834</v>
      </c>
    </row>
    <row r="439" spans="1:2">
      <c r="A439">
        <v>220</v>
      </c>
      <c r="B439" t="s">
        <v>3614</v>
      </c>
    </row>
    <row r="440" spans="1:2">
      <c r="A440">
        <v>220</v>
      </c>
      <c r="B440" t="s">
        <v>1835</v>
      </c>
    </row>
    <row r="441" spans="1:2">
      <c r="A441">
        <v>221</v>
      </c>
      <c r="B441" t="s">
        <v>3614</v>
      </c>
    </row>
    <row r="442" spans="1:2">
      <c r="A442">
        <v>221</v>
      </c>
      <c r="B442" t="s">
        <v>1836</v>
      </c>
    </row>
    <row r="443" spans="1:2">
      <c r="A443">
        <v>222</v>
      </c>
      <c r="B443" t="s">
        <v>3614</v>
      </c>
    </row>
    <row r="444" spans="1:2">
      <c r="A444">
        <v>222</v>
      </c>
      <c r="B444" t="s">
        <v>1837</v>
      </c>
    </row>
    <row r="445" spans="1:2">
      <c r="A445">
        <v>223</v>
      </c>
      <c r="B445" t="s">
        <v>3614</v>
      </c>
    </row>
    <row r="446" spans="1:2">
      <c r="A446">
        <v>223</v>
      </c>
      <c r="B446" t="s">
        <v>1838</v>
      </c>
    </row>
    <row r="447" spans="1:2">
      <c r="A447">
        <v>224</v>
      </c>
      <c r="B447" t="s">
        <v>3614</v>
      </c>
    </row>
    <row r="448" spans="1:2">
      <c r="A448">
        <v>224</v>
      </c>
      <c r="B448" t="s">
        <v>1839</v>
      </c>
    </row>
    <row r="449" spans="1:2">
      <c r="A449">
        <v>225</v>
      </c>
      <c r="B449" t="s">
        <v>3614</v>
      </c>
    </row>
    <row r="450" spans="1:2">
      <c r="A450">
        <v>225</v>
      </c>
      <c r="B450" t="s">
        <v>1840</v>
      </c>
    </row>
    <row r="451" spans="1:2">
      <c r="A451">
        <v>226</v>
      </c>
      <c r="B451" t="s">
        <v>3614</v>
      </c>
    </row>
    <row r="452" spans="1:2">
      <c r="A452">
        <v>226</v>
      </c>
      <c r="B452" t="s">
        <v>1841</v>
      </c>
    </row>
    <row r="453" spans="1:2">
      <c r="A453">
        <v>227</v>
      </c>
      <c r="B453" t="s">
        <v>3614</v>
      </c>
    </row>
    <row r="454" spans="1:2">
      <c r="A454">
        <v>227</v>
      </c>
      <c r="B454" t="s">
        <v>1842</v>
      </c>
    </row>
    <row r="455" spans="1:2">
      <c r="A455">
        <v>228</v>
      </c>
      <c r="B455" t="s">
        <v>3614</v>
      </c>
    </row>
    <row r="456" spans="1:2">
      <c r="A456">
        <v>228</v>
      </c>
      <c r="B456" t="s">
        <v>1843</v>
      </c>
    </row>
    <row r="457" spans="1:2">
      <c r="A457">
        <v>229</v>
      </c>
      <c r="B457" t="s">
        <v>3614</v>
      </c>
    </row>
    <row r="458" spans="1:2">
      <c r="A458">
        <v>229</v>
      </c>
      <c r="B458" t="s">
        <v>1844</v>
      </c>
    </row>
    <row r="459" spans="1:2">
      <c r="A459">
        <v>230</v>
      </c>
      <c r="B459" t="s">
        <v>3614</v>
      </c>
    </row>
    <row r="460" spans="1:2">
      <c r="A460">
        <v>230</v>
      </c>
      <c r="B460" t="s">
        <v>1845</v>
      </c>
    </row>
    <row r="461" spans="1:2">
      <c r="A461">
        <v>231</v>
      </c>
      <c r="B461" t="s">
        <v>3614</v>
      </c>
    </row>
    <row r="462" spans="1:2">
      <c r="A462">
        <v>231</v>
      </c>
      <c r="B462" t="s">
        <v>1846</v>
      </c>
    </row>
    <row r="463" spans="1:2">
      <c r="A463">
        <v>232</v>
      </c>
      <c r="B463" t="s">
        <v>3614</v>
      </c>
    </row>
    <row r="464" spans="1:2">
      <c r="A464">
        <v>232</v>
      </c>
      <c r="B464" t="s">
        <v>1847</v>
      </c>
    </row>
    <row r="465" spans="1:2">
      <c r="A465">
        <v>233</v>
      </c>
      <c r="B465" t="s">
        <v>3614</v>
      </c>
    </row>
    <row r="466" spans="1:2">
      <c r="A466">
        <v>233</v>
      </c>
      <c r="B466" t="s">
        <v>1848</v>
      </c>
    </row>
    <row r="467" spans="1:2">
      <c r="A467">
        <v>234</v>
      </c>
      <c r="B467" t="s">
        <v>3614</v>
      </c>
    </row>
    <row r="468" spans="1:2">
      <c r="A468">
        <v>234</v>
      </c>
      <c r="B468" t="s">
        <v>1849</v>
      </c>
    </row>
    <row r="469" spans="1:2">
      <c r="A469">
        <v>235</v>
      </c>
      <c r="B469" t="s">
        <v>3614</v>
      </c>
    </row>
    <row r="470" spans="1:2">
      <c r="A470">
        <v>235</v>
      </c>
      <c r="B470" t="s">
        <v>1850</v>
      </c>
    </row>
    <row r="471" spans="1:2">
      <c r="A471">
        <v>236</v>
      </c>
      <c r="B471" t="s">
        <v>3614</v>
      </c>
    </row>
    <row r="472" spans="1:2">
      <c r="A472">
        <v>236</v>
      </c>
      <c r="B472" t="s">
        <v>1851</v>
      </c>
    </row>
    <row r="473" spans="1:2">
      <c r="A473">
        <v>237</v>
      </c>
      <c r="B473" t="s">
        <v>3614</v>
      </c>
    </row>
    <row r="474" spans="1:2">
      <c r="A474">
        <v>237</v>
      </c>
      <c r="B474" t="s">
        <v>1852</v>
      </c>
    </row>
    <row r="475" spans="1:2">
      <c r="A475">
        <v>238</v>
      </c>
      <c r="B475" t="s">
        <v>3614</v>
      </c>
    </row>
    <row r="476" spans="1:2">
      <c r="A476">
        <v>238</v>
      </c>
      <c r="B476" t="s">
        <v>1853</v>
      </c>
    </row>
    <row r="477" spans="1:2">
      <c r="A477">
        <v>239</v>
      </c>
      <c r="B477" t="s">
        <v>3614</v>
      </c>
    </row>
    <row r="478" spans="1:2">
      <c r="A478">
        <v>239</v>
      </c>
      <c r="B478" t="s">
        <v>1854</v>
      </c>
    </row>
    <row r="479" spans="1:2">
      <c r="A479">
        <v>240</v>
      </c>
      <c r="B479" t="s">
        <v>3614</v>
      </c>
    </row>
    <row r="480" spans="1:2">
      <c r="A480">
        <v>240</v>
      </c>
      <c r="B480" t="s">
        <v>1855</v>
      </c>
    </row>
    <row r="481" spans="1:2">
      <c r="A481">
        <v>241</v>
      </c>
      <c r="B481" t="s">
        <v>3614</v>
      </c>
    </row>
    <row r="482" spans="1:2">
      <c r="A482">
        <v>241</v>
      </c>
      <c r="B482" t="s">
        <v>1856</v>
      </c>
    </row>
    <row r="483" spans="1:2">
      <c r="A483">
        <v>242</v>
      </c>
      <c r="B483" t="s">
        <v>3614</v>
      </c>
    </row>
    <row r="484" spans="1:2">
      <c r="A484">
        <v>242</v>
      </c>
      <c r="B484" t="s">
        <v>1857</v>
      </c>
    </row>
    <row r="485" spans="1:2">
      <c r="A485">
        <v>243</v>
      </c>
      <c r="B485" t="s">
        <v>3614</v>
      </c>
    </row>
    <row r="486" spans="1:2">
      <c r="A486">
        <v>243</v>
      </c>
      <c r="B486" t="s">
        <v>1858</v>
      </c>
    </row>
    <row r="487" spans="1:2">
      <c r="A487">
        <v>244</v>
      </c>
      <c r="B487" t="s">
        <v>3614</v>
      </c>
    </row>
    <row r="488" spans="1:2">
      <c r="A488">
        <v>244</v>
      </c>
      <c r="B488" t="s">
        <v>1859</v>
      </c>
    </row>
    <row r="489" spans="1:2">
      <c r="A489">
        <v>245</v>
      </c>
      <c r="B489" t="s">
        <v>3614</v>
      </c>
    </row>
    <row r="490" spans="1:2">
      <c r="A490">
        <v>245</v>
      </c>
      <c r="B490" t="s">
        <v>1860</v>
      </c>
    </row>
    <row r="491" spans="1:2">
      <c r="A491">
        <v>246</v>
      </c>
      <c r="B491" t="s">
        <v>3614</v>
      </c>
    </row>
    <row r="492" spans="1:2">
      <c r="A492">
        <v>246</v>
      </c>
      <c r="B492" t="s">
        <v>1861</v>
      </c>
    </row>
    <row r="493" spans="1:2">
      <c r="A493">
        <v>247</v>
      </c>
      <c r="B493" t="s">
        <v>3614</v>
      </c>
    </row>
    <row r="494" spans="1:2">
      <c r="A494">
        <v>247</v>
      </c>
      <c r="B494" t="s">
        <v>1862</v>
      </c>
    </row>
    <row r="495" spans="1:2">
      <c r="A495">
        <v>248</v>
      </c>
      <c r="B495" t="s">
        <v>3614</v>
      </c>
    </row>
    <row r="496" spans="1:2">
      <c r="A496">
        <v>248</v>
      </c>
      <c r="B496" t="s">
        <v>1863</v>
      </c>
    </row>
    <row r="497" spans="1:2">
      <c r="A497">
        <v>249</v>
      </c>
      <c r="B497" t="s">
        <v>3614</v>
      </c>
    </row>
    <row r="498" spans="1:2">
      <c r="A498">
        <v>249</v>
      </c>
      <c r="B498" t="s">
        <v>1864</v>
      </c>
    </row>
    <row r="499" spans="1:2">
      <c r="A499">
        <v>250</v>
      </c>
      <c r="B499" t="s">
        <v>3614</v>
      </c>
    </row>
    <row r="500" spans="1:2">
      <c r="A500">
        <v>250</v>
      </c>
      <c r="B500" t="s">
        <v>1865</v>
      </c>
    </row>
    <row r="501" spans="1:2">
      <c r="A501">
        <v>251</v>
      </c>
      <c r="B501" t="s">
        <v>3614</v>
      </c>
    </row>
    <row r="502" spans="1:2">
      <c r="A502">
        <v>251</v>
      </c>
      <c r="B502" t="s">
        <v>1866</v>
      </c>
    </row>
    <row r="503" spans="1:2">
      <c r="A503">
        <v>252</v>
      </c>
      <c r="B503" t="s">
        <v>3614</v>
      </c>
    </row>
    <row r="504" spans="1:2">
      <c r="A504">
        <v>252</v>
      </c>
      <c r="B504" t="s">
        <v>1867</v>
      </c>
    </row>
    <row r="505" spans="1:2">
      <c r="A505">
        <v>253</v>
      </c>
      <c r="B505" t="s">
        <v>3614</v>
      </c>
    </row>
    <row r="506" spans="1:2">
      <c r="A506">
        <v>253</v>
      </c>
      <c r="B506" t="s">
        <v>1868</v>
      </c>
    </row>
    <row r="507" spans="1:2">
      <c r="A507">
        <v>254</v>
      </c>
      <c r="B507" t="s">
        <v>3614</v>
      </c>
    </row>
    <row r="508" spans="1:2">
      <c r="A508">
        <v>254</v>
      </c>
      <c r="B508" t="s">
        <v>1869</v>
      </c>
    </row>
    <row r="509" spans="1:2">
      <c r="A509">
        <v>255</v>
      </c>
      <c r="B509" t="s">
        <v>3614</v>
      </c>
    </row>
    <row r="510" spans="1:2">
      <c r="A510">
        <v>255</v>
      </c>
      <c r="B510" t="s">
        <v>1870</v>
      </c>
    </row>
    <row r="511" spans="1:2">
      <c r="A511">
        <v>256</v>
      </c>
      <c r="B511" t="s">
        <v>3614</v>
      </c>
    </row>
    <row r="512" spans="1:2">
      <c r="A512">
        <v>256</v>
      </c>
      <c r="B512" t="s">
        <v>1871</v>
      </c>
    </row>
    <row r="513" spans="1:2">
      <c r="A513">
        <v>257</v>
      </c>
      <c r="B513" t="s">
        <v>3614</v>
      </c>
    </row>
    <row r="514" spans="1:2">
      <c r="A514">
        <v>257</v>
      </c>
      <c r="B514" t="s">
        <v>1872</v>
      </c>
    </row>
    <row r="515" spans="1:2">
      <c r="A515">
        <v>258</v>
      </c>
      <c r="B515" t="s">
        <v>3614</v>
      </c>
    </row>
    <row r="516" spans="1:2">
      <c r="A516">
        <v>258</v>
      </c>
      <c r="B516" t="s">
        <v>1873</v>
      </c>
    </row>
    <row r="517" spans="1:2">
      <c r="A517">
        <v>259</v>
      </c>
      <c r="B517" t="s">
        <v>3614</v>
      </c>
    </row>
    <row r="518" spans="1:2">
      <c r="A518">
        <v>259</v>
      </c>
      <c r="B518" t="s">
        <v>1874</v>
      </c>
    </row>
    <row r="519" spans="1:2">
      <c r="A519">
        <v>260</v>
      </c>
      <c r="B519" t="s">
        <v>3614</v>
      </c>
    </row>
    <row r="520" spans="1:2">
      <c r="A520">
        <v>260</v>
      </c>
      <c r="B520" t="s">
        <v>1875</v>
      </c>
    </row>
    <row r="521" spans="1:2">
      <c r="A521">
        <v>261</v>
      </c>
      <c r="B521" t="s">
        <v>3614</v>
      </c>
    </row>
    <row r="522" spans="1:2">
      <c r="A522">
        <v>261</v>
      </c>
      <c r="B522" t="s">
        <v>1876</v>
      </c>
    </row>
    <row r="523" spans="1:2">
      <c r="A523">
        <v>262</v>
      </c>
      <c r="B523" t="s">
        <v>3614</v>
      </c>
    </row>
    <row r="524" spans="1:2">
      <c r="A524">
        <v>262</v>
      </c>
      <c r="B524" t="s">
        <v>1877</v>
      </c>
    </row>
    <row r="525" spans="1:2">
      <c r="A525">
        <v>263</v>
      </c>
      <c r="B525" t="s">
        <v>3614</v>
      </c>
    </row>
    <row r="526" spans="1:2">
      <c r="A526">
        <v>263</v>
      </c>
      <c r="B526" t="s">
        <v>1878</v>
      </c>
    </row>
    <row r="527" spans="1:2">
      <c r="A527">
        <v>264</v>
      </c>
      <c r="B527" t="s">
        <v>3614</v>
      </c>
    </row>
    <row r="528" spans="1:2">
      <c r="A528">
        <v>264</v>
      </c>
      <c r="B528" t="s">
        <v>1879</v>
      </c>
    </row>
    <row r="529" spans="1:2">
      <c r="A529">
        <v>265</v>
      </c>
      <c r="B529" t="s">
        <v>3614</v>
      </c>
    </row>
    <row r="530" spans="1:2">
      <c r="A530">
        <v>265</v>
      </c>
      <c r="B530" t="s">
        <v>1880</v>
      </c>
    </row>
    <row r="531" spans="1:2">
      <c r="A531">
        <v>266</v>
      </c>
      <c r="B531" t="s">
        <v>3614</v>
      </c>
    </row>
    <row r="532" spans="1:2">
      <c r="A532">
        <v>266</v>
      </c>
      <c r="B532" t="s">
        <v>1881</v>
      </c>
    </row>
    <row r="533" spans="1:2">
      <c r="A533">
        <v>267</v>
      </c>
      <c r="B533" t="s">
        <v>3614</v>
      </c>
    </row>
    <row r="534" spans="1:2">
      <c r="A534">
        <v>267</v>
      </c>
      <c r="B534" t="s">
        <v>1882</v>
      </c>
    </row>
    <row r="535" spans="1:2">
      <c r="A535">
        <v>268</v>
      </c>
      <c r="B535" t="s">
        <v>3614</v>
      </c>
    </row>
    <row r="536" spans="1:2">
      <c r="A536">
        <v>268</v>
      </c>
      <c r="B536" t="s">
        <v>1883</v>
      </c>
    </row>
    <row r="537" spans="1:2">
      <c r="A537">
        <v>269</v>
      </c>
      <c r="B537" t="s">
        <v>3614</v>
      </c>
    </row>
    <row r="538" spans="1:2">
      <c r="A538">
        <v>269</v>
      </c>
      <c r="B538" t="s">
        <v>1884</v>
      </c>
    </row>
    <row r="539" spans="1:2">
      <c r="A539">
        <v>270</v>
      </c>
      <c r="B539" t="s">
        <v>3614</v>
      </c>
    </row>
    <row r="540" spans="1:2">
      <c r="A540">
        <v>270</v>
      </c>
      <c r="B540" t="s">
        <v>1885</v>
      </c>
    </row>
    <row r="541" spans="1:2">
      <c r="A541">
        <v>271</v>
      </c>
      <c r="B541" t="s">
        <v>3614</v>
      </c>
    </row>
    <row r="542" spans="1:2">
      <c r="A542">
        <v>271</v>
      </c>
      <c r="B542" t="s">
        <v>1886</v>
      </c>
    </row>
    <row r="543" spans="1:2">
      <c r="A543">
        <v>272</v>
      </c>
      <c r="B543" t="s">
        <v>3614</v>
      </c>
    </row>
    <row r="544" spans="1:2">
      <c r="A544">
        <v>272</v>
      </c>
      <c r="B544" t="s">
        <v>1887</v>
      </c>
    </row>
    <row r="545" spans="1:2">
      <c r="A545">
        <v>273</v>
      </c>
      <c r="B545" t="s">
        <v>3614</v>
      </c>
    </row>
    <row r="546" spans="1:2">
      <c r="A546">
        <v>273</v>
      </c>
      <c r="B546" t="s">
        <v>1888</v>
      </c>
    </row>
    <row r="547" spans="1:2">
      <c r="A547">
        <v>274</v>
      </c>
      <c r="B547" t="s">
        <v>3614</v>
      </c>
    </row>
    <row r="548" spans="1:2">
      <c r="A548">
        <v>274</v>
      </c>
      <c r="B548" t="s">
        <v>1889</v>
      </c>
    </row>
    <row r="549" spans="1:2">
      <c r="A549">
        <v>275</v>
      </c>
      <c r="B549" t="s">
        <v>3614</v>
      </c>
    </row>
    <row r="550" spans="1:2">
      <c r="A550">
        <v>275</v>
      </c>
      <c r="B550" t="s">
        <v>1890</v>
      </c>
    </row>
    <row r="551" spans="1:2">
      <c r="A551">
        <v>276</v>
      </c>
      <c r="B551" t="s">
        <v>3614</v>
      </c>
    </row>
    <row r="552" spans="1:2">
      <c r="A552">
        <v>276</v>
      </c>
      <c r="B552" t="s">
        <v>1891</v>
      </c>
    </row>
    <row r="553" spans="1:2">
      <c r="A553">
        <v>277</v>
      </c>
      <c r="B553" t="s">
        <v>3614</v>
      </c>
    </row>
    <row r="554" spans="1:2">
      <c r="A554">
        <v>277</v>
      </c>
      <c r="B554" t="s">
        <v>1892</v>
      </c>
    </row>
    <row r="555" spans="1:2">
      <c r="A555">
        <v>278</v>
      </c>
      <c r="B555" t="s">
        <v>3614</v>
      </c>
    </row>
    <row r="556" spans="1:2">
      <c r="A556">
        <v>278</v>
      </c>
      <c r="B556" t="s">
        <v>1893</v>
      </c>
    </row>
    <row r="557" spans="1:2">
      <c r="A557">
        <v>279</v>
      </c>
      <c r="B557" t="s">
        <v>3614</v>
      </c>
    </row>
    <row r="558" spans="1:2">
      <c r="A558">
        <v>279</v>
      </c>
      <c r="B558" t="s">
        <v>1894</v>
      </c>
    </row>
    <row r="559" spans="1:2">
      <c r="A559">
        <v>280</v>
      </c>
      <c r="B559" t="s">
        <v>3614</v>
      </c>
    </row>
    <row r="560" spans="1:2">
      <c r="A560">
        <v>280</v>
      </c>
      <c r="B560" t="s">
        <v>1895</v>
      </c>
    </row>
    <row r="561" spans="1:2">
      <c r="A561">
        <v>281</v>
      </c>
      <c r="B561" t="s">
        <v>3614</v>
      </c>
    </row>
    <row r="562" spans="1:2">
      <c r="A562">
        <v>281</v>
      </c>
      <c r="B562" t="s">
        <v>1896</v>
      </c>
    </row>
    <row r="563" spans="1:2">
      <c r="A563">
        <v>282</v>
      </c>
      <c r="B563" t="s">
        <v>3614</v>
      </c>
    </row>
    <row r="564" spans="1:2">
      <c r="A564">
        <v>282</v>
      </c>
      <c r="B564" t="s">
        <v>1897</v>
      </c>
    </row>
    <row r="565" spans="1:2">
      <c r="A565">
        <v>283</v>
      </c>
      <c r="B565" t="s">
        <v>3614</v>
      </c>
    </row>
    <row r="566" spans="1:2">
      <c r="A566">
        <v>283</v>
      </c>
      <c r="B566" t="s">
        <v>1898</v>
      </c>
    </row>
    <row r="567" spans="1:2">
      <c r="A567">
        <v>284</v>
      </c>
      <c r="B567" t="s">
        <v>3614</v>
      </c>
    </row>
    <row r="568" spans="1:2">
      <c r="A568">
        <v>284</v>
      </c>
      <c r="B568" t="s">
        <v>1899</v>
      </c>
    </row>
    <row r="569" spans="1:2">
      <c r="A569">
        <v>285</v>
      </c>
      <c r="B569" t="s">
        <v>3614</v>
      </c>
    </row>
    <row r="570" spans="1:2">
      <c r="A570">
        <v>285</v>
      </c>
      <c r="B570" t="s">
        <v>1900</v>
      </c>
    </row>
    <row r="571" spans="1:2">
      <c r="A571">
        <v>286</v>
      </c>
      <c r="B571" t="s">
        <v>3614</v>
      </c>
    </row>
    <row r="572" spans="1:2">
      <c r="A572">
        <v>286</v>
      </c>
      <c r="B572" t="s">
        <v>1901</v>
      </c>
    </row>
    <row r="573" spans="1:2">
      <c r="A573">
        <v>287</v>
      </c>
      <c r="B573" t="s">
        <v>3614</v>
      </c>
    </row>
    <row r="574" spans="1:2">
      <c r="A574">
        <v>287</v>
      </c>
      <c r="B574" t="s">
        <v>1902</v>
      </c>
    </row>
    <row r="575" spans="1:2">
      <c r="A575">
        <v>288</v>
      </c>
      <c r="B575" t="s">
        <v>3614</v>
      </c>
    </row>
    <row r="576" spans="1:2">
      <c r="A576">
        <v>288</v>
      </c>
      <c r="B576" t="s">
        <v>1903</v>
      </c>
    </row>
    <row r="577" spans="1:2">
      <c r="A577">
        <v>289</v>
      </c>
      <c r="B577" t="s">
        <v>3614</v>
      </c>
    </row>
    <row r="578" spans="1:2">
      <c r="A578">
        <v>289</v>
      </c>
      <c r="B578" t="s">
        <v>1904</v>
      </c>
    </row>
    <row r="579" spans="1:2">
      <c r="A579">
        <v>290</v>
      </c>
      <c r="B579" t="s">
        <v>3614</v>
      </c>
    </row>
    <row r="580" spans="1:2">
      <c r="A580">
        <v>290</v>
      </c>
      <c r="B580" t="s">
        <v>1905</v>
      </c>
    </row>
    <row r="581" spans="1:2">
      <c r="A581">
        <v>291</v>
      </c>
      <c r="B581" t="s">
        <v>3614</v>
      </c>
    </row>
    <row r="582" spans="1:2">
      <c r="A582">
        <v>291</v>
      </c>
      <c r="B582" t="s">
        <v>1906</v>
      </c>
    </row>
    <row r="583" spans="1:2">
      <c r="A583">
        <v>292</v>
      </c>
      <c r="B583" t="s">
        <v>3614</v>
      </c>
    </row>
    <row r="584" spans="1:2">
      <c r="A584">
        <v>292</v>
      </c>
      <c r="B584" t="s">
        <v>1907</v>
      </c>
    </row>
    <row r="585" spans="1:2">
      <c r="A585">
        <v>293</v>
      </c>
      <c r="B585" t="s">
        <v>3614</v>
      </c>
    </row>
    <row r="586" spans="1:2">
      <c r="A586">
        <v>293</v>
      </c>
      <c r="B586" t="s">
        <v>1908</v>
      </c>
    </row>
    <row r="587" spans="1:2">
      <c r="A587">
        <v>294</v>
      </c>
      <c r="B587" t="s">
        <v>3614</v>
      </c>
    </row>
    <row r="588" spans="1:2">
      <c r="A588">
        <v>294</v>
      </c>
      <c r="B588" t="s">
        <v>1909</v>
      </c>
    </row>
    <row r="589" spans="1:2">
      <c r="A589">
        <v>295</v>
      </c>
      <c r="B589" t="s">
        <v>3614</v>
      </c>
    </row>
    <row r="590" spans="1:2">
      <c r="A590">
        <v>295</v>
      </c>
      <c r="B590" t="s">
        <v>1910</v>
      </c>
    </row>
    <row r="591" spans="1:2">
      <c r="A591">
        <v>296</v>
      </c>
      <c r="B591" t="s">
        <v>3614</v>
      </c>
    </row>
    <row r="592" spans="1:2">
      <c r="A592">
        <v>296</v>
      </c>
      <c r="B592" t="s">
        <v>1911</v>
      </c>
    </row>
    <row r="593" spans="1:2">
      <c r="A593">
        <v>297</v>
      </c>
      <c r="B593" t="s">
        <v>3614</v>
      </c>
    </row>
    <row r="594" spans="1:2">
      <c r="A594">
        <v>297</v>
      </c>
      <c r="B594" t="s">
        <v>1912</v>
      </c>
    </row>
    <row r="595" spans="1:2">
      <c r="A595">
        <v>298</v>
      </c>
      <c r="B595" t="s">
        <v>3614</v>
      </c>
    </row>
    <row r="596" spans="1:2">
      <c r="A596">
        <v>298</v>
      </c>
      <c r="B596" t="s">
        <v>1913</v>
      </c>
    </row>
    <row r="597" spans="1:2">
      <c r="A597">
        <v>299</v>
      </c>
      <c r="B597" t="s">
        <v>3614</v>
      </c>
    </row>
    <row r="598" spans="1:2">
      <c r="A598">
        <v>299</v>
      </c>
      <c r="B598" t="s">
        <v>1914</v>
      </c>
    </row>
    <row r="599" spans="1:2">
      <c r="A599">
        <v>300</v>
      </c>
      <c r="B599" t="s">
        <v>3614</v>
      </c>
    </row>
    <row r="600" spans="1:2">
      <c r="A600">
        <v>300</v>
      </c>
      <c r="B600" t="s">
        <v>1915</v>
      </c>
    </row>
    <row r="601" spans="1:2">
      <c r="A601">
        <v>301</v>
      </c>
      <c r="B601" t="s">
        <v>3614</v>
      </c>
    </row>
    <row r="602" spans="1:2">
      <c r="A602">
        <v>301</v>
      </c>
      <c r="B602" t="s">
        <v>1916</v>
      </c>
    </row>
    <row r="603" spans="1:2">
      <c r="A603">
        <v>302</v>
      </c>
      <c r="B603" t="s">
        <v>3614</v>
      </c>
    </row>
    <row r="604" spans="1:2">
      <c r="A604">
        <v>302</v>
      </c>
      <c r="B604" t="s">
        <v>1917</v>
      </c>
    </row>
    <row r="605" spans="1:2">
      <c r="A605">
        <v>303</v>
      </c>
      <c r="B605" t="s">
        <v>3614</v>
      </c>
    </row>
    <row r="606" spans="1:2">
      <c r="A606">
        <v>303</v>
      </c>
      <c r="B606" t="s">
        <v>1918</v>
      </c>
    </row>
    <row r="607" spans="1:2">
      <c r="A607">
        <v>304</v>
      </c>
      <c r="B607" t="s">
        <v>3614</v>
      </c>
    </row>
    <row r="608" spans="1:2">
      <c r="A608">
        <v>304</v>
      </c>
      <c r="B608" t="s">
        <v>1919</v>
      </c>
    </row>
    <row r="609" spans="1:2">
      <c r="A609">
        <v>305</v>
      </c>
      <c r="B609" t="s">
        <v>3614</v>
      </c>
    </row>
    <row r="610" spans="1:2">
      <c r="A610">
        <v>305</v>
      </c>
      <c r="B610" t="s">
        <v>1920</v>
      </c>
    </row>
    <row r="611" spans="1:2">
      <c r="A611">
        <v>306</v>
      </c>
      <c r="B611" t="s">
        <v>3614</v>
      </c>
    </row>
    <row r="612" spans="1:2">
      <c r="A612">
        <v>306</v>
      </c>
      <c r="B612" t="s">
        <v>1921</v>
      </c>
    </row>
    <row r="613" spans="1:2">
      <c r="A613">
        <v>307</v>
      </c>
      <c r="B613" t="s">
        <v>3614</v>
      </c>
    </row>
    <row r="614" spans="1:2">
      <c r="A614">
        <v>307</v>
      </c>
      <c r="B614" t="s">
        <v>1922</v>
      </c>
    </row>
    <row r="615" spans="1:2">
      <c r="A615">
        <v>308</v>
      </c>
      <c r="B615" t="s">
        <v>3614</v>
      </c>
    </row>
    <row r="616" spans="1:2">
      <c r="A616">
        <v>308</v>
      </c>
      <c r="B616" t="s">
        <v>1923</v>
      </c>
    </row>
    <row r="617" spans="1:2">
      <c r="A617">
        <v>309</v>
      </c>
      <c r="B617" t="s">
        <v>3614</v>
      </c>
    </row>
    <row r="618" spans="1:2">
      <c r="A618">
        <v>309</v>
      </c>
      <c r="B618" t="s">
        <v>1924</v>
      </c>
    </row>
    <row r="619" spans="1:2">
      <c r="A619">
        <v>310</v>
      </c>
      <c r="B619" t="s">
        <v>3614</v>
      </c>
    </row>
    <row r="620" spans="1:2">
      <c r="A620">
        <v>310</v>
      </c>
      <c r="B620" t="s">
        <v>1925</v>
      </c>
    </row>
    <row r="621" spans="1:2">
      <c r="A621">
        <v>311</v>
      </c>
      <c r="B621" t="s">
        <v>3614</v>
      </c>
    </row>
    <row r="622" spans="1:2">
      <c r="A622">
        <v>311</v>
      </c>
      <c r="B622" t="s">
        <v>1926</v>
      </c>
    </row>
    <row r="623" spans="1:2">
      <c r="A623">
        <v>312</v>
      </c>
      <c r="B623" t="s">
        <v>3614</v>
      </c>
    </row>
    <row r="624" spans="1:2">
      <c r="A624">
        <v>312</v>
      </c>
      <c r="B624" t="s">
        <v>1927</v>
      </c>
    </row>
    <row r="625" spans="1:2">
      <c r="A625">
        <v>313</v>
      </c>
      <c r="B625" t="s">
        <v>3614</v>
      </c>
    </row>
    <row r="626" spans="1:2">
      <c r="A626">
        <v>313</v>
      </c>
      <c r="B626" t="s">
        <v>1928</v>
      </c>
    </row>
    <row r="627" spans="1:2">
      <c r="A627">
        <v>314</v>
      </c>
      <c r="B627" t="s">
        <v>3614</v>
      </c>
    </row>
    <row r="628" spans="1:2">
      <c r="A628">
        <v>314</v>
      </c>
      <c r="B628" t="s">
        <v>1929</v>
      </c>
    </row>
    <row r="629" spans="1:2">
      <c r="A629">
        <v>315</v>
      </c>
      <c r="B629" t="s">
        <v>3614</v>
      </c>
    </row>
    <row r="630" spans="1:2">
      <c r="A630">
        <v>315</v>
      </c>
      <c r="B630" t="s">
        <v>1930</v>
      </c>
    </row>
    <row r="631" spans="1:2">
      <c r="A631">
        <v>316</v>
      </c>
      <c r="B631" t="s">
        <v>3614</v>
      </c>
    </row>
    <row r="632" spans="1:2">
      <c r="A632">
        <v>316</v>
      </c>
      <c r="B632" t="s">
        <v>1931</v>
      </c>
    </row>
    <row r="633" spans="1:2">
      <c r="A633">
        <v>317</v>
      </c>
      <c r="B633" t="s">
        <v>3614</v>
      </c>
    </row>
    <row r="634" spans="1:2">
      <c r="A634">
        <v>317</v>
      </c>
      <c r="B634" t="s">
        <v>1932</v>
      </c>
    </row>
    <row r="635" spans="1:2">
      <c r="A635">
        <v>318</v>
      </c>
      <c r="B635" t="s">
        <v>3614</v>
      </c>
    </row>
    <row r="636" spans="1:2">
      <c r="A636">
        <v>318</v>
      </c>
      <c r="B636" t="s">
        <v>1933</v>
      </c>
    </row>
    <row r="637" spans="1:2">
      <c r="A637">
        <v>319</v>
      </c>
      <c r="B637" t="s">
        <v>3614</v>
      </c>
    </row>
    <row r="638" spans="1:2">
      <c r="A638">
        <v>319</v>
      </c>
      <c r="B638" t="s">
        <v>1934</v>
      </c>
    </row>
    <row r="639" spans="1:2">
      <c r="A639">
        <v>320</v>
      </c>
      <c r="B639" t="s">
        <v>3614</v>
      </c>
    </row>
    <row r="640" spans="1:2">
      <c r="A640">
        <v>320</v>
      </c>
      <c r="B640" t="s">
        <v>1935</v>
      </c>
    </row>
    <row r="641" spans="1:2">
      <c r="A641">
        <v>321</v>
      </c>
      <c r="B641" t="s">
        <v>3614</v>
      </c>
    </row>
    <row r="642" spans="1:2">
      <c r="A642">
        <v>321</v>
      </c>
      <c r="B642" t="s">
        <v>1936</v>
      </c>
    </row>
    <row r="643" spans="1:2">
      <c r="A643">
        <v>322</v>
      </c>
      <c r="B643" t="s">
        <v>3614</v>
      </c>
    </row>
    <row r="644" spans="1:2">
      <c r="A644">
        <v>322</v>
      </c>
      <c r="B644" t="s">
        <v>1937</v>
      </c>
    </row>
    <row r="645" spans="1:2">
      <c r="A645">
        <v>323</v>
      </c>
      <c r="B645" t="s">
        <v>3614</v>
      </c>
    </row>
    <row r="646" spans="1:2">
      <c r="A646">
        <v>323</v>
      </c>
      <c r="B646" t="s">
        <v>1938</v>
      </c>
    </row>
    <row r="647" spans="1:2">
      <c r="A647">
        <v>324</v>
      </c>
      <c r="B647" t="s">
        <v>3614</v>
      </c>
    </row>
    <row r="648" spans="1:2">
      <c r="A648">
        <v>324</v>
      </c>
      <c r="B648" t="s">
        <v>1939</v>
      </c>
    </row>
    <row r="649" spans="1:2">
      <c r="A649">
        <v>325</v>
      </c>
      <c r="B649" t="s">
        <v>3614</v>
      </c>
    </row>
    <row r="650" spans="1:2">
      <c r="A650">
        <v>325</v>
      </c>
      <c r="B650" t="s">
        <v>1940</v>
      </c>
    </row>
    <row r="651" spans="1:2">
      <c r="A651">
        <v>326</v>
      </c>
      <c r="B651" t="s">
        <v>3614</v>
      </c>
    </row>
    <row r="652" spans="1:2">
      <c r="A652">
        <v>326</v>
      </c>
      <c r="B652" t="s">
        <v>1941</v>
      </c>
    </row>
    <row r="653" spans="1:2">
      <c r="A653">
        <v>327</v>
      </c>
      <c r="B653" t="s">
        <v>3614</v>
      </c>
    </row>
    <row r="654" spans="1:2">
      <c r="A654">
        <v>327</v>
      </c>
      <c r="B654" t="s">
        <v>1942</v>
      </c>
    </row>
    <row r="655" spans="1:2">
      <c r="A655">
        <v>328</v>
      </c>
      <c r="B655" t="s">
        <v>3614</v>
      </c>
    </row>
    <row r="656" spans="1:2">
      <c r="A656">
        <v>328</v>
      </c>
      <c r="B656" t="s">
        <v>1943</v>
      </c>
    </row>
    <row r="657" spans="1:2">
      <c r="A657">
        <v>329</v>
      </c>
      <c r="B657" t="s">
        <v>3614</v>
      </c>
    </row>
    <row r="658" spans="1:2">
      <c r="A658">
        <v>329</v>
      </c>
      <c r="B658" t="s">
        <v>1944</v>
      </c>
    </row>
    <row r="659" spans="1:2">
      <c r="A659">
        <v>330</v>
      </c>
      <c r="B659" t="s">
        <v>3614</v>
      </c>
    </row>
    <row r="660" spans="1:2">
      <c r="A660">
        <v>330</v>
      </c>
      <c r="B660" t="s">
        <v>1945</v>
      </c>
    </row>
    <row r="661" spans="1:2">
      <c r="A661">
        <v>331</v>
      </c>
      <c r="B661" t="s">
        <v>3614</v>
      </c>
    </row>
    <row r="662" spans="1:2">
      <c r="A662">
        <v>331</v>
      </c>
      <c r="B662" t="s">
        <v>1946</v>
      </c>
    </row>
    <row r="663" spans="1:2">
      <c r="A663">
        <v>332</v>
      </c>
      <c r="B663" t="s">
        <v>3614</v>
      </c>
    </row>
    <row r="664" spans="1:2">
      <c r="A664">
        <v>332</v>
      </c>
      <c r="B664" t="s">
        <v>1947</v>
      </c>
    </row>
    <row r="665" spans="1:2">
      <c r="A665">
        <v>333</v>
      </c>
      <c r="B665" t="s">
        <v>3614</v>
      </c>
    </row>
    <row r="666" spans="1:2">
      <c r="A666">
        <v>333</v>
      </c>
      <c r="B666" t="s">
        <v>1948</v>
      </c>
    </row>
    <row r="667" spans="1:2">
      <c r="A667">
        <v>334</v>
      </c>
      <c r="B667" t="s">
        <v>3614</v>
      </c>
    </row>
    <row r="668" spans="1:2">
      <c r="A668">
        <v>334</v>
      </c>
      <c r="B668" t="s">
        <v>1949</v>
      </c>
    </row>
    <row r="669" spans="1:2">
      <c r="A669">
        <v>335</v>
      </c>
      <c r="B669" t="s">
        <v>3614</v>
      </c>
    </row>
    <row r="670" spans="1:2">
      <c r="A670">
        <v>335</v>
      </c>
      <c r="B670" t="s">
        <v>1950</v>
      </c>
    </row>
    <row r="671" spans="1:2">
      <c r="A671">
        <v>336</v>
      </c>
      <c r="B671" t="s">
        <v>3614</v>
      </c>
    </row>
    <row r="672" spans="1:2">
      <c r="A672">
        <v>336</v>
      </c>
      <c r="B672" t="s">
        <v>1951</v>
      </c>
    </row>
    <row r="673" spans="1:2">
      <c r="A673">
        <v>337</v>
      </c>
      <c r="B673" t="s">
        <v>3614</v>
      </c>
    </row>
    <row r="674" spans="1:2">
      <c r="A674">
        <v>337</v>
      </c>
      <c r="B674" t="s">
        <v>1952</v>
      </c>
    </row>
    <row r="675" spans="1:2">
      <c r="A675">
        <v>338</v>
      </c>
      <c r="B675" t="s">
        <v>3614</v>
      </c>
    </row>
    <row r="676" spans="1:2">
      <c r="A676">
        <v>338</v>
      </c>
      <c r="B676" t="s">
        <v>1953</v>
      </c>
    </row>
    <row r="677" spans="1:2">
      <c r="A677">
        <v>339</v>
      </c>
      <c r="B677" t="s">
        <v>3614</v>
      </c>
    </row>
    <row r="678" spans="1:2">
      <c r="A678">
        <v>339</v>
      </c>
      <c r="B678" t="s">
        <v>1954</v>
      </c>
    </row>
    <row r="679" spans="1:2">
      <c r="A679">
        <v>340</v>
      </c>
      <c r="B679" t="s">
        <v>3614</v>
      </c>
    </row>
    <row r="680" spans="1:2">
      <c r="A680">
        <v>340</v>
      </c>
      <c r="B680" t="s">
        <v>1955</v>
      </c>
    </row>
    <row r="681" spans="1:2">
      <c r="A681">
        <v>341</v>
      </c>
      <c r="B681" t="s">
        <v>3614</v>
      </c>
    </row>
    <row r="682" spans="1:2">
      <c r="A682">
        <v>341</v>
      </c>
      <c r="B682" t="s">
        <v>1956</v>
      </c>
    </row>
    <row r="683" spans="1:2">
      <c r="A683">
        <v>342</v>
      </c>
      <c r="B683" t="s">
        <v>3614</v>
      </c>
    </row>
    <row r="684" spans="1:2">
      <c r="A684">
        <v>342</v>
      </c>
      <c r="B684" t="s">
        <v>1957</v>
      </c>
    </row>
    <row r="685" spans="1:2">
      <c r="A685">
        <v>343</v>
      </c>
      <c r="B685" t="s">
        <v>3614</v>
      </c>
    </row>
    <row r="686" spans="1:2">
      <c r="A686">
        <v>343</v>
      </c>
      <c r="B686" t="s">
        <v>1958</v>
      </c>
    </row>
    <row r="687" spans="1:2">
      <c r="A687">
        <v>344</v>
      </c>
      <c r="B687" t="s">
        <v>3614</v>
      </c>
    </row>
    <row r="688" spans="1:2">
      <c r="A688">
        <v>344</v>
      </c>
      <c r="B688" t="s">
        <v>1959</v>
      </c>
    </row>
    <row r="689" spans="1:2">
      <c r="A689">
        <v>345</v>
      </c>
      <c r="B689" t="s">
        <v>3614</v>
      </c>
    </row>
    <row r="690" spans="1:2">
      <c r="A690">
        <v>345</v>
      </c>
      <c r="B690" t="s">
        <v>1960</v>
      </c>
    </row>
    <row r="691" spans="1:2">
      <c r="A691">
        <v>346</v>
      </c>
      <c r="B691" t="s">
        <v>3614</v>
      </c>
    </row>
    <row r="692" spans="1:2">
      <c r="A692">
        <v>346</v>
      </c>
      <c r="B692" t="s">
        <v>1961</v>
      </c>
    </row>
    <row r="693" spans="1:2">
      <c r="A693">
        <v>347</v>
      </c>
      <c r="B693" t="s">
        <v>3614</v>
      </c>
    </row>
    <row r="694" spans="1:2">
      <c r="A694">
        <v>347</v>
      </c>
      <c r="B694" t="s">
        <v>1962</v>
      </c>
    </row>
    <row r="695" spans="1:2">
      <c r="A695">
        <v>348</v>
      </c>
      <c r="B695" t="s">
        <v>3614</v>
      </c>
    </row>
    <row r="696" spans="1:2">
      <c r="A696">
        <v>348</v>
      </c>
      <c r="B696" t="s">
        <v>1963</v>
      </c>
    </row>
    <row r="697" spans="1:2">
      <c r="A697">
        <v>349</v>
      </c>
      <c r="B697" t="s">
        <v>3614</v>
      </c>
    </row>
    <row r="698" spans="1:2">
      <c r="A698">
        <v>349</v>
      </c>
      <c r="B698" t="s">
        <v>1964</v>
      </c>
    </row>
    <row r="699" spans="1:2">
      <c r="A699">
        <v>350</v>
      </c>
      <c r="B699" t="s">
        <v>3614</v>
      </c>
    </row>
    <row r="700" spans="1:2">
      <c r="A700">
        <v>350</v>
      </c>
      <c r="B700" t="s">
        <v>1965</v>
      </c>
    </row>
    <row r="701" spans="1:2">
      <c r="A701">
        <v>351</v>
      </c>
      <c r="B701" t="s">
        <v>3614</v>
      </c>
    </row>
    <row r="702" spans="1:2">
      <c r="A702">
        <v>351</v>
      </c>
      <c r="B702" t="s">
        <v>1966</v>
      </c>
    </row>
    <row r="703" spans="1:2">
      <c r="A703">
        <v>352</v>
      </c>
      <c r="B703" t="s">
        <v>3614</v>
      </c>
    </row>
    <row r="704" spans="1:2">
      <c r="A704">
        <v>352</v>
      </c>
      <c r="B704" t="s">
        <v>1967</v>
      </c>
    </row>
    <row r="705" spans="1:2">
      <c r="A705">
        <v>353</v>
      </c>
      <c r="B705" t="s">
        <v>3614</v>
      </c>
    </row>
    <row r="706" spans="1:2">
      <c r="A706">
        <v>353</v>
      </c>
      <c r="B706" t="s">
        <v>1968</v>
      </c>
    </row>
    <row r="707" spans="1:2">
      <c r="A707">
        <v>354</v>
      </c>
      <c r="B707" t="s">
        <v>3614</v>
      </c>
    </row>
    <row r="708" spans="1:2">
      <c r="A708">
        <v>354</v>
      </c>
      <c r="B708" t="s">
        <v>1969</v>
      </c>
    </row>
    <row r="709" spans="1:2">
      <c r="A709">
        <v>355</v>
      </c>
      <c r="B709" t="s">
        <v>3614</v>
      </c>
    </row>
    <row r="710" spans="1:2">
      <c r="A710">
        <v>355</v>
      </c>
      <c r="B710" t="s">
        <v>1970</v>
      </c>
    </row>
    <row r="711" spans="1:2">
      <c r="A711">
        <v>356</v>
      </c>
      <c r="B711" t="s">
        <v>3614</v>
      </c>
    </row>
    <row r="712" spans="1:2">
      <c r="A712">
        <v>356</v>
      </c>
      <c r="B712" t="s">
        <v>1971</v>
      </c>
    </row>
    <row r="713" spans="1:2">
      <c r="A713">
        <v>357</v>
      </c>
      <c r="B713" t="s">
        <v>3614</v>
      </c>
    </row>
    <row r="714" spans="1:2">
      <c r="A714">
        <v>357</v>
      </c>
      <c r="B714" t="s">
        <v>1972</v>
      </c>
    </row>
    <row r="715" spans="1:2">
      <c r="A715">
        <v>358</v>
      </c>
      <c r="B715" t="s">
        <v>3614</v>
      </c>
    </row>
    <row r="716" spans="1:2">
      <c r="A716">
        <v>358</v>
      </c>
      <c r="B716" t="s">
        <v>1973</v>
      </c>
    </row>
    <row r="717" spans="1:2">
      <c r="A717">
        <v>359</v>
      </c>
      <c r="B717" t="s">
        <v>3614</v>
      </c>
    </row>
    <row r="718" spans="1:2">
      <c r="A718">
        <v>359</v>
      </c>
      <c r="B718" t="s">
        <v>1974</v>
      </c>
    </row>
    <row r="719" spans="1:2">
      <c r="A719">
        <v>360</v>
      </c>
      <c r="B719" t="s">
        <v>3614</v>
      </c>
    </row>
    <row r="720" spans="1:2">
      <c r="A720">
        <v>360</v>
      </c>
      <c r="B720" t="s">
        <v>1975</v>
      </c>
    </row>
    <row r="721" spans="1:2">
      <c r="A721">
        <v>361</v>
      </c>
      <c r="B721" t="s">
        <v>3614</v>
      </c>
    </row>
    <row r="722" spans="1:2">
      <c r="A722">
        <v>361</v>
      </c>
      <c r="B722" t="s">
        <v>1976</v>
      </c>
    </row>
    <row r="723" spans="1:2">
      <c r="A723">
        <v>362</v>
      </c>
      <c r="B723" t="s">
        <v>3614</v>
      </c>
    </row>
    <row r="724" spans="1:2">
      <c r="A724">
        <v>362</v>
      </c>
      <c r="B724" t="s">
        <v>1977</v>
      </c>
    </row>
    <row r="725" spans="1:2">
      <c r="A725">
        <v>363</v>
      </c>
      <c r="B725" t="s">
        <v>3614</v>
      </c>
    </row>
    <row r="726" spans="1:2">
      <c r="A726">
        <v>363</v>
      </c>
      <c r="B726" t="s">
        <v>1978</v>
      </c>
    </row>
    <row r="727" spans="1:2">
      <c r="A727">
        <v>364</v>
      </c>
      <c r="B727" t="s">
        <v>3614</v>
      </c>
    </row>
    <row r="728" spans="1:2">
      <c r="A728">
        <v>364</v>
      </c>
      <c r="B728" t="s">
        <v>1979</v>
      </c>
    </row>
    <row r="729" spans="1:2">
      <c r="A729">
        <v>365</v>
      </c>
      <c r="B729" t="s">
        <v>3614</v>
      </c>
    </row>
    <row r="730" spans="1:2">
      <c r="A730">
        <v>365</v>
      </c>
      <c r="B730" t="s">
        <v>1980</v>
      </c>
    </row>
    <row r="731" spans="1:2">
      <c r="A731">
        <v>366</v>
      </c>
      <c r="B731" t="s">
        <v>3614</v>
      </c>
    </row>
    <row r="732" spans="1:2">
      <c r="A732">
        <v>366</v>
      </c>
      <c r="B732" t="s">
        <v>1981</v>
      </c>
    </row>
    <row r="733" spans="1:2">
      <c r="A733">
        <v>367</v>
      </c>
      <c r="B733" t="s">
        <v>3614</v>
      </c>
    </row>
    <row r="734" spans="1:2">
      <c r="A734">
        <v>367</v>
      </c>
      <c r="B734" t="s">
        <v>1982</v>
      </c>
    </row>
    <row r="735" spans="1:2">
      <c r="A735">
        <v>368</v>
      </c>
      <c r="B735" t="s">
        <v>3614</v>
      </c>
    </row>
    <row r="736" spans="1:2">
      <c r="A736">
        <v>368</v>
      </c>
      <c r="B736" t="s">
        <v>1983</v>
      </c>
    </row>
    <row r="737" spans="1:2">
      <c r="A737">
        <v>369</v>
      </c>
      <c r="B737" t="s">
        <v>3614</v>
      </c>
    </row>
    <row r="738" spans="1:2">
      <c r="A738">
        <v>369</v>
      </c>
      <c r="B738" t="s">
        <v>1984</v>
      </c>
    </row>
    <row r="739" spans="1:2">
      <c r="A739">
        <v>370</v>
      </c>
      <c r="B739" t="s">
        <v>3614</v>
      </c>
    </row>
    <row r="740" spans="1:2">
      <c r="A740">
        <v>370</v>
      </c>
      <c r="B740" t="s">
        <v>1985</v>
      </c>
    </row>
    <row r="741" spans="1:2">
      <c r="A741">
        <v>371</v>
      </c>
      <c r="B741" t="s">
        <v>3614</v>
      </c>
    </row>
    <row r="742" spans="1:2">
      <c r="A742">
        <v>371</v>
      </c>
      <c r="B742" t="s">
        <v>1986</v>
      </c>
    </row>
    <row r="743" spans="1:2">
      <c r="A743">
        <v>372</v>
      </c>
      <c r="B743" t="s">
        <v>3614</v>
      </c>
    </row>
    <row r="744" spans="1:2">
      <c r="A744">
        <v>372</v>
      </c>
      <c r="B744" t="s">
        <v>1987</v>
      </c>
    </row>
    <row r="745" spans="1:2">
      <c r="A745">
        <v>373</v>
      </c>
      <c r="B745" t="s">
        <v>3614</v>
      </c>
    </row>
    <row r="746" spans="1:2">
      <c r="A746">
        <v>373</v>
      </c>
      <c r="B746" t="s">
        <v>1988</v>
      </c>
    </row>
    <row r="747" spans="1:2">
      <c r="A747">
        <v>374</v>
      </c>
      <c r="B747" t="s">
        <v>3614</v>
      </c>
    </row>
    <row r="748" spans="1:2">
      <c r="A748">
        <v>374</v>
      </c>
      <c r="B748" t="s">
        <v>1989</v>
      </c>
    </row>
    <row r="749" spans="1:2">
      <c r="A749">
        <v>375</v>
      </c>
      <c r="B749" t="s">
        <v>3614</v>
      </c>
    </row>
    <row r="750" spans="1:2">
      <c r="A750">
        <v>375</v>
      </c>
      <c r="B750" t="s">
        <v>1990</v>
      </c>
    </row>
    <row r="751" spans="1:2">
      <c r="A751">
        <v>376</v>
      </c>
      <c r="B751" t="s">
        <v>3614</v>
      </c>
    </row>
    <row r="752" spans="1:2">
      <c r="A752">
        <v>376</v>
      </c>
      <c r="B752" t="s">
        <v>1991</v>
      </c>
    </row>
    <row r="753" spans="1:2">
      <c r="A753">
        <v>377</v>
      </c>
      <c r="B753" t="s">
        <v>3614</v>
      </c>
    </row>
    <row r="754" spans="1:2">
      <c r="A754">
        <v>377</v>
      </c>
      <c r="B754" t="s">
        <v>1992</v>
      </c>
    </row>
    <row r="755" spans="1:2">
      <c r="A755">
        <v>378</v>
      </c>
      <c r="B755" t="s">
        <v>3614</v>
      </c>
    </row>
    <row r="756" spans="1:2">
      <c r="A756">
        <v>378</v>
      </c>
      <c r="B756" t="s">
        <v>1993</v>
      </c>
    </row>
    <row r="757" spans="1:2">
      <c r="A757">
        <v>379</v>
      </c>
      <c r="B757" t="s">
        <v>3614</v>
      </c>
    </row>
    <row r="758" spans="1:2">
      <c r="A758">
        <v>379</v>
      </c>
      <c r="B758" t="s">
        <v>1994</v>
      </c>
    </row>
    <row r="759" spans="1:2">
      <c r="A759">
        <v>380</v>
      </c>
      <c r="B759" t="s">
        <v>3614</v>
      </c>
    </row>
    <row r="760" spans="1:2">
      <c r="A760">
        <v>380</v>
      </c>
      <c r="B760" t="s">
        <v>1995</v>
      </c>
    </row>
    <row r="761" spans="1:2">
      <c r="A761">
        <v>381</v>
      </c>
      <c r="B761" t="s">
        <v>3614</v>
      </c>
    </row>
    <row r="762" spans="1:2">
      <c r="A762">
        <v>381</v>
      </c>
      <c r="B762" t="s">
        <v>1996</v>
      </c>
    </row>
    <row r="763" spans="1:2">
      <c r="A763">
        <v>382</v>
      </c>
      <c r="B763" t="s">
        <v>3614</v>
      </c>
    </row>
    <row r="764" spans="1:2">
      <c r="A764">
        <v>382</v>
      </c>
      <c r="B764" t="s">
        <v>1997</v>
      </c>
    </row>
    <row r="765" spans="1:2">
      <c r="A765">
        <v>383</v>
      </c>
      <c r="B765" t="s">
        <v>3614</v>
      </c>
    </row>
    <row r="766" spans="1:2">
      <c r="A766">
        <v>383</v>
      </c>
      <c r="B766" t="s">
        <v>1998</v>
      </c>
    </row>
    <row r="767" spans="1:2">
      <c r="A767">
        <v>384</v>
      </c>
      <c r="B767" t="s">
        <v>3614</v>
      </c>
    </row>
    <row r="768" spans="1:2">
      <c r="A768">
        <v>384</v>
      </c>
      <c r="B768" t="s">
        <v>1999</v>
      </c>
    </row>
    <row r="769" spans="1:2">
      <c r="A769">
        <v>385</v>
      </c>
      <c r="B769" t="s">
        <v>3614</v>
      </c>
    </row>
    <row r="770" spans="1:2">
      <c r="A770">
        <v>385</v>
      </c>
      <c r="B770" t="s">
        <v>2000</v>
      </c>
    </row>
    <row r="771" spans="1:2">
      <c r="A771">
        <v>386</v>
      </c>
      <c r="B771" t="s">
        <v>3614</v>
      </c>
    </row>
    <row r="772" spans="1:2">
      <c r="A772">
        <v>386</v>
      </c>
      <c r="B772" t="s">
        <v>2001</v>
      </c>
    </row>
    <row r="773" spans="1:2">
      <c r="A773">
        <v>387</v>
      </c>
      <c r="B773" t="s">
        <v>3614</v>
      </c>
    </row>
    <row r="774" spans="1:2">
      <c r="A774">
        <v>387</v>
      </c>
      <c r="B774" t="s">
        <v>2002</v>
      </c>
    </row>
    <row r="775" spans="1:2">
      <c r="A775">
        <v>388</v>
      </c>
      <c r="B775" t="s">
        <v>3614</v>
      </c>
    </row>
    <row r="776" spans="1:2">
      <c r="A776">
        <v>388</v>
      </c>
      <c r="B776" t="s">
        <v>2003</v>
      </c>
    </row>
    <row r="777" spans="1:2">
      <c r="A777">
        <v>389</v>
      </c>
      <c r="B777" t="s">
        <v>3614</v>
      </c>
    </row>
    <row r="778" spans="1:2">
      <c r="A778">
        <v>389</v>
      </c>
      <c r="B778" t="s">
        <v>2004</v>
      </c>
    </row>
    <row r="779" spans="1:2">
      <c r="A779">
        <v>390</v>
      </c>
      <c r="B779" t="s">
        <v>3614</v>
      </c>
    </row>
    <row r="780" spans="1:2">
      <c r="A780">
        <v>390</v>
      </c>
      <c r="B780" t="s">
        <v>2005</v>
      </c>
    </row>
    <row r="781" spans="1:2">
      <c r="A781">
        <v>391</v>
      </c>
      <c r="B781" t="s">
        <v>3614</v>
      </c>
    </row>
    <row r="782" spans="1:2">
      <c r="A782">
        <v>391</v>
      </c>
      <c r="B782" t="s">
        <v>2006</v>
      </c>
    </row>
    <row r="783" spans="1:2">
      <c r="A783">
        <v>392</v>
      </c>
      <c r="B783" t="s">
        <v>3614</v>
      </c>
    </row>
    <row r="784" spans="1:2">
      <c r="A784">
        <v>392</v>
      </c>
      <c r="B784" t="s">
        <v>2007</v>
      </c>
    </row>
    <row r="785" spans="1:2">
      <c r="A785">
        <v>393</v>
      </c>
      <c r="B785" t="s">
        <v>3614</v>
      </c>
    </row>
    <row r="786" spans="1:2">
      <c r="A786">
        <v>393</v>
      </c>
      <c r="B786" t="s">
        <v>2008</v>
      </c>
    </row>
    <row r="787" spans="1:2">
      <c r="A787">
        <v>394</v>
      </c>
      <c r="B787" t="s">
        <v>3614</v>
      </c>
    </row>
    <row r="788" spans="1:2">
      <c r="A788">
        <v>394</v>
      </c>
      <c r="B788" t="s">
        <v>2009</v>
      </c>
    </row>
    <row r="789" spans="1:2">
      <c r="A789">
        <v>395</v>
      </c>
      <c r="B789" t="s">
        <v>3614</v>
      </c>
    </row>
    <row r="790" spans="1:2">
      <c r="A790">
        <v>395</v>
      </c>
      <c r="B790" t="s">
        <v>2010</v>
      </c>
    </row>
    <row r="791" spans="1:2">
      <c r="A791">
        <v>396</v>
      </c>
      <c r="B791" t="s">
        <v>3614</v>
      </c>
    </row>
    <row r="792" spans="1:2">
      <c r="A792">
        <v>396</v>
      </c>
      <c r="B792" t="s">
        <v>2011</v>
      </c>
    </row>
    <row r="793" spans="1:2">
      <c r="A793">
        <v>397</v>
      </c>
      <c r="B793" t="s">
        <v>3614</v>
      </c>
    </row>
    <row r="794" spans="1:2">
      <c r="A794">
        <v>397</v>
      </c>
      <c r="B794" t="s">
        <v>2012</v>
      </c>
    </row>
    <row r="795" spans="1:2">
      <c r="A795">
        <v>398</v>
      </c>
      <c r="B795" t="s">
        <v>3614</v>
      </c>
    </row>
    <row r="796" spans="1:2">
      <c r="A796">
        <v>398</v>
      </c>
      <c r="B796" t="s">
        <v>2013</v>
      </c>
    </row>
    <row r="797" spans="1:2">
      <c r="A797">
        <v>399</v>
      </c>
      <c r="B797" t="s">
        <v>3614</v>
      </c>
    </row>
    <row r="798" spans="1:2">
      <c r="A798">
        <v>399</v>
      </c>
      <c r="B798" t="s">
        <v>2014</v>
      </c>
    </row>
    <row r="799" spans="1:2">
      <c r="A799">
        <v>400</v>
      </c>
      <c r="B799" t="s">
        <v>3614</v>
      </c>
    </row>
    <row r="800" spans="1:2">
      <c r="A800">
        <v>400</v>
      </c>
      <c r="B800" t="s">
        <v>2015</v>
      </c>
    </row>
    <row r="801" spans="1:2">
      <c r="A801">
        <v>401</v>
      </c>
      <c r="B801" t="s">
        <v>3614</v>
      </c>
    </row>
    <row r="802" spans="1:2">
      <c r="A802">
        <v>401</v>
      </c>
      <c r="B802" t="s">
        <v>2016</v>
      </c>
    </row>
    <row r="803" spans="1:2">
      <c r="A803">
        <v>402</v>
      </c>
      <c r="B803" t="s">
        <v>3614</v>
      </c>
    </row>
    <row r="804" spans="1:2">
      <c r="A804">
        <v>402</v>
      </c>
      <c r="B804" t="s">
        <v>2017</v>
      </c>
    </row>
    <row r="805" spans="1:2">
      <c r="A805">
        <v>403</v>
      </c>
      <c r="B805" t="s">
        <v>3614</v>
      </c>
    </row>
    <row r="806" spans="1:2">
      <c r="A806">
        <v>403</v>
      </c>
      <c r="B806" t="s">
        <v>2018</v>
      </c>
    </row>
    <row r="807" spans="1:2">
      <c r="A807">
        <v>404</v>
      </c>
      <c r="B807" t="s">
        <v>3614</v>
      </c>
    </row>
    <row r="808" spans="1:2">
      <c r="A808">
        <v>404</v>
      </c>
      <c r="B808" t="s">
        <v>2019</v>
      </c>
    </row>
    <row r="809" spans="1:2">
      <c r="A809">
        <v>405</v>
      </c>
      <c r="B809" t="s">
        <v>3614</v>
      </c>
    </row>
    <row r="810" spans="1:2">
      <c r="A810">
        <v>405</v>
      </c>
      <c r="B810" t="s">
        <v>2020</v>
      </c>
    </row>
    <row r="811" spans="1:2">
      <c r="A811">
        <v>406</v>
      </c>
      <c r="B811" t="s">
        <v>3614</v>
      </c>
    </row>
    <row r="812" spans="1:2">
      <c r="A812">
        <v>406</v>
      </c>
      <c r="B812" t="s">
        <v>2021</v>
      </c>
    </row>
    <row r="813" spans="1:2">
      <c r="A813">
        <v>407</v>
      </c>
      <c r="B813" t="s">
        <v>3614</v>
      </c>
    </row>
    <row r="814" spans="1:2">
      <c r="A814">
        <v>407</v>
      </c>
      <c r="B814" t="s">
        <v>2022</v>
      </c>
    </row>
    <row r="815" spans="1:2">
      <c r="A815">
        <v>408</v>
      </c>
      <c r="B815" t="s">
        <v>3614</v>
      </c>
    </row>
    <row r="816" spans="1:2">
      <c r="A816">
        <v>408</v>
      </c>
      <c r="B816" t="s">
        <v>2023</v>
      </c>
    </row>
    <row r="817" spans="1:2">
      <c r="A817">
        <v>409</v>
      </c>
      <c r="B817" t="s">
        <v>3614</v>
      </c>
    </row>
    <row r="818" spans="1:2">
      <c r="A818">
        <v>409</v>
      </c>
      <c r="B818" t="s">
        <v>2024</v>
      </c>
    </row>
    <row r="819" spans="1:2">
      <c r="A819">
        <v>410</v>
      </c>
      <c r="B819" t="s">
        <v>3614</v>
      </c>
    </row>
    <row r="820" spans="1:2">
      <c r="A820">
        <v>410</v>
      </c>
      <c r="B820" t="s">
        <v>2025</v>
      </c>
    </row>
    <row r="821" spans="1:2">
      <c r="A821">
        <v>411</v>
      </c>
      <c r="B821" t="s">
        <v>3614</v>
      </c>
    </row>
    <row r="822" spans="1:2">
      <c r="A822">
        <v>411</v>
      </c>
      <c r="B822" t="s">
        <v>2026</v>
      </c>
    </row>
    <row r="823" spans="1:2">
      <c r="A823">
        <v>412</v>
      </c>
      <c r="B823" t="s">
        <v>3614</v>
      </c>
    </row>
    <row r="824" spans="1:2">
      <c r="A824">
        <v>412</v>
      </c>
      <c r="B824" t="s">
        <v>2027</v>
      </c>
    </row>
    <row r="825" spans="1:2">
      <c r="A825">
        <v>413</v>
      </c>
      <c r="B825" t="s">
        <v>3614</v>
      </c>
    </row>
    <row r="826" spans="1:2">
      <c r="A826">
        <v>413</v>
      </c>
      <c r="B826" t="s">
        <v>2028</v>
      </c>
    </row>
    <row r="827" spans="1:2">
      <c r="A827">
        <v>414</v>
      </c>
      <c r="B827" t="s">
        <v>3614</v>
      </c>
    </row>
    <row r="828" spans="1:2">
      <c r="A828">
        <v>414</v>
      </c>
      <c r="B828" t="s">
        <v>2029</v>
      </c>
    </row>
    <row r="829" spans="1:2">
      <c r="A829">
        <v>415</v>
      </c>
      <c r="B829" t="s">
        <v>3614</v>
      </c>
    </row>
    <row r="830" spans="1:2">
      <c r="A830">
        <v>415</v>
      </c>
      <c r="B830" t="s">
        <v>2030</v>
      </c>
    </row>
    <row r="831" spans="1:2">
      <c r="A831">
        <v>416</v>
      </c>
      <c r="B831" t="s">
        <v>3614</v>
      </c>
    </row>
    <row r="832" spans="1:2">
      <c r="A832">
        <v>416</v>
      </c>
      <c r="B832" t="s">
        <v>2031</v>
      </c>
    </row>
    <row r="833" spans="1:2">
      <c r="A833">
        <v>417</v>
      </c>
      <c r="B833" t="s">
        <v>3614</v>
      </c>
    </row>
    <row r="834" spans="1:2">
      <c r="A834">
        <v>417</v>
      </c>
      <c r="B834" t="s">
        <v>2032</v>
      </c>
    </row>
    <row r="835" spans="1:2">
      <c r="A835">
        <v>418</v>
      </c>
      <c r="B835" t="s">
        <v>3614</v>
      </c>
    </row>
    <row r="836" spans="1:2">
      <c r="A836">
        <v>418</v>
      </c>
      <c r="B836" t="s">
        <v>2033</v>
      </c>
    </row>
    <row r="837" spans="1:2">
      <c r="A837">
        <v>419</v>
      </c>
      <c r="B837" t="s">
        <v>3614</v>
      </c>
    </row>
    <row r="838" spans="1:2">
      <c r="A838">
        <v>419</v>
      </c>
      <c r="B838" t="s">
        <v>2034</v>
      </c>
    </row>
    <row r="839" spans="1:2">
      <c r="A839">
        <v>420</v>
      </c>
      <c r="B839" t="s">
        <v>3614</v>
      </c>
    </row>
    <row r="840" spans="1:2">
      <c r="A840">
        <v>420</v>
      </c>
      <c r="B840" t="s">
        <v>2035</v>
      </c>
    </row>
    <row r="841" spans="1:2">
      <c r="A841">
        <v>421</v>
      </c>
      <c r="B841" t="s">
        <v>3614</v>
      </c>
    </row>
    <row r="842" spans="1:2">
      <c r="A842">
        <v>421</v>
      </c>
      <c r="B842" t="s">
        <v>2036</v>
      </c>
    </row>
    <row r="843" spans="1:2">
      <c r="A843">
        <v>422</v>
      </c>
      <c r="B843" t="s">
        <v>3614</v>
      </c>
    </row>
    <row r="844" spans="1:2">
      <c r="A844">
        <v>422</v>
      </c>
      <c r="B844" t="s">
        <v>2037</v>
      </c>
    </row>
    <row r="845" spans="1:2">
      <c r="A845">
        <v>423</v>
      </c>
      <c r="B845" t="s">
        <v>3614</v>
      </c>
    </row>
    <row r="846" spans="1:2">
      <c r="A846">
        <v>423</v>
      </c>
      <c r="B846" t="s">
        <v>2038</v>
      </c>
    </row>
    <row r="847" spans="1:2">
      <c r="A847">
        <v>424</v>
      </c>
      <c r="B847" t="s">
        <v>3614</v>
      </c>
    </row>
    <row r="848" spans="1:2">
      <c r="A848">
        <v>424</v>
      </c>
      <c r="B848" t="s">
        <v>2039</v>
      </c>
    </row>
    <row r="849" spans="1:2">
      <c r="A849">
        <v>425</v>
      </c>
      <c r="B849" t="s">
        <v>3614</v>
      </c>
    </row>
    <row r="850" spans="1:2">
      <c r="A850">
        <v>425</v>
      </c>
      <c r="B850" t="s">
        <v>2040</v>
      </c>
    </row>
    <row r="851" spans="1:2">
      <c r="A851">
        <v>426</v>
      </c>
      <c r="B851" t="s">
        <v>3614</v>
      </c>
    </row>
    <row r="852" spans="1:2">
      <c r="A852">
        <v>426</v>
      </c>
      <c r="B852" t="s">
        <v>2041</v>
      </c>
    </row>
    <row r="853" spans="1:2">
      <c r="A853">
        <v>427</v>
      </c>
      <c r="B853" t="s">
        <v>3614</v>
      </c>
    </row>
    <row r="854" spans="1:2">
      <c r="A854">
        <v>427</v>
      </c>
      <c r="B854" t="s">
        <v>2042</v>
      </c>
    </row>
    <row r="855" spans="1:2">
      <c r="A855">
        <v>428</v>
      </c>
      <c r="B855" t="s">
        <v>3614</v>
      </c>
    </row>
    <row r="856" spans="1:2">
      <c r="A856">
        <v>428</v>
      </c>
      <c r="B856" t="s">
        <v>2043</v>
      </c>
    </row>
    <row r="857" spans="1:2">
      <c r="A857">
        <v>429</v>
      </c>
      <c r="B857" t="s">
        <v>3614</v>
      </c>
    </row>
    <row r="858" spans="1:2">
      <c r="A858">
        <v>429</v>
      </c>
      <c r="B858" t="s">
        <v>2044</v>
      </c>
    </row>
    <row r="859" spans="1:2">
      <c r="A859">
        <v>430</v>
      </c>
      <c r="B859" t="s">
        <v>3614</v>
      </c>
    </row>
    <row r="860" spans="1:2">
      <c r="A860">
        <v>430</v>
      </c>
      <c r="B860" t="s">
        <v>2045</v>
      </c>
    </row>
    <row r="861" spans="1:2">
      <c r="A861">
        <v>431</v>
      </c>
      <c r="B861" t="s">
        <v>3614</v>
      </c>
    </row>
    <row r="862" spans="1:2">
      <c r="A862">
        <v>431</v>
      </c>
      <c r="B862" t="s">
        <v>2046</v>
      </c>
    </row>
    <row r="863" spans="1:2">
      <c r="A863">
        <v>432</v>
      </c>
      <c r="B863" t="s">
        <v>3614</v>
      </c>
    </row>
    <row r="864" spans="1:2">
      <c r="A864">
        <v>432</v>
      </c>
      <c r="B864" t="s">
        <v>2047</v>
      </c>
    </row>
    <row r="865" spans="1:2">
      <c r="A865">
        <v>433</v>
      </c>
      <c r="B865" t="s">
        <v>3614</v>
      </c>
    </row>
    <row r="866" spans="1:2">
      <c r="A866">
        <v>433</v>
      </c>
      <c r="B866" t="s">
        <v>2048</v>
      </c>
    </row>
    <row r="867" spans="1:2">
      <c r="A867">
        <v>434</v>
      </c>
      <c r="B867" t="s">
        <v>3614</v>
      </c>
    </row>
    <row r="868" spans="1:2">
      <c r="A868">
        <v>434</v>
      </c>
      <c r="B868" t="s">
        <v>2049</v>
      </c>
    </row>
    <row r="869" spans="1:2">
      <c r="A869">
        <v>435</v>
      </c>
      <c r="B869" t="s">
        <v>3614</v>
      </c>
    </row>
    <row r="870" spans="1:2">
      <c r="A870">
        <v>435</v>
      </c>
      <c r="B870" t="s">
        <v>2050</v>
      </c>
    </row>
    <row r="871" spans="1:2">
      <c r="A871">
        <v>436</v>
      </c>
      <c r="B871" t="s">
        <v>3614</v>
      </c>
    </row>
    <row r="872" spans="1:2">
      <c r="A872">
        <v>436</v>
      </c>
      <c r="B872" t="s">
        <v>2051</v>
      </c>
    </row>
    <row r="873" spans="1:2">
      <c r="A873">
        <v>437</v>
      </c>
      <c r="B873" t="s">
        <v>3614</v>
      </c>
    </row>
    <row r="874" spans="1:2">
      <c r="A874">
        <v>437</v>
      </c>
      <c r="B874" t="s">
        <v>2052</v>
      </c>
    </row>
    <row r="875" spans="1:2">
      <c r="A875">
        <v>438</v>
      </c>
      <c r="B875" t="s">
        <v>3614</v>
      </c>
    </row>
    <row r="876" spans="1:2">
      <c r="A876">
        <v>438</v>
      </c>
      <c r="B876" t="s">
        <v>2053</v>
      </c>
    </row>
    <row r="877" spans="1:2">
      <c r="A877">
        <v>439</v>
      </c>
      <c r="B877" t="s">
        <v>3614</v>
      </c>
    </row>
    <row r="878" spans="1:2">
      <c r="A878">
        <v>439</v>
      </c>
      <c r="B878" t="s">
        <v>2054</v>
      </c>
    </row>
    <row r="879" spans="1:2">
      <c r="A879">
        <v>440</v>
      </c>
      <c r="B879" t="s">
        <v>3614</v>
      </c>
    </row>
    <row r="880" spans="1:2">
      <c r="A880">
        <v>440</v>
      </c>
      <c r="B880" t="s">
        <v>2055</v>
      </c>
    </row>
    <row r="881" spans="1:2">
      <c r="A881">
        <v>441</v>
      </c>
      <c r="B881" t="s">
        <v>3614</v>
      </c>
    </row>
    <row r="882" spans="1:2">
      <c r="A882">
        <v>441</v>
      </c>
      <c r="B882" t="s">
        <v>2056</v>
      </c>
    </row>
    <row r="883" spans="1:2">
      <c r="A883">
        <v>442</v>
      </c>
      <c r="B883" t="s">
        <v>3614</v>
      </c>
    </row>
    <row r="884" spans="1:2">
      <c r="A884">
        <v>442</v>
      </c>
      <c r="B884" t="s">
        <v>2057</v>
      </c>
    </row>
    <row r="885" spans="1:2">
      <c r="A885">
        <v>443</v>
      </c>
      <c r="B885" t="s">
        <v>3614</v>
      </c>
    </row>
    <row r="886" spans="1:2">
      <c r="A886">
        <v>443</v>
      </c>
      <c r="B886" t="s">
        <v>2058</v>
      </c>
    </row>
    <row r="887" spans="1:2">
      <c r="A887">
        <v>444</v>
      </c>
      <c r="B887" t="s">
        <v>3614</v>
      </c>
    </row>
    <row r="888" spans="1:2">
      <c r="A888">
        <v>444</v>
      </c>
      <c r="B888" t="s">
        <v>2059</v>
      </c>
    </row>
    <row r="889" spans="1:2">
      <c r="A889">
        <v>445</v>
      </c>
      <c r="B889" t="s">
        <v>3614</v>
      </c>
    </row>
    <row r="890" spans="1:2">
      <c r="A890">
        <v>445</v>
      </c>
      <c r="B890" t="s">
        <v>2060</v>
      </c>
    </row>
    <row r="891" spans="1:2">
      <c r="A891">
        <v>446</v>
      </c>
      <c r="B891" t="s">
        <v>3614</v>
      </c>
    </row>
    <row r="892" spans="1:2">
      <c r="A892">
        <v>446</v>
      </c>
      <c r="B892" t="s">
        <v>2061</v>
      </c>
    </row>
    <row r="893" spans="1:2">
      <c r="A893">
        <v>447</v>
      </c>
      <c r="B893" t="s">
        <v>3614</v>
      </c>
    </row>
    <row r="894" spans="1:2">
      <c r="A894">
        <v>447</v>
      </c>
      <c r="B894" t="s">
        <v>2062</v>
      </c>
    </row>
    <row r="895" spans="1:2">
      <c r="A895">
        <v>448</v>
      </c>
      <c r="B895" t="s">
        <v>3614</v>
      </c>
    </row>
    <row r="896" spans="1:2">
      <c r="A896">
        <v>448</v>
      </c>
      <c r="B896" t="s">
        <v>2063</v>
      </c>
    </row>
    <row r="897" spans="1:2">
      <c r="A897">
        <v>449</v>
      </c>
      <c r="B897" t="s">
        <v>3614</v>
      </c>
    </row>
    <row r="898" spans="1:2">
      <c r="A898">
        <v>449</v>
      </c>
      <c r="B898" t="s">
        <v>2064</v>
      </c>
    </row>
    <row r="899" spans="1:2">
      <c r="A899">
        <v>450</v>
      </c>
      <c r="B899" t="s">
        <v>3614</v>
      </c>
    </row>
    <row r="900" spans="1:2">
      <c r="A900">
        <v>450</v>
      </c>
      <c r="B900" t="s">
        <v>2065</v>
      </c>
    </row>
    <row r="901" spans="1:2">
      <c r="A901">
        <v>451</v>
      </c>
      <c r="B901" t="s">
        <v>3614</v>
      </c>
    </row>
    <row r="902" spans="1:2">
      <c r="A902">
        <v>451</v>
      </c>
      <c r="B902" t="s">
        <v>2066</v>
      </c>
    </row>
    <row r="903" spans="1:2">
      <c r="A903">
        <v>452</v>
      </c>
      <c r="B903" t="s">
        <v>3614</v>
      </c>
    </row>
    <row r="904" spans="1:2">
      <c r="A904">
        <v>452</v>
      </c>
      <c r="B904" t="s">
        <v>2067</v>
      </c>
    </row>
    <row r="905" spans="1:2">
      <c r="A905">
        <v>453</v>
      </c>
      <c r="B905" t="s">
        <v>3614</v>
      </c>
    </row>
    <row r="906" spans="1:2">
      <c r="A906">
        <v>453</v>
      </c>
      <c r="B906" t="s">
        <v>2068</v>
      </c>
    </row>
    <row r="907" spans="1:2">
      <c r="A907">
        <v>454</v>
      </c>
      <c r="B907" t="s">
        <v>3614</v>
      </c>
    </row>
    <row r="908" spans="1:2">
      <c r="A908">
        <v>454</v>
      </c>
      <c r="B908" t="s">
        <v>2069</v>
      </c>
    </row>
    <row r="909" spans="1:2">
      <c r="A909">
        <v>455</v>
      </c>
      <c r="B909" t="s">
        <v>3614</v>
      </c>
    </row>
    <row r="910" spans="1:2">
      <c r="A910">
        <v>455</v>
      </c>
      <c r="B910" t="s">
        <v>2070</v>
      </c>
    </row>
    <row r="911" spans="1:2">
      <c r="A911">
        <v>456</v>
      </c>
      <c r="B911" t="s">
        <v>3614</v>
      </c>
    </row>
    <row r="912" spans="1:2">
      <c r="A912">
        <v>456</v>
      </c>
      <c r="B912" t="s">
        <v>2071</v>
      </c>
    </row>
    <row r="913" spans="1:2">
      <c r="A913">
        <v>457</v>
      </c>
      <c r="B913" t="s">
        <v>3614</v>
      </c>
    </row>
    <row r="914" spans="1:2">
      <c r="A914">
        <v>457</v>
      </c>
      <c r="B914" t="s">
        <v>2072</v>
      </c>
    </row>
    <row r="915" spans="1:2">
      <c r="A915">
        <v>458</v>
      </c>
      <c r="B915" t="s">
        <v>3614</v>
      </c>
    </row>
    <row r="916" spans="1:2">
      <c r="A916">
        <v>458</v>
      </c>
      <c r="B916" t="s">
        <v>2073</v>
      </c>
    </row>
    <row r="917" spans="1:2">
      <c r="A917">
        <v>459</v>
      </c>
      <c r="B917" t="s">
        <v>3614</v>
      </c>
    </row>
    <row r="918" spans="1:2">
      <c r="A918">
        <v>459</v>
      </c>
      <c r="B918" t="s">
        <v>2074</v>
      </c>
    </row>
    <row r="919" spans="1:2">
      <c r="A919">
        <v>460</v>
      </c>
      <c r="B919" t="s">
        <v>3614</v>
      </c>
    </row>
    <row r="920" spans="1:2">
      <c r="A920">
        <v>460</v>
      </c>
      <c r="B920" t="s">
        <v>2075</v>
      </c>
    </row>
    <row r="921" spans="1:2">
      <c r="A921">
        <v>461</v>
      </c>
      <c r="B921" t="s">
        <v>3614</v>
      </c>
    </row>
    <row r="922" spans="1:2">
      <c r="A922">
        <v>461</v>
      </c>
      <c r="B922" t="s">
        <v>2076</v>
      </c>
    </row>
    <row r="923" spans="1:2">
      <c r="A923">
        <v>462</v>
      </c>
      <c r="B923" t="s">
        <v>3614</v>
      </c>
    </row>
    <row r="924" spans="1:2">
      <c r="A924">
        <v>462</v>
      </c>
      <c r="B924" t="s">
        <v>2077</v>
      </c>
    </row>
    <row r="925" spans="1:2">
      <c r="A925">
        <v>463</v>
      </c>
      <c r="B925" t="s">
        <v>3614</v>
      </c>
    </row>
    <row r="926" spans="1:2">
      <c r="A926">
        <v>463</v>
      </c>
      <c r="B926" t="s">
        <v>2078</v>
      </c>
    </row>
    <row r="927" spans="1:2">
      <c r="A927">
        <v>464</v>
      </c>
      <c r="B927" t="s">
        <v>3614</v>
      </c>
    </row>
    <row r="928" spans="1:2">
      <c r="A928">
        <v>464</v>
      </c>
      <c r="B928" t="s">
        <v>2079</v>
      </c>
    </row>
    <row r="929" spans="1:2">
      <c r="A929">
        <v>465</v>
      </c>
      <c r="B929" t="s">
        <v>3614</v>
      </c>
    </row>
    <row r="930" spans="1:2">
      <c r="A930">
        <v>465</v>
      </c>
      <c r="B930" t="s">
        <v>2080</v>
      </c>
    </row>
    <row r="931" spans="1:2">
      <c r="A931">
        <v>466</v>
      </c>
      <c r="B931" t="s">
        <v>3614</v>
      </c>
    </row>
    <row r="932" spans="1:2">
      <c r="A932">
        <v>466</v>
      </c>
      <c r="B932" t="s">
        <v>2081</v>
      </c>
    </row>
    <row r="933" spans="1:2">
      <c r="A933">
        <v>467</v>
      </c>
      <c r="B933" t="s">
        <v>3614</v>
      </c>
    </row>
    <row r="934" spans="1:2">
      <c r="A934">
        <v>467</v>
      </c>
      <c r="B934" t="s">
        <v>2082</v>
      </c>
    </row>
    <row r="935" spans="1:2">
      <c r="A935">
        <v>468</v>
      </c>
      <c r="B935" t="s">
        <v>3614</v>
      </c>
    </row>
    <row r="936" spans="1:2">
      <c r="A936">
        <v>468</v>
      </c>
      <c r="B936" t="s">
        <v>2083</v>
      </c>
    </row>
    <row r="937" spans="1:2">
      <c r="A937">
        <v>469</v>
      </c>
      <c r="B937" t="s">
        <v>3614</v>
      </c>
    </row>
    <row r="938" spans="1:2">
      <c r="A938">
        <v>469</v>
      </c>
      <c r="B938" t="s">
        <v>2084</v>
      </c>
    </row>
    <row r="939" spans="1:2">
      <c r="A939">
        <v>470</v>
      </c>
      <c r="B939" t="s">
        <v>3614</v>
      </c>
    </row>
    <row r="940" spans="1:2">
      <c r="A940">
        <v>470</v>
      </c>
      <c r="B940" t="s">
        <v>2085</v>
      </c>
    </row>
    <row r="941" spans="1:2">
      <c r="A941">
        <v>471</v>
      </c>
      <c r="B941" t="s">
        <v>3614</v>
      </c>
    </row>
    <row r="942" spans="1:2">
      <c r="A942">
        <v>471</v>
      </c>
      <c r="B942" t="s">
        <v>2086</v>
      </c>
    </row>
    <row r="943" spans="1:2">
      <c r="A943">
        <v>472</v>
      </c>
      <c r="B943" t="s">
        <v>3614</v>
      </c>
    </row>
    <row r="944" spans="1:2">
      <c r="A944">
        <v>472</v>
      </c>
      <c r="B944" t="s">
        <v>2087</v>
      </c>
    </row>
    <row r="945" spans="1:2">
      <c r="A945">
        <v>473</v>
      </c>
      <c r="B945" t="s">
        <v>3614</v>
      </c>
    </row>
    <row r="946" spans="1:2">
      <c r="A946">
        <v>473</v>
      </c>
      <c r="B946" t="s">
        <v>2088</v>
      </c>
    </row>
    <row r="947" spans="1:2">
      <c r="A947">
        <v>474</v>
      </c>
      <c r="B947" t="s">
        <v>3614</v>
      </c>
    </row>
    <row r="948" spans="1:2">
      <c r="A948">
        <v>474</v>
      </c>
      <c r="B948" t="s">
        <v>2089</v>
      </c>
    </row>
    <row r="949" spans="1:2">
      <c r="A949">
        <v>475</v>
      </c>
      <c r="B949" t="s">
        <v>3614</v>
      </c>
    </row>
    <row r="950" spans="1:2">
      <c r="A950">
        <v>475</v>
      </c>
      <c r="B950" t="s">
        <v>2090</v>
      </c>
    </row>
    <row r="951" spans="1:2">
      <c r="A951">
        <v>476</v>
      </c>
      <c r="B951" t="s">
        <v>3614</v>
      </c>
    </row>
    <row r="952" spans="1:2">
      <c r="A952">
        <v>476</v>
      </c>
      <c r="B952" t="s">
        <v>2091</v>
      </c>
    </row>
    <row r="953" spans="1:2">
      <c r="A953">
        <v>477</v>
      </c>
      <c r="B953" t="s">
        <v>3614</v>
      </c>
    </row>
    <row r="954" spans="1:2">
      <c r="A954">
        <v>477</v>
      </c>
      <c r="B954" t="s">
        <v>2092</v>
      </c>
    </row>
    <row r="955" spans="1:2">
      <c r="A955">
        <v>478</v>
      </c>
      <c r="B955" t="s">
        <v>3614</v>
      </c>
    </row>
    <row r="956" spans="1:2">
      <c r="A956">
        <v>478</v>
      </c>
      <c r="B956" t="s">
        <v>2093</v>
      </c>
    </row>
    <row r="957" spans="1:2">
      <c r="A957">
        <v>479</v>
      </c>
      <c r="B957" t="s">
        <v>3614</v>
      </c>
    </row>
    <row r="958" spans="1:2">
      <c r="A958">
        <v>479</v>
      </c>
      <c r="B958" t="s">
        <v>2094</v>
      </c>
    </row>
    <row r="959" spans="1:2">
      <c r="A959">
        <v>480</v>
      </c>
      <c r="B959" t="s">
        <v>3614</v>
      </c>
    </row>
    <row r="960" spans="1:2">
      <c r="A960">
        <v>480</v>
      </c>
      <c r="B960" t="s">
        <v>2095</v>
      </c>
    </row>
    <row r="961" spans="1:2">
      <c r="A961">
        <v>481</v>
      </c>
      <c r="B961" t="s">
        <v>3614</v>
      </c>
    </row>
    <row r="962" spans="1:2">
      <c r="A962">
        <v>481</v>
      </c>
      <c r="B962" t="s">
        <v>2096</v>
      </c>
    </row>
    <row r="963" spans="1:2">
      <c r="A963">
        <v>482</v>
      </c>
      <c r="B963" t="s">
        <v>3614</v>
      </c>
    </row>
    <row r="964" spans="1:2">
      <c r="A964">
        <v>482</v>
      </c>
      <c r="B964" t="s">
        <v>2097</v>
      </c>
    </row>
    <row r="965" spans="1:2">
      <c r="A965">
        <v>483</v>
      </c>
      <c r="B965" t="s">
        <v>3614</v>
      </c>
    </row>
    <row r="966" spans="1:2">
      <c r="A966">
        <v>483</v>
      </c>
      <c r="B966" t="s">
        <v>2098</v>
      </c>
    </row>
    <row r="967" spans="1:2">
      <c r="A967">
        <v>484</v>
      </c>
      <c r="B967" t="s">
        <v>3614</v>
      </c>
    </row>
    <row r="968" spans="1:2">
      <c r="A968">
        <v>484</v>
      </c>
      <c r="B968" t="s">
        <v>2099</v>
      </c>
    </row>
    <row r="969" spans="1:2">
      <c r="A969">
        <v>485</v>
      </c>
      <c r="B969" t="s">
        <v>3614</v>
      </c>
    </row>
    <row r="970" spans="1:2">
      <c r="A970">
        <v>485</v>
      </c>
      <c r="B970" t="s">
        <v>2100</v>
      </c>
    </row>
    <row r="971" spans="1:2">
      <c r="A971">
        <v>486</v>
      </c>
      <c r="B971" t="s">
        <v>3614</v>
      </c>
    </row>
    <row r="972" spans="1:2">
      <c r="A972">
        <v>486</v>
      </c>
      <c r="B972" t="s">
        <v>2101</v>
      </c>
    </row>
    <row r="973" spans="1:2">
      <c r="A973">
        <v>487</v>
      </c>
      <c r="B973" t="s">
        <v>3614</v>
      </c>
    </row>
    <row r="974" spans="1:2">
      <c r="A974">
        <v>487</v>
      </c>
      <c r="B974" t="s">
        <v>2102</v>
      </c>
    </row>
    <row r="975" spans="1:2">
      <c r="A975">
        <v>488</v>
      </c>
      <c r="B975" t="s">
        <v>3614</v>
      </c>
    </row>
    <row r="976" spans="1:2">
      <c r="A976">
        <v>488</v>
      </c>
      <c r="B976" t="s">
        <v>2103</v>
      </c>
    </row>
    <row r="977" spans="1:2">
      <c r="A977">
        <v>489</v>
      </c>
      <c r="B977" t="s">
        <v>3614</v>
      </c>
    </row>
    <row r="978" spans="1:2">
      <c r="A978">
        <v>489</v>
      </c>
      <c r="B978" t="s">
        <v>2104</v>
      </c>
    </row>
    <row r="979" spans="1:2">
      <c r="A979">
        <v>490</v>
      </c>
      <c r="B979" t="s">
        <v>3614</v>
      </c>
    </row>
    <row r="980" spans="1:2">
      <c r="A980">
        <v>490</v>
      </c>
      <c r="B980" t="s">
        <v>2105</v>
      </c>
    </row>
    <row r="981" spans="1:2">
      <c r="A981">
        <v>491</v>
      </c>
      <c r="B981" t="s">
        <v>3614</v>
      </c>
    </row>
    <row r="982" spans="1:2">
      <c r="A982">
        <v>491</v>
      </c>
      <c r="B982" t="s">
        <v>2106</v>
      </c>
    </row>
    <row r="983" spans="1:2">
      <c r="A983">
        <v>492</v>
      </c>
      <c r="B983" t="s">
        <v>3614</v>
      </c>
    </row>
    <row r="984" spans="1:2">
      <c r="A984">
        <v>492</v>
      </c>
      <c r="B984" t="s">
        <v>2107</v>
      </c>
    </row>
    <row r="985" spans="1:2">
      <c r="A985">
        <v>493</v>
      </c>
      <c r="B985" t="s">
        <v>3614</v>
      </c>
    </row>
    <row r="986" spans="1:2">
      <c r="A986">
        <v>493</v>
      </c>
      <c r="B986" t="s">
        <v>2108</v>
      </c>
    </row>
    <row r="987" spans="1:2">
      <c r="A987">
        <v>494</v>
      </c>
      <c r="B987" t="s">
        <v>3614</v>
      </c>
    </row>
    <row r="988" spans="1:2">
      <c r="A988">
        <v>494</v>
      </c>
      <c r="B988" t="s">
        <v>2109</v>
      </c>
    </row>
    <row r="989" spans="1:2">
      <c r="A989">
        <v>495</v>
      </c>
      <c r="B989" t="s">
        <v>3614</v>
      </c>
    </row>
    <row r="990" spans="1:2">
      <c r="A990">
        <v>495</v>
      </c>
      <c r="B990" t="s">
        <v>2110</v>
      </c>
    </row>
    <row r="991" spans="1:2">
      <c r="A991">
        <v>496</v>
      </c>
      <c r="B991" t="s">
        <v>3614</v>
      </c>
    </row>
    <row r="992" spans="1:2">
      <c r="A992">
        <v>496</v>
      </c>
      <c r="B992" t="s">
        <v>2111</v>
      </c>
    </row>
    <row r="993" spans="1:2">
      <c r="A993">
        <v>497</v>
      </c>
      <c r="B993" t="s">
        <v>3614</v>
      </c>
    </row>
    <row r="994" spans="1:2">
      <c r="A994">
        <v>497</v>
      </c>
      <c r="B994" t="s">
        <v>2112</v>
      </c>
    </row>
    <row r="995" spans="1:2">
      <c r="A995">
        <v>498</v>
      </c>
      <c r="B995" t="s">
        <v>3614</v>
      </c>
    </row>
    <row r="996" spans="1:2">
      <c r="A996">
        <v>498</v>
      </c>
      <c r="B996" t="s">
        <v>2113</v>
      </c>
    </row>
    <row r="997" spans="1:2">
      <c r="A997">
        <v>499</v>
      </c>
      <c r="B997" t="s">
        <v>3614</v>
      </c>
    </row>
    <row r="998" spans="1:2">
      <c r="A998">
        <v>499</v>
      </c>
      <c r="B998" t="s">
        <v>2114</v>
      </c>
    </row>
    <row r="999" spans="1:2">
      <c r="A999">
        <v>500</v>
      </c>
      <c r="B999" t="s">
        <v>3614</v>
      </c>
    </row>
    <row r="1000" spans="1:2">
      <c r="A1000">
        <v>500</v>
      </c>
      <c r="B1000" t="s">
        <v>2115</v>
      </c>
    </row>
    <row r="1001" spans="1:2">
      <c r="A1001">
        <v>501</v>
      </c>
      <c r="B1001" t="s">
        <v>3614</v>
      </c>
    </row>
    <row r="1002" spans="1:2">
      <c r="A1002">
        <v>501</v>
      </c>
      <c r="B1002" t="s">
        <v>2116</v>
      </c>
    </row>
    <row r="1003" spans="1:2">
      <c r="A1003">
        <v>502</v>
      </c>
      <c r="B1003" t="s">
        <v>3614</v>
      </c>
    </row>
    <row r="1004" spans="1:2">
      <c r="A1004">
        <v>502</v>
      </c>
      <c r="B1004" t="s">
        <v>2117</v>
      </c>
    </row>
    <row r="1005" spans="1:2">
      <c r="A1005">
        <v>503</v>
      </c>
      <c r="B1005" t="s">
        <v>3614</v>
      </c>
    </row>
    <row r="1006" spans="1:2">
      <c r="A1006">
        <v>503</v>
      </c>
      <c r="B1006" t="s">
        <v>2118</v>
      </c>
    </row>
    <row r="1007" spans="1:2">
      <c r="A1007">
        <v>504</v>
      </c>
      <c r="B1007" t="s">
        <v>3614</v>
      </c>
    </row>
    <row r="1008" spans="1:2">
      <c r="A1008">
        <v>504</v>
      </c>
      <c r="B1008" t="s">
        <v>2119</v>
      </c>
    </row>
    <row r="1009" spans="1:2">
      <c r="A1009">
        <v>505</v>
      </c>
      <c r="B1009" t="s">
        <v>3614</v>
      </c>
    </row>
    <row r="1010" spans="1:2">
      <c r="A1010">
        <v>505</v>
      </c>
      <c r="B1010" t="s">
        <v>2120</v>
      </c>
    </row>
    <row r="1011" spans="1:2">
      <c r="A1011">
        <v>506</v>
      </c>
      <c r="B1011" t="s">
        <v>3614</v>
      </c>
    </row>
    <row r="1012" spans="1:2">
      <c r="A1012">
        <v>506</v>
      </c>
      <c r="B1012" t="s">
        <v>2121</v>
      </c>
    </row>
    <row r="1013" spans="1:2">
      <c r="A1013">
        <v>507</v>
      </c>
      <c r="B1013" t="s">
        <v>3614</v>
      </c>
    </row>
    <row r="1014" spans="1:2">
      <c r="A1014">
        <v>507</v>
      </c>
      <c r="B1014" t="s">
        <v>2122</v>
      </c>
    </row>
    <row r="1015" spans="1:2">
      <c r="A1015">
        <v>508</v>
      </c>
      <c r="B1015" t="s">
        <v>3614</v>
      </c>
    </row>
    <row r="1016" spans="1:2">
      <c r="A1016">
        <v>508</v>
      </c>
      <c r="B1016" t="s">
        <v>2123</v>
      </c>
    </row>
    <row r="1017" spans="1:2">
      <c r="A1017">
        <v>509</v>
      </c>
      <c r="B1017" t="s">
        <v>3614</v>
      </c>
    </row>
    <row r="1018" spans="1:2">
      <c r="A1018">
        <v>509</v>
      </c>
      <c r="B1018" t="s">
        <v>2124</v>
      </c>
    </row>
    <row r="1019" spans="1:2">
      <c r="A1019">
        <v>510</v>
      </c>
      <c r="B1019" t="s">
        <v>3614</v>
      </c>
    </row>
    <row r="1020" spans="1:2">
      <c r="A1020">
        <v>510</v>
      </c>
      <c r="B1020" t="s">
        <v>2125</v>
      </c>
    </row>
    <row r="1021" spans="1:2">
      <c r="A1021">
        <v>511</v>
      </c>
      <c r="B1021" t="s">
        <v>3614</v>
      </c>
    </row>
    <row r="1022" spans="1:2">
      <c r="A1022">
        <v>511</v>
      </c>
      <c r="B1022" t="s">
        <v>2126</v>
      </c>
    </row>
    <row r="1023" spans="1:2">
      <c r="A1023">
        <v>512</v>
      </c>
      <c r="B1023" t="s">
        <v>3614</v>
      </c>
    </row>
    <row r="1024" spans="1:2">
      <c r="A1024">
        <v>512</v>
      </c>
      <c r="B1024" t="s">
        <v>2127</v>
      </c>
    </row>
    <row r="1025" spans="1:2">
      <c r="A1025">
        <v>513</v>
      </c>
      <c r="B1025" t="s">
        <v>3614</v>
      </c>
    </row>
    <row r="1026" spans="1:2">
      <c r="A1026">
        <v>513</v>
      </c>
      <c r="B1026" t="s">
        <v>2128</v>
      </c>
    </row>
    <row r="1027" spans="1:2">
      <c r="A1027">
        <v>514</v>
      </c>
      <c r="B1027" t="s">
        <v>3614</v>
      </c>
    </row>
    <row r="1028" spans="1:2">
      <c r="A1028">
        <v>514</v>
      </c>
      <c r="B1028" t="s">
        <v>2129</v>
      </c>
    </row>
    <row r="1029" spans="1:2">
      <c r="A1029">
        <v>515</v>
      </c>
      <c r="B1029" t="s">
        <v>3614</v>
      </c>
    </row>
    <row r="1030" spans="1:2">
      <c r="A1030">
        <v>515</v>
      </c>
      <c r="B1030" t="s">
        <v>2130</v>
      </c>
    </row>
    <row r="1031" spans="1:2">
      <c r="A1031">
        <v>516</v>
      </c>
      <c r="B1031" t="s">
        <v>3614</v>
      </c>
    </row>
    <row r="1032" spans="1:2">
      <c r="A1032">
        <v>516</v>
      </c>
      <c r="B1032" t="s">
        <v>2131</v>
      </c>
    </row>
    <row r="1033" spans="1:2">
      <c r="A1033">
        <v>517</v>
      </c>
      <c r="B1033" t="s">
        <v>3614</v>
      </c>
    </row>
    <row r="1034" spans="1:2">
      <c r="A1034">
        <v>517</v>
      </c>
      <c r="B1034" t="s">
        <v>2132</v>
      </c>
    </row>
    <row r="1035" spans="1:2">
      <c r="A1035">
        <v>518</v>
      </c>
      <c r="B1035" t="s">
        <v>3614</v>
      </c>
    </row>
    <row r="1036" spans="1:2">
      <c r="A1036">
        <v>518</v>
      </c>
      <c r="B1036" t="s">
        <v>2133</v>
      </c>
    </row>
    <row r="1037" spans="1:2">
      <c r="A1037">
        <v>519</v>
      </c>
      <c r="B1037" t="s">
        <v>3614</v>
      </c>
    </row>
    <row r="1038" spans="1:2">
      <c r="A1038">
        <v>519</v>
      </c>
      <c r="B1038" t="s">
        <v>2134</v>
      </c>
    </row>
    <row r="1039" spans="1:2">
      <c r="A1039">
        <v>520</v>
      </c>
      <c r="B1039" t="s">
        <v>3614</v>
      </c>
    </row>
    <row r="1040" spans="1:2">
      <c r="A1040">
        <v>520</v>
      </c>
      <c r="B1040" t="s">
        <v>2135</v>
      </c>
    </row>
    <row r="1041" spans="1:2">
      <c r="A1041">
        <v>521</v>
      </c>
      <c r="B1041" t="s">
        <v>3614</v>
      </c>
    </row>
    <row r="1042" spans="1:2">
      <c r="A1042">
        <v>521</v>
      </c>
      <c r="B1042" t="s">
        <v>2136</v>
      </c>
    </row>
    <row r="1043" spans="1:2">
      <c r="A1043">
        <v>522</v>
      </c>
      <c r="B1043" t="s">
        <v>3614</v>
      </c>
    </row>
    <row r="1044" spans="1:2">
      <c r="A1044">
        <v>522</v>
      </c>
      <c r="B1044" t="s">
        <v>2137</v>
      </c>
    </row>
    <row r="1045" spans="1:2">
      <c r="A1045">
        <v>523</v>
      </c>
      <c r="B1045" t="s">
        <v>3614</v>
      </c>
    </row>
    <row r="1046" spans="1:2">
      <c r="A1046">
        <v>523</v>
      </c>
      <c r="B1046" t="s">
        <v>2138</v>
      </c>
    </row>
    <row r="1047" spans="1:2">
      <c r="A1047">
        <v>524</v>
      </c>
      <c r="B1047" t="s">
        <v>3614</v>
      </c>
    </row>
    <row r="1048" spans="1:2">
      <c r="A1048">
        <v>524</v>
      </c>
      <c r="B1048" t="s">
        <v>2139</v>
      </c>
    </row>
    <row r="1049" spans="1:2">
      <c r="A1049">
        <v>525</v>
      </c>
      <c r="B1049" t="s">
        <v>3614</v>
      </c>
    </row>
    <row r="1050" spans="1:2">
      <c r="A1050">
        <v>525</v>
      </c>
      <c r="B1050" t="s">
        <v>2140</v>
      </c>
    </row>
    <row r="1051" spans="1:2">
      <c r="A1051">
        <v>526</v>
      </c>
      <c r="B1051" t="s">
        <v>3614</v>
      </c>
    </row>
    <row r="1052" spans="1:2">
      <c r="A1052">
        <v>526</v>
      </c>
      <c r="B1052" t="s">
        <v>2141</v>
      </c>
    </row>
    <row r="1053" spans="1:2">
      <c r="A1053">
        <v>527</v>
      </c>
      <c r="B1053" t="s">
        <v>3614</v>
      </c>
    </row>
    <row r="1054" spans="1:2">
      <c r="A1054">
        <v>527</v>
      </c>
      <c r="B1054" t="s">
        <v>2142</v>
      </c>
    </row>
    <row r="1055" spans="1:2">
      <c r="A1055">
        <v>528</v>
      </c>
      <c r="B1055" t="s">
        <v>3614</v>
      </c>
    </row>
    <row r="1056" spans="1:2">
      <c r="A1056">
        <v>528</v>
      </c>
      <c r="B1056" t="s">
        <v>2143</v>
      </c>
    </row>
    <row r="1057" spans="1:2">
      <c r="A1057">
        <v>529</v>
      </c>
      <c r="B1057" t="s">
        <v>3614</v>
      </c>
    </row>
    <row r="1058" spans="1:2">
      <c r="A1058">
        <v>529</v>
      </c>
      <c r="B1058" t="s">
        <v>2144</v>
      </c>
    </row>
    <row r="1059" spans="1:2">
      <c r="A1059">
        <v>530</v>
      </c>
      <c r="B1059" t="s">
        <v>3614</v>
      </c>
    </row>
    <row r="1060" spans="1:2">
      <c r="A1060">
        <v>530</v>
      </c>
      <c r="B1060" t="s">
        <v>2145</v>
      </c>
    </row>
    <row r="1061" spans="1:2">
      <c r="A1061">
        <v>531</v>
      </c>
      <c r="B1061" t="s">
        <v>3614</v>
      </c>
    </row>
    <row r="1062" spans="1:2">
      <c r="A1062">
        <v>531</v>
      </c>
      <c r="B1062" t="s">
        <v>2146</v>
      </c>
    </row>
    <row r="1063" spans="1:2">
      <c r="A1063">
        <v>532</v>
      </c>
      <c r="B1063" t="s">
        <v>3614</v>
      </c>
    </row>
    <row r="1064" spans="1:2">
      <c r="A1064">
        <v>532</v>
      </c>
      <c r="B1064" t="s">
        <v>2147</v>
      </c>
    </row>
    <row r="1065" spans="1:2">
      <c r="A1065">
        <v>533</v>
      </c>
      <c r="B1065" t="s">
        <v>3614</v>
      </c>
    </row>
    <row r="1066" spans="1:2">
      <c r="A1066">
        <v>533</v>
      </c>
      <c r="B1066" t="s">
        <v>2148</v>
      </c>
    </row>
    <row r="1067" spans="1:2">
      <c r="A1067">
        <v>534</v>
      </c>
      <c r="B1067" t="s">
        <v>3614</v>
      </c>
    </row>
    <row r="1068" spans="1:2">
      <c r="A1068">
        <v>534</v>
      </c>
      <c r="B1068" t="s">
        <v>2149</v>
      </c>
    </row>
    <row r="1069" spans="1:2">
      <c r="A1069">
        <v>535</v>
      </c>
      <c r="B1069" t="s">
        <v>3614</v>
      </c>
    </row>
    <row r="1070" spans="1:2">
      <c r="A1070">
        <v>535</v>
      </c>
      <c r="B1070" t="s">
        <v>2150</v>
      </c>
    </row>
    <row r="1071" spans="1:2">
      <c r="A1071">
        <v>536</v>
      </c>
      <c r="B1071" t="s">
        <v>3614</v>
      </c>
    </row>
    <row r="1072" spans="1:2">
      <c r="A1072">
        <v>536</v>
      </c>
      <c r="B1072" t="s">
        <v>2151</v>
      </c>
    </row>
    <row r="1073" spans="1:2">
      <c r="A1073">
        <v>537</v>
      </c>
      <c r="B1073" t="s">
        <v>3614</v>
      </c>
    </row>
    <row r="1074" spans="1:2">
      <c r="A1074">
        <v>537</v>
      </c>
      <c r="B1074" t="s">
        <v>2152</v>
      </c>
    </row>
    <row r="1075" spans="1:2">
      <c r="A1075">
        <v>538</v>
      </c>
      <c r="B1075" t="s">
        <v>3614</v>
      </c>
    </row>
    <row r="1076" spans="1:2">
      <c r="A1076">
        <v>538</v>
      </c>
      <c r="B1076" t="s">
        <v>2153</v>
      </c>
    </row>
    <row r="1077" spans="1:2">
      <c r="A1077">
        <v>539</v>
      </c>
      <c r="B1077" t="s">
        <v>3614</v>
      </c>
    </row>
    <row r="1078" spans="1:2">
      <c r="A1078">
        <v>539</v>
      </c>
      <c r="B1078" t="s">
        <v>2154</v>
      </c>
    </row>
    <row r="1079" spans="1:2">
      <c r="A1079">
        <v>540</v>
      </c>
      <c r="B1079" t="s">
        <v>3614</v>
      </c>
    </row>
    <row r="1080" spans="1:2">
      <c r="A1080">
        <v>540</v>
      </c>
      <c r="B1080" t="s">
        <v>2155</v>
      </c>
    </row>
    <row r="1081" spans="1:2">
      <c r="A1081">
        <v>541</v>
      </c>
      <c r="B1081" t="s">
        <v>3614</v>
      </c>
    </row>
    <row r="1082" spans="1:2">
      <c r="A1082">
        <v>541</v>
      </c>
      <c r="B1082" t="s">
        <v>2156</v>
      </c>
    </row>
    <row r="1083" spans="1:2">
      <c r="A1083">
        <v>542</v>
      </c>
      <c r="B1083" t="s">
        <v>3614</v>
      </c>
    </row>
    <row r="1084" spans="1:2">
      <c r="A1084">
        <v>542</v>
      </c>
      <c r="B1084" t="s">
        <v>2157</v>
      </c>
    </row>
    <row r="1085" spans="1:2">
      <c r="A1085">
        <v>543</v>
      </c>
      <c r="B1085" t="s">
        <v>3614</v>
      </c>
    </row>
    <row r="1086" spans="1:2">
      <c r="A1086">
        <v>543</v>
      </c>
      <c r="B1086" t="s">
        <v>2158</v>
      </c>
    </row>
    <row r="1087" spans="1:2">
      <c r="A1087">
        <v>544</v>
      </c>
      <c r="B1087" t="s">
        <v>3614</v>
      </c>
    </row>
    <row r="1088" spans="1:2">
      <c r="A1088">
        <v>544</v>
      </c>
      <c r="B1088" t="s">
        <v>2159</v>
      </c>
    </row>
    <row r="1089" spans="1:2">
      <c r="A1089">
        <v>545</v>
      </c>
      <c r="B1089" t="s">
        <v>3614</v>
      </c>
    </row>
    <row r="1090" spans="1:2">
      <c r="A1090">
        <v>545</v>
      </c>
      <c r="B1090" t="s">
        <v>2160</v>
      </c>
    </row>
    <row r="1091" spans="1:2">
      <c r="A1091">
        <v>546</v>
      </c>
      <c r="B1091" t="s">
        <v>3614</v>
      </c>
    </row>
    <row r="1092" spans="1:2">
      <c r="A1092">
        <v>546</v>
      </c>
      <c r="B1092" t="s">
        <v>2161</v>
      </c>
    </row>
    <row r="1093" spans="1:2">
      <c r="A1093">
        <v>547</v>
      </c>
      <c r="B1093" t="s">
        <v>3614</v>
      </c>
    </row>
    <row r="1094" spans="1:2">
      <c r="A1094">
        <v>547</v>
      </c>
      <c r="B1094" t="s">
        <v>2162</v>
      </c>
    </row>
    <row r="1095" spans="1:2">
      <c r="A1095">
        <v>548</v>
      </c>
      <c r="B1095" t="s">
        <v>3614</v>
      </c>
    </row>
    <row r="1096" spans="1:2">
      <c r="A1096">
        <v>548</v>
      </c>
      <c r="B1096" t="s">
        <v>2163</v>
      </c>
    </row>
    <row r="1097" spans="1:2">
      <c r="A1097">
        <v>549</v>
      </c>
      <c r="B1097" t="s">
        <v>3614</v>
      </c>
    </row>
    <row r="1098" spans="1:2">
      <c r="A1098">
        <v>549</v>
      </c>
      <c r="B1098" t="s">
        <v>2164</v>
      </c>
    </row>
    <row r="1099" spans="1:2">
      <c r="A1099">
        <v>550</v>
      </c>
      <c r="B1099" t="s">
        <v>3614</v>
      </c>
    </row>
    <row r="1100" spans="1:2">
      <c r="A1100">
        <v>550</v>
      </c>
      <c r="B1100" t="s">
        <v>2165</v>
      </c>
    </row>
    <row r="1101" spans="1:2">
      <c r="A1101">
        <v>551</v>
      </c>
      <c r="B1101" t="s">
        <v>3614</v>
      </c>
    </row>
    <row r="1102" spans="1:2">
      <c r="A1102">
        <v>551</v>
      </c>
      <c r="B1102" t="s">
        <v>2166</v>
      </c>
    </row>
    <row r="1103" spans="1:2">
      <c r="A1103">
        <v>552</v>
      </c>
      <c r="B1103" t="s">
        <v>3614</v>
      </c>
    </row>
    <row r="1104" spans="1:2">
      <c r="A1104">
        <v>552</v>
      </c>
      <c r="B1104" t="s">
        <v>2167</v>
      </c>
    </row>
    <row r="1105" spans="1:2">
      <c r="A1105">
        <v>553</v>
      </c>
      <c r="B1105" t="s">
        <v>3614</v>
      </c>
    </row>
    <row r="1106" spans="1:2">
      <c r="A1106">
        <v>553</v>
      </c>
      <c r="B1106" t="s">
        <v>2168</v>
      </c>
    </row>
    <row r="1107" spans="1:2">
      <c r="A1107">
        <v>554</v>
      </c>
      <c r="B1107" t="s">
        <v>3614</v>
      </c>
    </row>
    <row r="1108" spans="1:2">
      <c r="A1108">
        <v>554</v>
      </c>
      <c r="B1108" t="s">
        <v>2169</v>
      </c>
    </row>
    <row r="1109" spans="1:2">
      <c r="A1109">
        <v>555</v>
      </c>
      <c r="B1109" t="s">
        <v>3614</v>
      </c>
    </row>
    <row r="1110" spans="1:2">
      <c r="A1110">
        <v>555</v>
      </c>
      <c r="B1110" t="s">
        <v>2170</v>
      </c>
    </row>
    <row r="1111" spans="1:2">
      <c r="A1111">
        <v>556</v>
      </c>
      <c r="B1111" t="s">
        <v>3614</v>
      </c>
    </row>
    <row r="1112" spans="1:2">
      <c r="A1112">
        <v>556</v>
      </c>
      <c r="B1112" t="s">
        <v>2171</v>
      </c>
    </row>
    <row r="1113" spans="1:2">
      <c r="A1113">
        <v>557</v>
      </c>
      <c r="B1113" t="s">
        <v>3614</v>
      </c>
    </row>
    <row r="1114" spans="1:2">
      <c r="A1114">
        <v>557</v>
      </c>
      <c r="B1114" t="s">
        <v>2172</v>
      </c>
    </row>
    <row r="1115" spans="1:2">
      <c r="A1115">
        <v>558</v>
      </c>
      <c r="B1115" t="s">
        <v>3614</v>
      </c>
    </row>
    <row r="1116" spans="1:2">
      <c r="A1116">
        <v>558</v>
      </c>
      <c r="B1116" t="s">
        <v>2173</v>
      </c>
    </row>
    <row r="1117" spans="1:2">
      <c r="A1117">
        <v>559</v>
      </c>
      <c r="B1117" t="s">
        <v>3614</v>
      </c>
    </row>
    <row r="1118" spans="1:2">
      <c r="A1118">
        <v>559</v>
      </c>
      <c r="B1118" t="s">
        <v>2174</v>
      </c>
    </row>
    <row r="1119" spans="1:2">
      <c r="A1119">
        <v>560</v>
      </c>
      <c r="B1119" t="s">
        <v>3614</v>
      </c>
    </row>
    <row r="1120" spans="1:2">
      <c r="A1120">
        <v>560</v>
      </c>
      <c r="B1120" t="s">
        <v>2175</v>
      </c>
    </row>
    <row r="1121" spans="1:2">
      <c r="A1121">
        <v>561</v>
      </c>
      <c r="B1121" t="s">
        <v>3614</v>
      </c>
    </row>
    <row r="1122" spans="1:2">
      <c r="A1122">
        <v>561</v>
      </c>
      <c r="B1122" t="s">
        <v>2176</v>
      </c>
    </row>
    <row r="1123" spans="1:2">
      <c r="A1123">
        <v>562</v>
      </c>
      <c r="B1123" t="s">
        <v>3614</v>
      </c>
    </row>
    <row r="1124" spans="1:2">
      <c r="A1124">
        <v>562</v>
      </c>
      <c r="B1124" t="s">
        <v>2177</v>
      </c>
    </row>
    <row r="1125" spans="1:2">
      <c r="A1125">
        <v>563</v>
      </c>
      <c r="B1125" t="s">
        <v>3614</v>
      </c>
    </row>
    <row r="1126" spans="1:2">
      <c r="A1126">
        <v>563</v>
      </c>
      <c r="B1126" t="s">
        <v>2178</v>
      </c>
    </row>
    <row r="1127" spans="1:2">
      <c r="A1127">
        <v>564</v>
      </c>
      <c r="B1127" t="s">
        <v>3614</v>
      </c>
    </row>
    <row r="1128" spans="1:2">
      <c r="A1128">
        <v>564</v>
      </c>
      <c r="B1128" t="s">
        <v>2179</v>
      </c>
    </row>
    <row r="1129" spans="1:2">
      <c r="A1129">
        <v>565</v>
      </c>
      <c r="B1129" t="s">
        <v>3614</v>
      </c>
    </row>
    <row r="1130" spans="1:2">
      <c r="A1130">
        <v>565</v>
      </c>
      <c r="B1130" t="s">
        <v>2180</v>
      </c>
    </row>
    <row r="1131" spans="1:2">
      <c r="A1131">
        <v>566</v>
      </c>
      <c r="B1131" t="s">
        <v>3614</v>
      </c>
    </row>
    <row r="1132" spans="1:2">
      <c r="A1132">
        <v>566</v>
      </c>
      <c r="B1132" t="s">
        <v>2181</v>
      </c>
    </row>
    <row r="1133" spans="1:2">
      <c r="A1133">
        <v>567</v>
      </c>
      <c r="B1133" t="s">
        <v>3614</v>
      </c>
    </row>
    <row r="1134" spans="1:2">
      <c r="A1134">
        <v>567</v>
      </c>
      <c r="B1134" t="s">
        <v>2182</v>
      </c>
    </row>
    <row r="1135" spans="1:2">
      <c r="A1135">
        <v>568</v>
      </c>
      <c r="B1135" t="s">
        <v>3614</v>
      </c>
    </row>
    <row r="1136" spans="1:2">
      <c r="A1136">
        <v>568</v>
      </c>
      <c r="B1136" t="s">
        <v>2183</v>
      </c>
    </row>
    <row r="1137" spans="1:2">
      <c r="A1137">
        <v>569</v>
      </c>
      <c r="B1137" t="s">
        <v>3614</v>
      </c>
    </row>
    <row r="1138" spans="1:2">
      <c r="A1138">
        <v>569</v>
      </c>
      <c r="B1138" t="s">
        <v>2184</v>
      </c>
    </row>
    <row r="1139" spans="1:2">
      <c r="A1139">
        <v>570</v>
      </c>
      <c r="B1139" t="s">
        <v>3614</v>
      </c>
    </row>
    <row r="1140" spans="1:2">
      <c r="A1140">
        <v>570</v>
      </c>
      <c r="B1140" t="s">
        <v>2185</v>
      </c>
    </row>
    <row r="1141" spans="1:2">
      <c r="A1141">
        <v>571</v>
      </c>
      <c r="B1141" t="s">
        <v>3614</v>
      </c>
    </row>
    <row r="1142" spans="1:2">
      <c r="A1142">
        <v>571</v>
      </c>
      <c r="B1142" t="s">
        <v>2186</v>
      </c>
    </row>
    <row r="1143" spans="1:2">
      <c r="A1143">
        <v>572</v>
      </c>
      <c r="B1143" t="s">
        <v>3614</v>
      </c>
    </row>
    <row r="1144" spans="1:2">
      <c r="A1144">
        <v>572</v>
      </c>
      <c r="B1144" t="s">
        <v>2187</v>
      </c>
    </row>
    <row r="1145" spans="1:2">
      <c r="A1145">
        <v>573</v>
      </c>
      <c r="B1145" t="s">
        <v>3614</v>
      </c>
    </row>
    <row r="1146" spans="1:2">
      <c r="A1146">
        <v>573</v>
      </c>
      <c r="B1146" t="s">
        <v>2188</v>
      </c>
    </row>
    <row r="1147" spans="1:2">
      <c r="A1147">
        <v>574</v>
      </c>
      <c r="B1147" t="s">
        <v>3614</v>
      </c>
    </row>
    <row r="1148" spans="1:2">
      <c r="A1148">
        <v>574</v>
      </c>
      <c r="B1148" t="s">
        <v>2189</v>
      </c>
    </row>
    <row r="1149" spans="1:2">
      <c r="A1149">
        <v>575</v>
      </c>
      <c r="B1149" t="s">
        <v>3614</v>
      </c>
    </row>
    <row r="1150" spans="1:2">
      <c r="A1150">
        <v>575</v>
      </c>
      <c r="B1150" t="s">
        <v>2190</v>
      </c>
    </row>
    <row r="1151" spans="1:2">
      <c r="A1151">
        <v>576</v>
      </c>
      <c r="B1151" t="s">
        <v>3614</v>
      </c>
    </row>
    <row r="1152" spans="1:2">
      <c r="A1152">
        <v>576</v>
      </c>
      <c r="B1152" t="s">
        <v>2191</v>
      </c>
    </row>
    <row r="1153" spans="1:2">
      <c r="A1153">
        <v>577</v>
      </c>
      <c r="B1153" t="s">
        <v>3614</v>
      </c>
    </row>
    <row r="1154" spans="1:2">
      <c r="A1154">
        <v>577</v>
      </c>
      <c r="B1154" t="s">
        <v>2192</v>
      </c>
    </row>
    <row r="1155" spans="1:2">
      <c r="A1155">
        <v>578</v>
      </c>
      <c r="B1155" t="s">
        <v>3614</v>
      </c>
    </row>
    <row r="1156" spans="1:2">
      <c r="A1156">
        <v>578</v>
      </c>
      <c r="B1156" t="s">
        <v>2193</v>
      </c>
    </row>
    <row r="1157" spans="1:2">
      <c r="A1157">
        <v>579</v>
      </c>
      <c r="B1157" t="s">
        <v>3614</v>
      </c>
    </row>
    <row r="1158" spans="1:2">
      <c r="A1158">
        <v>579</v>
      </c>
      <c r="B1158" t="s">
        <v>2194</v>
      </c>
    </row>
    <row r="1159" spans="1:2">
      <c r="A1159">
        <v>580</v>
      </c>
      <c r="B1159" t="s">
        <v>3614</v>
      </c>
    </row>
    <row r="1160" spans="1:2">
      <c r="A1160">
        <v>580</v>
      </c>
      <c r="B1160" t="s">
        <v>2195</v>
      </c>
    </row>
    <row r="1161" spans="1:2">
      <c r="A1161">
        <v>581</v>
      </c>
      <c r="B1161" t="s">
        <v>3614</v>
      </c>
    </row>
    <row r="1162" spans="1:2">
      <c r="A1162">
        <v>581</v>
      </c>
      <c r="B1162" t="s">
        <v>2196</v>
      </c>
    </row>
    <row r="1163" spans="1:2">
      <c r="A1163">
        <v>582</v>
      </c>
      <c r="B1163" t="s">
        <v>3614</v>
      </c>
    </row>
    <row r="1164" spans="1:2">
      <c r="A1164">
        <v>582</v>
      </c>
      <c r="B1164" t="s">
        <v>2197</v>
      </c>
    </row>
    <row r="1165" spans="1:2">
      <c r="A1165">
        <v>583</v>
      </c>
      <c r="B1165" t="s">
        <v>3614</v>
      </c>
    </row>
    <row r="1166" spans="1:2">
      <c r="A1166">
        <v>583</v>
      </c>
      <c r="B1166" t="s">
        <v>2198</v>
      </c>
    </row>
    <row r="1167" spans="1:2">
      <c r="A1167">
        <v>584</v>
      </c>
      <c r="B1167" t="s">
        <v>3614</v>
      </c>
    </row>
    <row r="1168" spans="1:2">
      <c r="A1168">
        <v>584</v>
      </c>
      <c r="B1168" t="s">
        <v>2199</v>
      </c>
    </row>
    <row r="1169" spans="1:2">
      <c r="A1169">
        <v>585</v>
      </c>
      <c r="B1169" t="s">
        <v>3614</v>
      </c>
    </row>
    <row r="1170" spans="1:2">
      <c r="A1170">
        <v>585</v>
      </c>
      <c r="B1170" t="s">
        <v>2200</v>
      </c>
    </row>
    <row r="1171" spans="1:2">
      <c r="A1171">
        <v>586</v>
      </c>
      <c r="B1171" t="s">
        <v>3614</v>
      </c>
    </row>
    <row r="1172" spans="1:2">
      <c r="A1172">
        <v>586</v>
      </c>
      <c r="B1172" t="s">
        <v>2201</v>
      </c>
    </row>
    <row r="1173" spans="1:2">
      <c r="A1173">
        <v>587</v>
      </c>
      <c r="B1173" t="s">
        <v>3614</v>
      </c>
    </row>
    <row r="1174" spans="1:2">
      <c r="A1174">
        <v>587</v>
      </c>
      <c r="B1174" t="s">
        <v>2202</v>
      </c>
    </row>
    <row r="1175" spans="1:2">
      <c r="A1175">
        <v>588</v>
      </c>
      <c r="B1175" t="s">
        <v>3614</v>
      </c>
    </row>
    <row r="1176" spans="1:2">
      <c r="A1176">
        <v>588</v>
      </c>
      <c r="B1176" t="s">
        <v>2203</v>
      </c>
    </row>
    <row r="1177" spans="1:2">
      <c r="A1177">
        <v>589</v>
      </c>
      <c r="B1177" t="s">
        <v>3614</v>
      </c>
    </row>
    <row r="1178" spans="1:2">
      <c r="A1178">
        <v>589</v>
      </c>
      <c r="B1178" t="s">
        <v>2204</v>
      </c>
    </row>
    <row r="1179" spans="1:2">
      <c r="A1179">
        <v>590</v>
      </c>
      <c r="B1179" t="s">
        <v>3614</v>
      </c>
    </row>
    <row r="1180" spans="1:2">
      <c r="A1180">
        <v>590</v>
      </c>
      <c r="B1180" t="s">
        <v>2205</v>
      </c>
    </row>
    <row r="1181" spans="1:2">
      <c r="A1181">
        <v>591</v>
      </c>
      <c r="B1181" t="s">
        <v>3614</v>
      </c>
    </row>
    <row r="1182" spans="1:2">
      <c r="A1182">
        <v>591</v>
      </c>
      <c r="B1182" t="s">
        <v>2206</v>
      </c>
    </row>
    <row r="1183" spans="1:2">
      <c r="A1183">
        <v>592</v>
      </c>
      <c r="B1183" t="s">
        <v>3614</v>
      </c>
    </row>
    <row r="1184" spans="1:2">
      <c r="A1184">
        <v>592</v>
      </c>
      <c r="B1184" t="s">
        <v>2207</v>
      </c>
    </row>
    <row r="1185" spans="1:2">
      <c r="A1185">
        <v>593</v>
      </c>
      <c r="B1185" t="s">
        <v>3614</v>
      </c>
    </row>
    <row r="1186" spans="1:2">
      <c r="A1186">
        <v>593</v>
      </c>
      <c r="B1186" t="s">
        <v>2208</v>
      </c>
    </row>
    <row r="1187" spans="1:2">
      <c r="A1187">
        <v>594</v>
      </c>
      <c r="B1187" t="s">
        <v>3614</v>
      </c>
    </row>
    <row r="1188" spans="1:2">
      <c r="A1188">
        <v>594</v>
      </c>
      <c r="B1188" t="s">
        <v>2209</v>
      </c>
    </row>
    <row r="1189" spans="1:2">
      <c r="A1189">
        <v>595</v>
      </c>
      <c r="B1189" t="s">
        <v>3614</v>
      </c>
    </row>
    <row r="1190" spans="1:2">
      <c r="A1190">
        <v>595</v>
      </c>
      <c r="B1190" t="s">
        <v>2210</v>
      </c>
    </row>
    <row r="1191" spans="1:2">
      <c r="A1191">
        <v>596</v>
      </c>
      <c r="B1191" t="s">
        <v>3614</v>
      </c>
    </row>
    <row r="1192" spans="1:2">
      <c r="A1192">
        <v>596</v>
      </c>
      <c r="B1192" t="s">
        <v>2211</v>
      </c>
    </row>
    <row r="1193" spans="1:2">
      <c r="A1193">
        <v>597</v>
      </c>
      <c r="B1193" t="s">
        <v>3614</v>
      </c>
    </row>
    <row r="1194" spans="1:2">
      <c r="A1194">
        <v>597</v>
      </c>
      <c r="B1194" t="s">
        <v>2212</v>
      </c>
    </row>
    <row r="1195" spans="1:2">
      <c r="A1195">
        <v>598</v>
      </c>
      <c r="B1195" t="s">
        <v>3614</v>
      </c>
    </row>
    <row r="1196" spans="1:2">
      <c r="A1196">
        <v>598</v>
      </c>
      <c r="B1196" t="s">
        <v>2213</v>
      </c>
    </row>
    <row r="1197" spans="1:2">
      <c r="A1197">
        <v>599</v>
      </c>
      <c r="B1197" t="s">
        <v>3614</v>
      </c>
    </row>
    <row r="1198" spans="1:2">
      <c r="A1198">
        <v>599</v>
      </c>
      <c r="B1198" t="s">
        <v>2214</v>
      </c>
    </row>
    <row r="1199" spans="1:2">
      <c r="A1199">
        <v>600</v>
      </c>
      <c r="B1199" t="s">
        <v>3614</v>
      </c>
    </row>
    <row r="1200" spans="1:2">
      <c r="A1200">
        <v>600</v>
      </c>
      <c r="B1200" t="s">
        <v>2215</v>
      </c>
    </row>
    <row r="1201" spans="1:2">
      <c r="A1201">
        <v>601</v>
      </c>
      <c r="B1201" t="s">
        <v>3614</v>
      </c>
    </row>
    <row r="1202" spans="1:2">
      <c r="A1202">
        <v>601</v>
      </c>
      <c r="B1202" t="s">
        <v>2216</v>
      </c>
    </row>
    <row r="1203" spans="1:2">
      <c r="A1203">
        <v>602</v>
      </c>
      <c r="B1203" t="s">
        <v>3614</v>
      </c>
    </row>
    <row r="1204" spans="1:2">
      <c r="A1204">
        <v>602</v>
      </c>
      <c r="B1204" t="s">
        <v>2217</v>
      </c>
    </row>
    <row r="1205" spans="1:2">
      <c r="A1205">
        <v>603</v>
      </c>
      <c r="B1205" t="s">
        <v>3614</v>
      </c>
    </row>
    <row r="1206" spans="1:2">
      <c r="A1206">
        <v>603</v>
      </c>
      <c r="B1206" t="s">
        <v>2218</v>
      </c>
    </row>
    <row r="1207" spans="1:2">
      <c r="A1207">
        <v>604</v>
      </c>
      <c r="B1207" t="s">
        <v>3614</v>
      </c>
    </row>
    <row r="1208" spans="1:2">
      <c r="A1208">
        <v>604</v>
      </c>
      <c r="B1208" t="s">
        <v>2219</v>
      </c>
    </row>
    <row r="1209" spans="1:2">
      <c r="A1209">
        <v>605</v>
      </c>
      <c r="B1209" t="s">
        <v>3614</v>
      </c>
    </row>
    <row r="1210" spans="1:2">
      <c r="A1210">
        <v>605</v>
      </c>
      <c r="B1210" t="s">
        <v>2220</v>
      </c>
    </row>
    <row r="1211" spans="1:2">
      <c r="A1211">
        <v>606</v>
      </c>
      <c r="B1211" t="s">
        <v>3614</v>
      </c>
    </row>
    <row r="1212" spans="1:2">
      <c r="A1212">
        <v>606</v>
      </c>
      <c r="B1212" t="s">
        <v>2221</v>
      </c>
    </row>
    <row r="1213" spans="1:2">
      <c r="A1213">
        <v>607</v>
      </c>
      <c r="B1213" t="s">
        <v>3614</v>
      </c>
    </row>
    <row r="1214" spans="1:2">
      <c r="A1214">
        <v>607</v>
      </c>
      <c r="B1214" t="s">
        <v>2222</v>
      </c>
    </row>
    <row r="1215" spans="1:2">
      <c r="A1215">
        <v>608</v>
      </c>
      <c r="B1215" t="s">
        <v>3614</v>
      </c>
    </row>
    <row r="1216" spans="1:2">
      <c r="A1216">
        <v>608</v>
      </c>
      <c r="B1216" t="s">
        <v>2223</v>
      </c>
    </row>
    <row r="1217" spans="1:2">
      <c r="A1217">
        <v>609</v>
      </c>
      <c r="B1217" t="s">
        <v>3614</v>
      </c>
    </row>
    <row r="1218" spans="1:2">
      <c r="A1218">
        <v>609</v>
      </c>
      <c r="B1218" t="s">
        <v>2224</v>
      </c>
    </row>
    <row r="1219" spans="1:2">
      <c r="A1219">
        <v>610</v>
      </c>
      <c r="B1219" t="s">
        <v>3614</v>
      </c>
    </row>
    <row r="1220" spans="1:2">
      <c r="A1220">
        <v>610</v>
      </c>
      <c r="B1220" t="s">
        <v>2225</v>
      </c>
    </row>
    <row r="1221" spans="1:2">
      <c r="A1221">
        <v>611</v>
      </c>
      <c r="B1221" t="s">
        <v>3614</v>
      </c>
    </row>
    <row r="1222" spans="1:2">
      <c r="A1222">
        <v>611</v>
      </c>
      <c r="B1222" t="s">
        <v>2226</v>
      </c>
    </row>
    <row r="1223" spans="1:2">
      <c r="A1223">
        <v>612</v>
      </c>
      <c r="B1223" t="s">
        <v>3614</v>
      </c>
    </row>
    <row r="1224" spans="1:2">
      <c r="A1224">
        <v>612</v>
      </c>
      <c r="B1224" t="s">
        <v>2227</v>
      </c>
    </row>
    <row r="1225" spans="1:2">
      <c r="A1225">
        <v>613</v>
      </c>
      <c r="B1225" t="s">
        <v>3614</v>
      </c>
    </row>
    <row r="1226" spans="1:2">
      <c r="A1226">
        <v>613</v>
      </c>
      <c r="B1226" t="s">
        <v>2228</v>
      </c>
    </row>
    <row r="1227" spans="1:2">
      <c r="A1227">
        <v>614</v>
      </c>
      <c r="B1227" t="s">
        <v>3614</v>
      </c>
    </row>
    <row r="1228" spans="1:2">
      <c r="A1228">
        <v>614</v>
      </c>
      <c r="B1228" t="s">
        <v>2229</v>
      </c>
    </row>
    <row r="1229" spans="1:2">
      <c r="A1229">
        <v>615</v>
      </c>
      <c r="B1229" t="s">
        <v>3614</v>
      </c>
    </row>
    <row r="1230" spans="1:2">
      <c r="A1230">
        <v>615</v>
      </c>
      <c r="B1230" t="s">
        <v>2230</v>
      </c>
    </row>
    <row r="1231" spans="1:2">
      <c r="A1231">
        <v>616</v>
      </c>
      <c r="B1231" t="s">
        <v>3614</v>
      </c>
    </row>
    <row r="1232" spans="1:2">
      <c r="A1232">
        <v>616</v>
      </c>
      <c r="B1232" t="s">
        <v>2231</v>
      </c>
    </row>
    <row r="1233" spans="1:2">
      <c r="A1233">
        <v>617</v>
      </c>
      <c r="B1233" t="s">
        <v>3614</v>
      </c>
    </row>
    <row r="1234" spans="1:2">
      <c r="A1234">
        <v>617</v>
      </c>
      <c r="B1234" t="s">
        <v>2232</v>
      </c>
    </row>
    <row r="1235" spans="1:2">
      <c r="A1235">
        <v>618</v>
      </c>
      <c r="B1235" t="s">
        <v>3614</v>
      </c>
    </row>
    <row r="1236" spans="1:2">
      <c r="A1236">
        <v>618</v>
      </c>
      <c r="B1236" t="s">
        <v>2233</v>
      </c>
    </row>
    <row r="1237" spans="1:2">
      <c r="A1237">
        <v>619</v>
      </c>
      <c r="B1237" t="s">
        <v>3614</v>
      </c>
    </row>
    <row r="1238" spans="1:2">
      <c r="A1238">
        <v>619</v>
      </c>
      <c r="B1238" t="s">
        <v>2234</v>
      </c>
    </row>
    <row r="1239" spans="1:2">
      <c r="A1239">
        <v>620</v>
      </c>
      <c r="B1239" t="s">
        <v>3614</v>
      </c>
    </row>
    <row r="1240" spans="1:2">
      <c r="A1240">
        <v>620</v>
      </c>
      <c r="B1240" t="s">
        <v>2235</v>
      </c>
    </row>
    <row r="1241" spans="1:2">
      <c r="A1241">
        <v>621</v>
      </c>
      <c r="B1241" t="s">
        <v>3614</v>
      </c>
    </row>
    <row r="1242" spans="1:2">
      <c r="A1242">
        <v>621</v>
      </c>
      <c r="B1242" t="s">
        <v>2236</v>
      </c>
    </row>
    <row r="1243" spans="1:2">
      <c r="A1243">
        <v>622</v>
      </c>
      <c r="B1243" t="s">
        <v>3614</v>
      </c>
    </row>
    <row r="1244" spans="1:2">
      <c r="A1244">
        <v>622</v>
      </c>
      <c r="B1244" t="s">
        <v>2237</v>
      </c>
    </row>
    <row r="1245" spans="1:2">
      <c r="A1245">
        <v>623</v>
      </c>
      <c r="B1245" t="s">
        <v>3614</v>
      </c>
    </row>
    <row r="1246" spans="1:2">
      <c r="A1246">
        <v>623</v>
      </c>
      <c r="B1246" t="s">
        <v>2238</v>
      </c>
    </row>
    <row r="1247" spans="1:2">
      <c r="A1247">
        <v>624</v>
      </c>
      <c r="B1247" t="s">
        <v>3614</v>
      </c>
    </row>
    <row r="1248" spans="1:2">
      <c r="A1248">
        <v>624</v>
      </c>
      <c r="B1248" t="s">
        <v>2239</v>
      </c>
    </row>
    <row r="1249" spans="1:2">
      <c r="A1249">
        <v>625</v>
      </c>
      <c r="B1249" t="s">
        <v>3614</v>
      </c>
    </row>
    <row r="1250" spans="1:2">
      <c r="A1250">
        <v>625</v>
      </c>
      <c r="B1250" t="s">
        <v>2240</v>
      </c>
    </row>
    <row r="1251" spans="1:2">
      <c r="A1251">
        <v>626</v>
      </c>
      <c r="B1251" t="s">
        <v>3614</v>
      </c>
    </row>
    <row r="1252" spans="1:2">
      <c r="A1252">
        <v>626</v>
      </c>
      <c r="B1252" t="s">
        <v>2241</v>
      </c>
    </row>
    <row r="1253" spans="1:2">
      <c r="A1253">
        <v>627</v>
      </c>
      <c r="B1253" t="s">
        <v>3614</v>
      </c>
    </row>
    <row r="1254" spans="1:2">
      <c r="A1254">
        <v>627</v>
      </c>
      <c r="B1254" t="s">
        <v>2242</v>
      </c>
    </row>
    <row r="1255" spans="1:2">
      <c r="A1255">
        <v>628</v>
      </c>
      <c r="B1255" t="s">
        <v>3614</v>
      </c>
    </row>
    <row r="1256" spans="1:2">
      <c r="A1256">
        <v>628</v>
      </c>
      <c r="B1256" t="s">
        <v>2243</v>
      </c>
    </row>
    <row r="1257" spans="1:2">
      <c r="A1257">
        <v>629</v>
      </c>
      <c r="B1257" t="s">
        <v>3614</v>
      </c>
    </row>
    <row r="1258" spans="1:2">
      <c r="A1258">
        <v>629</v>
      </c>
      <c r="B1258" t="s">
        <v>2244</v>
      </c>
    </row>
    <row r="1259" spans="1:2">
      <c r="A1259">
        <v>630</v>
      </c>
      <c r="B1259" t="s">
        <v>3614</v>
      </c>
    </row>
    <row r="1260" spans="1:2">
      <c r="A1260">
        <v>630</v>
      </c>
      <c r="B1260" t="s">
        <v>2245</v>
      </c>
    </row>
    <row r="1261" spans="1:2">
      <c r="A1261">
        <v>631</v>
      </c>
      <c r="B1261" t="s">
        <v>3614</v>
      </c>
    </row>
    <row r="1262" spans="1:2">
      <c r="A1262">
        <v>631</v>
      </c>
      <c r="B1262" t="s">
        <v>2246</v>
      </c>
    </row>
    <row r="1263" spans="1:2">
      <c r="A1263">
        <v>632</v>
      </c>
      <c r="B1263" t="s">
        <v>3614</v>
      </c>
    </row>
    <row r="1264" spans="1:2">
      <c r="A1264">
        <v>632</v>
      </c>
      <c r="B1264" t="s">
        <v>2247</v>
      </c>
    </row>
    <row r="1265" spans="1:2">
      <c r="A1265">
        <v>633</v>
      </c>
      <c r="B1265" t="s">
        <v>3614</v>
      </c>
    </row>
    <row r="1266" spans="1:2">
      <c r="A1266">
        <v>633</v>
      </c>
      <c r="B1266" t="s">
        <v>2248</v>
      </c>
    </row>
    <row r="1267" spans="1:2">
      <c r="A1267">
        <v>634</v>
      </c>
      <c r="B1267" t="s">
        <v>3614</v>
      </c>
    </row>
    <row r="1268" spans="1:2">
      <c r="A1268">
        <v>634</v>
      </c>
      <c r="B1268" t="s">
        <v>2249</v>
      </c>
    </row>
    <row r="1269" spans="1:2">
      <c r="A1269">
        <v>635</v>
      </c>
      <c r="B1269" t="s">
        <v>3614</v>
      </c>
    </row>
    <row r="1270" spans="1:2">
      <c r="A1270">
        <v>635</v>
      </c>
      <c r="B1270" t="s">
        <v>2250</v>
      </c>
    </row>
    <row r="1271" spans="1:2">
      <c r="A1271">
        <v>636</v>
      </c>
      <c r="B1271" t="s">
        <v>3614</v>
      </c>
    </row>
    <row r="1272" spans="1:2">
      <c r="A1272">
        <v>636</v>
      </c>
      <c r="B1272" t="s">
        <v>2251</v>
      </c>
    </row>
    <row r="1273" spans="1:2">
      <c r="A1273">
        <v>637</v>
      </c>
      <c r="B1273" t="s">
        <v>3614</v>
      </c>
    </row>
    <row r="1274" spans="1:2">
      <c r="A1274">
        <v>637</v>
      </c>
      <c r="B1274" t="s">
        <v>2252</v>
      </c>
    </row>
    <row r="1275" spans="1:2">
      <c r="A1275">
        <v>638</v>
      </c>
      <c r="B1275" t="s">
        <v>3614</v>
      </c>
    </row>
    <row r="1276" spans="1:2">
      <c r="A1276">
        <v>638</v>
      </c>
      <c r="B1276" t="s">
        <v>2253</v>
      </c>
    </row>
    <row r="1277" spans="1:2">
      <c r="A1277">
        <v>639</v>
      </c>
      <c r="B1277" t="s">
        <v>3614</v>
      </c>
    </row>
    <row r="1278" spans="1:2">
      <c r="A1278">
        <v>639</v>
      </c>
      <c r="B1278" t="s">
        <v>2254</v>
      </c>
    </row>
    <row r="1279" spans="1:2">
      <c r="A1279">
        <v>640</v>
      </c>
      <c r="B1279" t="s">
        <v>3614</v>
      </c>
    </row>
    <row r="1280" spans="1:2">
      <c r="A1280">
        <v>640</v>
      </c>
      <c r="B1280" t="s">
        <v>2255</v>
      </c>
    </row>
    <row r="1281" spans="1:2">
      <c r="A1281">
        <v>641</v>
      </c>
      <c r="B1281" t="s">
        <v>3614</v>
      </c>
    </row>
    <row r="1282" spans="1:2">
      <c r="A1282">
        <v>641</v>
      </c>
      <c r="B1282" t="s">
        <v>2256</v>
      </c>
    </row>
    <row r="1283" spans="1:2">
      <c r="A1283">
        <v>642</v>
      </c>
      <c r="B1283" t="s">
        <v>3614</v>
      </c>
    </row>
    <row r="1284" spans="1:2">
      <c r="A1284">
        <v>642</v>
      </c>
      <c r="B1284" t="s">
        <v>2257</v>
      </c>
    </row>
    <row r="1285" spans="1:2">
      <c r="A1285">
        <v>643</v>
      </c>
      <c r="B1285" t="s">
        <v>3614</v>
      </c>
    </row>
    <row r="1286" spans="1:2">
      <c r="A1286">
        <v>643</v>
      </c>
      <c r="B1286" t="s">
        <v>2258</v>
      </c>
    </row>
    <row r="1287" spans="1:2">
      <c r="A1287">
        <v>644</v>
      </c>
      <c r="B1287" t="s">
        <v>3614</v>
      </c>
    </row>
    <row r="1288" spans="1:2">
      <c r="A1288">
        <v>644</v>
      </c>
      <c r="B1288" t="s">
        <v>2259</v>
      </c>
    </row>
    <row r="1289" spans="1:2">
      <c r="A1289">
        <v>645</v>
      </c>
      <c r="B1289" t="s">
        <v>3614</v>
      </c>
    </row>
    <row r="1290" spans="1:2">
      <c r="A1290">
        <v>645</v>
      </c>
      <c r="B1290" t="s">
        <v>2260</v>
      </c>
    </row>
    <row r="1291" spans="1:2">
      <c r="A1291">
        <v>646</v>
      </c>
      <c r="B1291" t="s">
        <v>3614</v>
      </c>
    </row>
    <row r="1292" spans="1:2">
      <c r="A1292">
        <v>646</v>
      </c>
      <c r="B1292" t="s">
        <v>2261</v>
      </c>
    </row>
    <row r="1293" spans="1:2">
      <c r="A1293">
        <v>647</v>
      </c>
      <c r="B1293" t="s">
        <v>3614</v>
      </c>
    </row>
    <row r="1294" spans="1:2">
      <c r="A1294">
        <v>647</v>
      </c>
      <c r="B1294" t="s">
        <v>2262</v>
      </c>
    </row>
    <row r="1295" spans="1:2">
      <c r="A1295">
        <v>648</v>
      </c>
      <c r="B1295" t="s">
        <v>3614</v>
      </c>
    </row>
    <row r="1296" spans="1:2">
      <c r="A1296">
        <v>648</v>
      </c>
      <c r="B1296" t="s">
        <v>2263</v>
      </c>
    </row>
    <row r="1297" spans="1:2">
      <c r="A1297">
        <v>649</v>
      </c>
      <c r="B1297" t="s">
        <v>3614</v>
      </c>
    </row>
    <row r="1298" spans="1:2">
      <c r="A1298">
        <v>649</v>
      </c>
      <c r="B1298" t="s">
        <v>2264</v>
      </c>
    </row>
    <row r="1299" spans="1:2">
      <c r="A1299">
        <v>650</v>
      </c>
      <c r="B1299" t="s">
        <v>3614</v>
      </c>
    </row>
    <row r="1300" spans="1:2">
      <c r="A1300">
        <v>650</v>
      </c>
      <c r="B1300" t="s">
        <v>2265</v>
      </c>
    </row>
    <row r="1301" spans="1:2">
      <c r="A1301">
        <v>651</v>
      </c>
      <c r="B1301" t="s">
        <v>3614</v>
      </c>
    </row>
    <row r="1302" spans="1:2">
      <c r="A1302">
        <v>651</v>
      </c>
      <c r="B1302" t="s">
        <v>2266</v>
      </c>
    </row>
    <row r="1303" spans="1:2">
      <c r="A1303">
        <v>652</v>
      </c>
      <c r="B1303" t="s">
        <v>3614</v>
      </c>
    </row>
    <row r="1304" spans="1:2">
      <c r="A1304">
        <v>652</v>
      </c>
      <c r="B1304" t="s">
        <v>2267</v>
      </c>
    </row>
    <row r="1305" spans="1:2">
      <c r="A1305">
        <v>653</v>
      </c>
      <c r="B1305" t="s">
        <v>3614</v>
      </c>
    </row>
    <row r="1306" spans="1:2">
      <c r="A1306">
        <v>653</v>
      </c>
      <c r="B1306" t="s">
        <v>2268</v>
      </c>
    </row>
    <row r="1307" spans="1:2">
      <c r="A1307">
        <v>654</v>
      </c>
      <c r="B1307" t="s">
        <v>3614</v>
      </c>
    </row>
    <row r="1308" spans="1:2">
      <c r="A1308">
        <v>654</v>
      </c>
      <c r="B1308" t="s">
        <v>2269</v>
      </c>
    </row>
    <row r="1309" spans="1:2">
      <c r="A1309">
        <v>655</v>
      </c>
      <c r="B1309" t="s">
        <v>3614</v>
      </c>
    </row>
    <row r="1310" spans="1:2">
      <c r="A1310">
        <v>655</v>
      </c>
      <c r="B1310" t="s">
        <v>2270</v>
      </c>
    </row>
    <row r="1311" spans="1:2">
      <c r="A1311">
        <v>656</v>
      </c>
      <c r="B1311" t="s">
        <v>3614</v>
      </c>
    </row>
    <row r="1312" spans="1:2">
      <c r="A1312">
        <v>656</v>
      </c>
      <c r="B1312" t="s">
        <v>2271</v>
      </c>
    </row>
    <row r="1313" spans="1:2">
      <c r="A1313">
        <v>657</v>
      </c>
      <c r="B1313" t="s">
        <v>3614</v>
      </c>
    </row>
    <row r="1314" spans="1:2">
      <c r="A1314">
        <v>657</v>
      </c>
      <c r="B1314" t="s">
        <v>2272</v>
      </c>
    </row>
    <row r="1315" spans="1:2">
      <c r="A1315">
        <v>658</v>
      </c>
      <c r="B1315" t="s">
        <v>3614</v>
      </c>
    </row>
    <row r="1316" spans="1:2">
      <c r="A1316">
        <v>658</v>
      </c>
      <c r="B1316" t="s">
        <v>2273</v>
      </c>
    </row>
    <row r="1317" spans="1:2">
      <c r="A1317">
        <v>659</v>
      </c>
      <c r="B1317" t="s">
        <v>3614</v>
      </c>
    </row>
    <row r="1318" spans="1:2">
      <c r="A1318">
        <v>659</v>
      </c>
      <c r="B1318" t="s">
        <v>2274</v>
      </c>
    </row>
    <row r="1319" spans="1:2">
      <c r="A1319">
        <v>660</v>
      </c>
      <c r="B1319" t="s">
        <v>3614</v>
      </c>
    </row>
    <row r="1320" spans="1:2">
      <c r="A1320">
        <v>660</v>
      </c>
      <c r="B1320" t="s">
        <v>2275</v>
      </c>
    </row>
    <row r="1321" spans="1:2">
      <c r="A1321">
        <v>661</v>
      </c>
      <c r="B1321" t="s">
        <v>3614</v>
      </c>
    </row>
    <row r="1322" spans="1:2">
      <c r="A1322">
        <v>661</v>
      </c>
      <c r="B1322" t="s">
        <v>2276</v>
      </c>
    </row>
    <row r="1323" spans="1:2">
      <c r="A1323">
        <v>662</v>
      </c>
      <c r="B1323" t="s">
        <v>3614</v>
      </c>
    </row>
    <row r="1324" spans="1:2">
      <c r="A1324">
        <v>662</v>
      </c>
      <c r="B1324" t="s">
        <v>2277</v>
      </c>
    </row>
    <row r="1325" spans="1:2">
      <c r="A1325">
        <v>663</v>
      </c>
      <c r="B1325" t="s">
        <v>3614</v>
      </c>
    </row>
    <row r="1326" spans="1:2">
      <c r="A1326">
        <v>663</v>
      </c>
      <c r="B1326" t="s">
        <v>2278</v>
      </c>
    </row>
    <row r="1327" spans="1:2">
      <c r="A1327">
        <v>664</v>
      </c>
      <c r="B1327" t="s">
        <v>3614</v>
      </c>
    </row>
    <row r="1328" spans="1:2">
      <c r="A1328">
        <v>664</v>
      </c>
      <c r="B1328" t="s">
        <v>2279</v>
      </c>
    </row>
    <row r="1329" spans="1:2">
      <c r="A1329">
        <v>665</v>
      </c>
      <c r="B1329" t="s">
        <v>3614</v>
      </c>
    </row>
    <row r="1330" spans="1:2">
      <c r="A1330">
        <v>665</v>
      </c>
      <c r="B1330" t="s">
        <v>2280</v>
      </c>
    </row>
    <row r="1331" spans="1:2">
      <c r="A1331">
        <v>666</v>
      </c>
      <c r="B1331" t="s">
        <v>3614</v>
      </c>
    </row>
    <row r="1332" spans="1:2">
      <c r="A1332">
        <v>666</v>
      </c>
      <c r="B1332" t="s">
        <v>2281</v>
      </c>
    </row>
    <row r="1333" spans="1:2">
      <c r="A1333">
        <v>667</v>
      </c>
      <c r="B1333" t="s">
        <v>3614</v>
      </c>
    </row>
    <row r="1334" spans="1:2">
      <c r="A1334">
        <v>667</v>
      </c>
      <c r="B1334" t="s">
        <v>2282</v>
      </c>
    </row>
    <row r="1335" spans="1:2">
      <c r="A1335">
        <v>668</v>
      </c>
      <c r="B1335" t="s">
        <v>3614</v>
      </c>
    </row>
    <row r="1336" spans="1:2">
      <c r="A1336">
        <v>668</v>
      </c>
      <c r="B1336" t="s">
        <v>2283</v>
      </c>
    </row>
    <row r="1337" spans="1:2">
      <c r="A1337">
        <v>669</v>
      </c>
      <c r="B1337" t="s">
        <v>3614</v>
      </c>
    </row>
    <row r="1338" spans="1:2">
      <c r="A1338">
        <v>669</v>
      </c>
      <c r="B1338" t="s">
        <v>2284</v>
      </c>
    </row>
    <row r="1339" spans="1:2">
      <c r="A1339">
        <v>670</v>
      </c>
      <c r="B1339" t="s">
        <v>3614</v>
      </c>
    </row>
    <row r="1340" spans="1:2">
      <c r="A1340">
        <v>670</v>
      </c>
      <c r="B1340" t="s">
        <v>2285</v>
      </c>
    </row>
    <row r="1341" spans="1:2">
      <c r="A1341">
        <v>671</v>
      </c>
      <c r="B1341" t="s">
        <v>3614</v>
      </c>
    </row>
    <row r="1342" spans="1:2">
      <c r="A1342">
        <v>671</v>
      </c>
      <c r="B1342" t="s">
        <v>2286</v>
      </c>
    </row>
    <row r="1343" spans="1:2">
      <c r="A1343">
        <v>672</v>
      </c>
      <c r="B1343" t="s">
        <v>3614</v>
      </c>
    </row>
    <row r="1344" spans="1:2">
      <c r="A1344">
        <v>672</v>
      </c>
      <c r="B1344" t="s">
        <v>2287</v>
      </c>
    </row>
    <row r="1345" spans="1:2">
      <c r="A1345">
        <v>673</v>
      </c>
      <c r="B1345" t="s">
        <v>3614</v>
      </c>
    </row>
    <row r="1346" spans="1:2">
      <c r="A1346">
        <v>673</v>
      </c>
      <c r="B1346" t="s">
        <v>2288</v>
      </c>
    </row>
    <row r="1347" spans="1:2">
      <c r="A1347">
        <v>674</v>
      </c>
      <c r="B1347" t="s">
        <v>3614</v>
      </c>
    </row>
    <row r="1348" spans="1:2">
      <c r="A1348">
        <v>674</v>
      </c>
      <c r="B1348" t="s">
        <v>2289</v>
      </c>
    </row>
    <row r="1349" spans="1:2">
      <c r="A1349">
        <v>675</v>
      </c>
      <c r="B1349" t="s">
        <v>3614</v>
      </c>
    </row>
    <row r="1350" spans="1:2">
      <c r="A1350">
        <v>675</v>
      </c>
      <c r="B1350" t="s">
        <v>2290</v>
      </c>
    </row>
    <row r="1351" spans="1:2">
      <c r="A1351">
        <v>676</v>
      </c>
      <c r="B1351" t="s">
        <v>3614</v>
      </c>
    </row>
    <row r="1352" spans="1:2">
      <c r="A1352">
        <v>676</v>
      </c>
      <c r="B1352" t="s">
        <v>2291</v>
      </c>
    </row>
    <row r="1353" spans="1:2">
      <c r="A1353">
        <v>677</v>
      </c>
      <c r="B1353" t="s">
        <v>3614</v>
      </c>
    </row>
    <row r="1354" spans="1:2">
      <c r="A1354">
        <v>677</v>
      </c>
      <c r="B1354" t="s">
        <v>2292</v>
      </c>
    </row>
    <row r="1355" spans="1:2">
      <c r="A1355">
        <v>678</v>
      </c>
      <c r="B1355" t="s">
        <v>3614</v>
      </c>
    </row>
    <row r="1356" spans="1:2">
      <c r="A1356">
        <v>678</v>
      </c>
      <c r="B1356" t="s">
        <v>2293</v>
      </c>
    </row>
    <row r="1357" spans="1:2">
      <c r="A1357">
        <v>679</v>
      </c>
      <c r="B1357" t="s">
        <v>3614</v>
      </c>
    </row>
    <row r="1358" spans="1:2">
      <c r="A1358">
        <v>679</v>
      </c>
      <c r="B1358" t="s">
        <v>2294</v>
      </c>
    </row>
    <row r="1359" spans="1:2">
      <c r="A1359">
        <v>680</v>
      </c>
      <c r="B1359" t="s">
        <v>3614</v>
      </c>
    </row>
    <row r="1360" spans="1:2">
      <c r="A1360">
        <v>680</v>
      </c>
      <c r="B1360" t="s">
        <v>2295</v>
      </c>
    </row>
    <row r="1361" spans="1:2">
      <c r="A1361">
        <v>681</v>
      </c>
      <c r="B1361" t="s">
        <v>3614</v>
      </c>
    </row>
    <row r="1362" spans="1:2">
      <c r="A1362">
        <v>681</v>
      </c>
      <c r="B1362" t="s">
        <v>2296</v>
      </c>
    </row>
    <row r="1363" spans="1:2">
      <c r="A1363">
        <v>682</v>
      </c>
      <c r="B1363" t="s">
        <v>3614</v>
      </c>
    </row>
    <row r="1364" spans="1:2">
      <c r="A1364">
        <v>682</v>
      </c>
      <c r="B1364" t="s">
        <v>2297</v>
      </c>
    </row>
    <row r="1365" spans="1:2">
      <c r="A1365">
        <v>683</v>
      </c>
      <c r="B1365" t="s">
        <v>3614</v>
      </c>
    </row>
    <row r="1366" spans="1:2">
      <c r="A1366">
        <v>683</v>
      </c>
      <c r="B1366" t="s">
        <v>2298</v>
      </c>
    </row>
    <row r="1367" spans="1:2">
      <c r="A1367">
        <v>684</v>
      </c>
      <c r="B1367" t="s">
        <v>3614</v>
      </c>
    </row>
    <row r="1368" spans="1:2">
      <c r="A1368">
        <v>684</v>
      </c>
      <c r="B1368" t="s">
        <v>2299</v>
      </c>
    </row>
    <row r="1369" spans="1:2">
      <c r="A1369">
        <v>685</v>
      </c>
      <c r="B1369" t="s">
        <v>3614</v>
      </c>
    </row>
    <row r="1370" spans="1:2">
      <c r="A1370">
        <v>685</v>
      </c>
      <c r="B1370" t="s">
        <v>2300</v>
      </c>
    </row>
    <row r="1371" spans="1:2">
      <c r="A1371">
        <v>686</v>
      </c>
      <c r="B1371" t="s">
        <v>3614</v>
      </c>
    </row>
    <row r="1372" spans="1:2">
      <c r="A1372">
        <v>686</v>
      </c>
      <c r="B1372" t="s">
        <v>2301</v>
      </c>
    </row>
    <row r="1373" spans="1:2">
      <c r="A1373">
        <v>687</v>
      </c>
      <c r="B1373" t="s">
        <v>3614</v>
      </c>
    </row>
    <row r="1374" spans="1:2">
      <c r="A1374">
        <v>687</v>
      </c>
      <c r="B1374" t="s">
        <v>2302</v>
      </c>
    </row>
    <row r="1375" spans="1:2">
      <c r="A1375">
        <v>688</v>
      </c>
      <c r="B1375" t="s">
        <v>3614</v>
      </c>
    </row>
    <row r="1376" spans="1:2">
      <c r="A1376">
        <v>688</v>
      </c>
      <c r="B1376" t="s">
        <v>2303</v>
      </c>
    </row>
    <row r="1377" spans="1:2">
      <c r="A1377">
        <v>689</v>
      </c>
      <c r="B1377" t="s">
        <v>3614</v>
      </c>
    </row>
    <row r="1378" spans="1:2">
      <c r="A1378">
        <v>689</v>
      </c>
      <c r="B1378" t="s">
        <v>2304</v>
      </c>
    </row>
    <row r="1379" spans="1:2">
      <c r="A1379">
        <v>690</v>
      </c>
      <c r="B1379" t="s">
        <v>3614</v>
      </c>
    </row>
    <row r="1380" spans="1:2">
      <c r="A1380">
        <v>690</v>
      </c>
      <c r="B1380" t="s">
        <v>2305</v>
      </c>
    </row>
    <row r="1381" spans="1:2">
      <c r="A1381">
        <v>691</v>
      </c>
      <c r="B1381" t="s">
        <v>3614</v>
      </c>
    </row>
    <row r="1382" spans="1:2">
      <c r="A1382">
        <v>691</v>
      </c>
      <c r="B1382" t="s">
        <v>2306</v>
      </c>
    </row>
    <row r="1383" spans="1:2">
      <c r="A1383">
        <v>692</v>
      </c>
      <c r="B1383" t="s">
        <v>3614</v>
      </c>
    </row>
    <row r="1384" spans="1:2">
      <c r="A1384">
        <v>692</v>
      </c>
      <c r="B1384" t="s">
        <v>2307</v>
      </c>
    </row>
    <row r="1385" spans="1:2">
      <c r="A1385">
        <v>693</v>
      </c>
      <c r="B1385" t="s">
        <v>3614</v>
      </c>
    </row>
    <row r="1386" spans="1:2">
      <c r="A1386">
        <v>693</v>
      </c>
      <c r="B1386" t="s">
        <v>2308</v>
      </c>
    </row>
    <row r="1387" spans="1:2">
      <c r="A1387">
        <v>694</v>
      </c>
      <c r="B1387" t="s">
        <v>3614</v>
      </c>
    </row>
    <row r="1388" spans="1:2">
      <c r="A1388">
        <v>694</v>
      </c>
      <c r="B1388" t="s">
        <v>2309</v>
      </c>
    </row>
    <row r="1389" spans="1:2">
      <c r="A1389">
        <v>695</v>
      </c>
      <c r="B1389" t="s">
        <v>3614</v>
      </c>
    </row>
    <row r="1390" spans="1:2">
      <c r="A1390">
        <v>695</v>
      </c>
      <c r="B1390" t="s">
        <v>2310</v>
      </c>
    </row>
    <row r="1391" spans="1:2">
      <c r="A1391">
        <v>696</v>
      </c>
      <c r="B1391" t="s">
        <v>3614</v>
      </c>
    </row>
    <row r="1392" spans="1:2">
      <c r="A1392">
        <v>696</v>
      </c>
      <c r="B1392" t="s">
        <v>2311</v>
      </c>
    </row>
    <row r="1393" spans="1:2">
      <c r="A1393">
        <v>697</v>
      </c>
      <c r="B1393" t="s">
        <v>3614</v>
      </c>
    </row>
    <row r="1394" spans="1:2">
      <c r="A1394">
        <v>697</v>
      </c>
      <c r="B1394" t="s">
        <v>2312</v>
      </c>
    </row>
    <row r="1395" spans="1:2">
      <c r="A1395">
        <v>698</v>
      </c>
      <c r="B1395" t="s">
        <v>3614</v>
      </c>
    </row>
    <row r="1396" spans="1:2">
      <c r="A1396">
        <v>698</v>
      </c>
      <c r="B1396" t="s">
        <v>2313</v>
      </c>
    </row>
    <row r="1397" spans="1:2">
      <c r="A1397">
        <v>699</v>
      </c>
      <c r="B1397" t="s">
        <v>3614</v>
      </c>
    </row>
    <row r="1398" spans="1:2">
      <c r="A1398">
        <v>699</v>
      </c>
      <c r="B1398" t="s">
        <v>2314</v>
      </c>
    </row>
    <row r="1399" spans="1:2">
      <c r="A1399">
        <v>700</v>
      </c>
      <c r="B1399" t="s">
        <v>3614</v>
      </c>
    </row>
    <row r="1400" spans="1:2">
      <c r="A1400">
        <v>700</v>
      </c>
      <c r="B1400" t="s">
        <v>2315</v>
      </c>
    </row>
    <row r="1401" spans="1:2">
      <c r="A1401">
        <v>701</v>
      </c>
      <c r="B1401" t="s">
        <v>3614</v>
      </c>
    </row>
    <row r="1402" spans="1:2">
      <c r="A1402">
        <v>701</v>
      </c>
      <c r="B1402" t="s">
        <v>2316</v>
      </c>
    </row>
    <row r="1403" spans="1:2">
      <c r="A1403">
        <v>702</v>
      </c>
      <c r="B1403" t="s">
        <v>3614</v>
      </c>
    </row>
    <row r="1404" spans="1:2">
      <c r="A1404">
        <v>702</v>
      </c>
      <c r="B1404" t="s">
        <v>2317</v>
      </c>
    </row>
    <row r="1405" spans="1:2">
      <c r="A1405">
        <v>703</v>
      </c>
      <c r="B1405" t="s">
        <v>3614</v>
      </c>
    </row>
    <row r="1406" spans="1:2">
      <c r="A1406">
        <v>703</v>
      </c>
      <c r="B1406" t="s">
        <v>2318</v>
      </c>
    </row>
    <row r="1407" spans="1:2">
      <c r="A1407">
        <v>704</v>
      </c>
      <c r="B1407" t="s">
        <v>3614</v>
      </c>
    </row>
    <row r="1408" spans="1:2">
      <c r="A1408">
        <v>704</v>
      </c>
      <c r="B1408" t="s">
        <v>2319</v>
      </c>
    </row>
    <row r="1409" spans="1:2">
      <c r="A1409">
        <v>705</v>
      </c>
      <c r="B1409" t="s">
        <v>3614</v>
      </c>
    </row>
    <row r="1410" spans="1:2">
      <c r="A1410">
        <v>705</v>
      </c>
      <c r="B1410" t="s">
        <v>2320</v>
      </c>
    </row>
    <row r="1411" spans="1:2">
      <c r="A1411">
        <v>706</v>
      </c>
      <c r="B1411" t="s">
        <v>3614</v>
      </c>
    </row>
    <row r="1412" spans="1:2">
      <c r="A1412">
        <v>706</v>
      </c>
      <c r="B1412" t="s">
        <v>2321</v>
      </c>
    </row>
    <row r="1413" spans="1:2">
      <c r="A1413">
        <v>707</v>
      </c>
      <c r="B1413" t="s">
        <v>3614</v>
      </c>
    </row>
    <row r="1414" spans="1:2">
      <c r="A1414">
        <v>707</v>
      </c>
      <c r="B1414" t="s">
        <v>2322</v>
      </c>
    </row>
    <row r="1415" spans="1:2">
      <c r="A1415">
        <v>708</v>
      </c>
      <c r="B1415" t="s">
        <v>3614</v>
      </c>
    </row>
    <row r="1416" spans="1:2">
      <c r="A1416">
        <v>708</v>
      </c>
      <c r="B1416" t="s">
        <v>2323</v>
      </c>
    </row>
    <row r="1417" spans="1:2">
      <c r="A1417">
        <v>709</v>
      </c>
      <c r="B1417" t="s">
        <v>3614</v>
      </c>
    </row>
    <row r="1418" spans="1:2">
      <c r="A1418">
        <v>709</v>
      </c>
      <c r="B1418" t="s">
        <v>2324</v>
      </c>
    </row>
    <row r="1419" spans="1:2">
      <c r="A1419">
        <v>710</v>
      </c>
      <c r="B1419" t="s">
        <v>3614</v>
      </c>
    </row>
    <row r="1420" spans="1:2">
      <c r="A1420">
        <v>710</v>
      </c>
      <c r="B1420" t="s">
        <v>2325</v>
      </c>
    </row>
    <row r="1421" spans="1:2">
      <c r="A1421">
        <v>711</v>
      </c>
      <c r="B1421" t="s">
        <v>3614</v>
      </c>
    </row>
    <row r="1422" spans="1:2">
      <c r="A1422">
        <v>711</v>
      </c>
      <c r="B1422" t="s">
        <v>2326</v>
      </c>
    </row>
    <row r="1423" spans="1:2">
      <c r="A1423">
        <v>712</v>
      </c>
      <c r="B1423" t="s">
        <v>3614</v>
      </c>
    </row>
    <row r="1424" spans="1:2">
      <c r="A1424">
        <v>712</v>
      </c>
      <c r="B1424" t="s">
        <v>2327</v>
      </c>
    </row>
    <row r="1425" spans="1:2">
      <c r="A1425">
        <v>713</v>
      </c>
      <c r="B1425" t="s">
        <v>3614</v>
      </c>
    </row>
    <row r="1426" spans="1:2">
      <c r="A1426">
        <v>713</v>
      </c>
      <c r="B1426" t="s">
        <v>2328</v>
      </c>
    </row>
    <row r="1427" spans="1:2">
      <c r="A1427">
        <v>714</v>
      </c>
      <c r="B1427" t="s">
        <v>3614</v>
      </c>
    </row>
    <row r="1428" spans="1:2">
      <c r="A1428">
        <v>714</v>
      </c>
      <c r="B1428" t="s">
        <v>2329</v>
      </c>
    </row>
    <row r="1429" spans="1:2">
      <c r="A1429">
        <v>715</v>
      </c>
      <c r="B1429" t="s">
        <v>3614</v>
      </c>
    </row>
    <row r="1430" spans="1:2">
      <c r="A1430">
        <v>715</v>
      </c>
      <c r="B1430" t="s">
        <v>2330</v>
      </c>
    </row>
    <row r="1431" spans="1:2">
      <c r="A1431">
        <v>716</v>
      </c>
      <c r="B1431" t="s">
        <v>3614</v>
      </c>
    </row>
    <row r="1432" spans="1:2">
      <c r="A1432">
        <v>716</v>
      </c>
      <c r="B1432" t="s">
        <v>2331</v>
      </c>
    </row>
    <row r="1433" spans="1:2">
      <c r="A1433">
        <v>717</v>
      </c>
      <c r="B1433" t="s">
        <v>3614</v>
      </c>
    </row>
    <row r="1434" spans="1:2">
      <c r="A1434">
        <v>717</v>
      </c>
      <c r="B1434" t="s">
        <v>2332</v>
      </c>
    </row>
    <row r="1435" spans="1:2">
      <c r="A1435">
        <v>718</v>
      </c>
      <c r="B1435" t="s">
        <v>3614</v>
      </c>
    </row>
    <row r="1436" spans="1:2">
      <c r="A1436">
        <v>718</v>
      </c>
      <c r="B1436" t="s">
        <v>2333</v>
      </c>
    </row>
    <row r="1437" spans="1:2">
      <c r="A1437">
        <v>719</v>
      </c>
      <c r="B1437" t="s">
        <v>3614</v>
      </c>
    </row>
    <row r="1438" spans="1:2">
      <c r="A1438">
        <v>719</v>
      </c>
      <c r="B1438" t="s">
        <v>2334</v>
      </c>
    </row>
    <row r="1439" spans="1:2">
      <c r="A1439">
        <v>720</v>
      </c>
      <c r="B1439" t="s">
        <v>3614</v>
      </c>
    </row>
    <row r="1440" spans="1:2">
      <c r="A1440">
        <v>720</v>
      </c>
      <c r="B1440" t="s">
        <v>2335</v>
      </c>
    </row>
    <row r="1441" spans="1:2">
      <c r="A1441">
        <v>721</v>
      </c>
      <c r="B1441" t="s">
        <v>3614</v>
      </c>
    </row>
    <row r="1442" spans="1:2">
      <c r="A1442">
        <v>721</v>
      </c>
      <c r="B1442" t="s">
        <v>2336</v>
      </c>
    </row>
    <row r="1443" spans="1:2">
      <c r="A1443">
        <v>722</v>
      </c>
      <c r="B1443" t="s">
        <v>3614</v>
      </c>
    </row>
    <row r="1444" spans="1:2">
      <c r="A1444">
        <v>722</v>
      </c>
      <c r="B1444" t="s">
        <v>2337</v>
      </c>
    </row>
    <row r="1445" spans="1:2">
      <c r="A1445">
        <v>723</v>
      </c>
      <c r="B1445" t="s">
        <v>3614</v>
      </c>
    </row>
    <row r="1446" spans="1:2">
      <c r="A1446">
        <v>723</v>
      </c>
      <c r="B1446" t="s">
        <v>2338</v>
      </c>
    </row>
    <row r="1447" spans="1:2">
      <c r="A1447">
        <v>724</v>
      </c>
      <c r="B1447" t="s">
        <v>3614</v>
      </c>
    </row>
    <row r="1448" spans="1:2">
      <c r="A1448">
        <v>724</v>
      </c>
      <c r="B1448" t="s">
        <v>2339</v>
      </c>
    </row>
    <row r="1449" spans="1:2">
      <c r="A1449">
        <v>725</v>
      </c>
      <c r="B1449" t="s">
        <v>3614</v>
      </c>
    </row>
    <row r="1450" spans="1:2">
      <c r="A1450">
        <v>725</v>
      </c>
      <c r="B1450" t="s">
        <v>2340</v>
      </c>
    </row>
    <row r="1451" spans="1:2">
      <c r="A1451">
        <v>726</v>
      </c>
      <c r="B1451" t="s">
        <v>3614</v>
      </c>
    </row>
    <row r="1452" spans="1:2">
      <c r="A1452">
        <v>726</v>
      </c>
      <c r="B1452" t="s">
        <v>2341</v>
      </c>
    </row>
    <row r="1453" spans="1:2">
      <c r="A1453">
        <v>727</v>
      </c>
      <c r="B1453" t="s">
        <v>3614</v>
      </c>
    </row>
    <row r="1454" spans="1:2">
      <c r="A1454">
        <v>727</v>
      </c>
      <c r="B1454" t="s">
        <v>2342</v>
      </c>
    </row>
    <row r="1455" spans="1:2">
      <c r="A1455">
        <v>728</v>
      </c>
      <c r="B1455" t="s">
        <v>3614</v>
      </c>
    </row>
    <row r="1456" spans="1:2">
      <c r="A1456">
        <v>728</v>
      </c>
      <c r="B1456" t="s">
        <v>2343</v>
      </c>
    </row>
    <row r="1457" spans="1:2">
      <c r="A1457">
        <v>729</v>
      </c>
      <c r="B1457" t="s">
        <v>3614</v>
      </c>
    </row>
    <row r="1458" spans="1:2">
      <c r="A1458">
        <v>729</v>
      </c>
      <c r="B1458" t="s">
        <v>2344</v>
      </c>
    </row>
    <row r="1459" spans="1:2">
      <c r="A1459">
        <v>730</v>
      </c>
      <c r="B1459" t="s">
        <v>3614</v>
      </c>
    </row>
    <row r="1460" spans="1:2">
      <c r="A1460">
        <v>730</v>
      </c>
      <c r="B1460" t="s">
        <v>2345</v>
      </c>
    </row>
    <row r="1461" spans="1:2">
      <c r="A1461">
        <v>731</v>
      </c>
      <c r="B1461" t="s">
        <v>3614</v>
      </c>
    </row>
    <row r="1462" spans="1:2">
      <c r="A1462">
        <v>731</v>
      </c>
      <c r="B1462" t="s">
        <v>2346</v>
      </c>
    </row>
    <row r="1463" spans="1:2">
      <c r="A1463">
        <v>732</v>
      </c>
      <c r="B1463" t="s">
        <v>3614</v>
      </c>
    </row>
    <row r="1464" spans="1:2">
      <c r="A1464">
        <v>732</v>
      </c>
      <c r="B1464" t="s">
        <v>2347</v>
      </c>
    </row>
    <row r="1465" spans="1:2">
      <c r="A1465">
        <v>733</v>
      </c>
      <c r="B1465" t="s">
        <v>3614</v>
      </c>
    </row>
    <row r="1466" spans="1:2">
      <c r="A1466">
        <v>733</v>
      </c>
      <c r="B1466" t="s">
        <v>2348</v>
      </c>
    </row>
    <row r="1467" spans="1:2">
      <c r="A1467">
        <v>734</v>
      </c>
      <c r="B1467" t="s">
        <v>3614</v>
      </c>
    </row>
    <row r="1468" spans="1:2">
      <c r="A1468">
        <v>734</v>
      </c>
      <c r="B1468" t="s">
        <v>2349</v>
      </c>
    </row>
    <row r="1469" spans="1:2">
      <c r="A1469">
        <v>735</v>
      </c>
      <c r="B1469" t="s">
        <v>3614</v>
      </c>
    </row>
    <row r="1470" spans="1:2">
      <c r="A1470">
        <v>735</v>
      </c>
      <c r="B1470" t="s">
        <v>2350</v>
      </c>
    </row>
    <row r="1471" spans="1:2">
      <c r="A1471">
        <v>736</v>
      </c>
      <c r="B1471" t="s">
        <v>3614</v>
      </c>
    </row>
    <row r="1472" spans="1:2">
      <c r="A1472">
        <v>736</v>
      </c>
      <c r="B1472" t="s">
        <v>2351</v>
      </c>
    </row>
    <row r="1473" spans="1:2">
      <c r="A1473">
        <v>737</v>
      </c>
      <c r="B1473" t="s">
        <v>3614</v>
      </c>
    </row>
    <row r="1474" spans="1:2">
      <c r="A1474">
        <v>737</v>
      </c>
      <c r="B1474" t="s">
        <v>2352</v>
      </c>
    </row>
    <row r="1475" spans="1:2">
      <c r="A1475">
        <v>738</v>
      </c>
      <c r="B1475" t="s">
        <v>3614</v>
      </c>
    </row>
    <row r="1476" spans="1:2">
      <c r="A1476">
        <v>738</v>
      </c>
      <c r="B1476" t="s">
        <v>2353</v>
      </c>
    </row>
    <row r="1477" spans="1:2">
      <c r="A1477">
        <v>739</v>
      </c>
      <c r="B1477" t="s">
        <v>3614</v>
      </c>
    </row>
    <row r="1478" spans="1:2">
      <c r="A1478">
        <v>739</v>
      </c>
      <c r="B1478" t="s">
        <v>2354</v>
      </c>
    </row>
    <row r="1479" spans="1:2">
      <c r="A1479">
        <v>740</v>
      </c>
      <c r="B1479" t="s">
        <v>3614</v>
      </c>
    </row>
    <row r="1480" spans="1:2">
      <c r="A1480">
        <v>740</v>
      </c>
      <c r="B1480" t="s">
        <v>2355</v>
      </c>
    </row>
    <row r="1481" spans="1:2">
      <c r="A1481">
        <v>741</v>
      </c>
      <c r="B1481" t="s">
        <v>3614</v>
      </c>
    </row>
    <row r="1482" spans="1:2">
      <c r="A1482">
        <v>741</v>
      </c>
      <c r="B1482" t="s">
        <v>2356</v>
      </c>
    </row>
    <row r="1483" spans="1:2">
      <c r="A1483">
        <v>742</v>
      </c>
      <c r="B1483" t="s">
        <v>3614</v>
      </c>
    </row>
    <row r="1484" spans="1:2">
      <c r="A1484">
        <v>742</v>
      </c>
      <c r="B1484" t="s">
        <v>2357</v>
      </c>
    </row>
    <row r="1485" spans="1:2">
      <c r="A1485">
        <v>743</v>
      </c>
      <c r="B1485" t="s">
        <v>3614</v>
      </c>
    </row>
    <row r="1486" spans="1:2">
      <c r="A1486">
        <v>743</v>
      </c>
      <c r="B1486" t="s">
        <v>2358</v>
      </c>
    </row>
    <row r="1487" spans="1:2">
      <c r="A1487">
        <v>744</v>
      </c>
      <c r="B1487" t="s">
        <v>3614</v>
      </c>
    </row>
    <row r="1488" spans="1:2">
      <c r="A1488">
        <v>744</v>
      </c>
      <c r="B1488" t="s">
        <v>2359</v>
      </c>
    </row>
    <row r="1489" spans="1:2">
      <c r="A1489">
        <v>745</v>
      </c>
      <c r="B1489" t="s">
        <v>3614</v>
      </c>
    </row>
    <row r="1490" spans="1:2">
      <c r="A1490">
        <v>745</v>
      </c>
      <c r="B1490" t="s">
        <v>2360</v>
      </c>
    </row>
    <row r="1491" spans="1:2">
      <c r="A1491">
        <v>746</v>
      </c>
      <c r="B1491" t="s">
        <v>3614</v>
      </c>
    </row>
    <row r="1492" spans="1:2">
      <c r="A1492">
        <v>746</v>
      </c>
      <c r="B1492" t="s">
        <v>2361</v>
      </c>
    </row>
    <row r="1493" spans="1:2">
      <c r="A1493">
        <v>747</v>
      </c>
      <c r="B1493" t="s">
        <v>3614</v>
      </c>
    </row>
    <row r="1494" spans="1:2">
      <c r="A1494">
        <v>747</v>
      </c>
      <c r="B1494" t="s">
        <v>2362</v>
      </c>
    </row>
    <row r="1495" spans="1:2">
      <c r="A1495">
        <v>748</v>
      </c>
      <c r="B1495" t="s">
        <v>3614</v>
      </c>
    </row>
    <row r="1496" spans="1:2">
      <c r="A1496">
        <v>748</v>
      </c>
      <c r="B1496" t="s">
        <v>2363</v>
      </c>
    </row>
    <row r="1497" spans="1:2">
      <c r="A1497">
        <v>749</v>
      </c>
      <c r="B1497" t="s">
        <v>3614</v>
      </c>
    </row>
    <row r="1498" spans="1:2">
      <c r="A1498">
        <v>749</v>
      </c>
      <c r="B1498" t="s">
        <v>2364</v>
      </c>
    </row>
    <row r="1499" spans="1:2">
      <c r="A1499">
        <v>750</v>
      </c>
      <c r="B1499" t="s">
        <v>3614</v>
      </c>
    </row>
    <row r="1500" spans="1:2">
      <c r="A1500">
        <v>750</v>
      </c>
      <c r="B1500" t="s">
        <v>2365</v>
      </c>
    </row>
    <row r="1501" spans="1:2">
      <c r="A1501">
        <v>751</v>
      </c>
      <c r="B1501" t="s">
        <v>3614</v>
      </c>
    </row>
    <row r="1502" spans="1:2">
      <c r="A1502">
        <v>751</v>
      </c>
      <c r="B1502" t="s">
        <v>2366</v>
      </c>
    </row>
    <row r="1503" spans="1:2">
      <c r="A1503">
        <v>752</v>
      </c>
      <c r="B1503" t="s">
        <v>3614</v>
      </c>
    </row>
    <row r="1504" spans="1:2">
      <c r="A1504">
        <v>752</v>
      </c>
      <c r="B1504" t="s">
        <v>2367</v>
      </c>
    </row>
    <row r="1505" spans="1:2">
      <c r="A1505">
        <v>753</v>
      </c>
      <c r="B1505" t="s">
        <v>3614</v>
      </c>
    </row>
    <row r="1506" spans="1:2">
      <c r="A1506">
        <v>753</v>
      </c>
      <c r="B1506" t="s">
        <v>2368</v>
      </c>
    </row>
    <row r="1507" spans="1:2">
      <c r="A1507">
        <v>754</v>
      </c>
      <c r="B1507" t="s">
        <v>3614</v>
      </c>
    </row>
    <row r="1508" spans="1:2">
      <c r="A1508">
        <v>754</v>
      </c>
      <c r="B1508" t="s">
        <v>2369</v>
      </c>
    </row>
    <row r="1509" spans="1:2">
      <c r="A1509">
        <v>755</v>
      </c>
      <c r="B1509" t="s">
        <v>3614</v>
      </c>
    </row>
    <row r="1510" spans="1:2">
      <c r="A1510">
        <v>755</v>
      </c>
      <c r="B1510" t="s">
        <v>2370</v>
      </c>
    </row>
    <row r="1511" spans="1:2">
      <c r="A1511">
        <v>756</v>
      </c>
      <c r="B1511" t="s">
        <v>3614</v>
      </c>
    </row>
    <row r="1512" spans="1:2">
      <c r="A1512">
        <v>756</v>
      </c>
      <c r="B1512" t="s">
        <v>2371</v>
      </c>
    </row>
    <row r="1513" spans="1:2">
      <c r="A1513">
        <v>757</v>
      </c>
      <c r="B1513" t="s">
        <v>3614</v>
      </c>
    </row>
    <row r="1514" spans="1:2">
      <c r="A1514">
        <v>757</v>
      </c>
      <c r="B1514" t="s">
        <v>2372</v>
      </c>
    </row>
    <row r="1515" spans="1:2">
      <c r="A1515">
        <v>758</v>
      </c>
      <c r="B1515" t="s">
        <v>3614</v>
      </c>
    </row>
    <row r="1516" spans="1:2">
      <c r="A1516">
        <v>758</v>
      </c>
      <c r="B1516" t="s">
        <v>2373</v>
      </c>
    </row>
    <row r="1517" spans="1:2">
      <c r="A1517">
        <v>759</v>
      </c>
      <c r="B1517" t="s">
        <v>3614</v>
      </c>
    </row>
    <row r="1518" spans="1:2">
      <c r="A1518">
        <v>759</v>
      </c>
      <c r="B1518" t="s">
        <v>2374</v>
      </c>
    </row>
    <row r="1519" spans="1:2">
      <c r="A1519">
        <v>760</v>
      </c>
      <c r="B1519" t="s">
        <v>3614</v>
      </c>
    </row>
    <row r="1520" spans="1:2">
      <c r="A1520">
        <v>760</v>
      </c>
      <c r="B1520" t="s">
        <v>2375</v>
      </c>
    </row>
    <row r="1521" spans="1:2">
      <c r="A1521">
        <v>761</v>
      </c>
      <c r="B1521" t="s">
        <v>3614</v>
      </c>
    </row>
    <row r="1522" spans="1:2">
      <c r="A1522">
        <v>761</v>
      </c>
      <c r="B1522" t="s">
        <v>2376</v>
      </c>
    </row>
    <row r="1523" spans="1:2">
      <c r="A1523">
        <v>762</v>
      </c>
      <c r="B1523" t="s">
        <v>3614</v>
      </c>
    </row>
    <row r="1524" spans="1:2">
      <c r="A1524">
        <v>762</v>
      </c>
      <c r="B1524" t="s">
        <v>2377</v>
      </c>
    </row>
    <row r="1525" spans="1:2">
      <c r="A1525">
        <v>763</v>
      </c>
      <c r="B1525" t="s">
        <v>3614</v>
      </c>
    </row>
    <row r="1526" spans="1:2">
      <c r="A1526">
        <v>763</v>
      </c>
      <c r="B1526" t="s">
        <v>2378</v>
      </c>
    </row>
    <row r="1527" spans="1:2">
      <c r="A1527">
        <v>764</v>
      </c>
      <c r="B1527" t="s">
        <v>3614</v>
      </c>
    </row>
    <row r="1528" spans="1:2">
      <c r="A1528">
        <v>764</v>
      </c>
      <c r="B1528" t="s">
        <v>2379</v>
      </c>
    </row>
    <row r="1529" spans="1:2">
      <c r="A1529">
        <v>765</v>
      </c>
      <c r="B1529" t="s">
        <v>3614</v>
      </c>
    </row>
    <row r="1530" spans="1:2">
      <c r="A1530">
        <v>765</v>
      </c>
      <c r="B1530" t="s">
        <v>2380</v>
      </c>
    </row>
    <row r="1531" spans="1:2">
      <c r="A1531">
        <v>766</v>
      </c>
      <c r="B1531" t="s">
        <v>3614</v>
      </c>
    </row>
    <row r="1532" spans="1:2">
      <c r="A1532">
        <v>766</v>
      </c>
      <c r="B1532" t="s">
        <v>2381</v>
      </c>
    </row>
    <row r="1533" spans="1:2">
      <c r="A1533">
        <v>767</v>
      </c>
      <c r="B1533" t="s">
        <v>3614</v>
      </c>
    </row>
    <row r="1534" spans="1:2">
      <c r="A1534">
        <v>767</v>
      </c>
      <c r="B1534" t="s">
        <v>2382</v>
      </c>
    </row>
    <row r="1535" spans="1:2">
      <c r="A1535">
        <v>768</v>
      </c>
      <c r="B1535" t="s">
        <v>3614</v>
      </c>
    </row>
    <row r="1536" spans="1:2">
      <c r="A1536">
        <v>768</v>
      </c>
      <c r="B1536" t="s">
        <v>2383</v>
      </c>
    </row>
    <row r="1537" spans="1:2">
      <c r="A1537">
        <v>769</v>
      </c>
      <c r="B1537" t="s">
        <v>3614</v>
      </c>
    </row>
    <row r="1538" spans="1:2">
      <c r="A1538">
        <v>769</v>
      </c>
      <c r="B1538" t="s">
        <v>2384</v>
      </c>
    </row>
    <row r="1539" spans="1:2">
      <c r="A1539">
        <v>770</v>
      </c>
      <c r="B1539" t="s">
        <v>3614</v>
      </c>
    </row>
    <row r="1540" spans="1:2">
      <c r="A1540">
        <v>770</v>
      </c>
      <c r="B1540" t="s">
        <v>2385</v>
      </c>
    </row>
    <row r="1541" spans="1:2">
      <c r="A1541">
        <v>771</v>
      </c>
      <c r="B1541" t="s">
        <v>3614</v>
      </c>
    </row>
    <row r="1542" spans="1:2">
      <c r="A1542">
        <v>771</v>
      </c>
      <c r="B1542" t="s">
        <v>2386</v>
      </c>
    </row>
    <row r="1543" spans="1:2">
      <c r="A1543">
        <v>772</v>
      </c>
      <c r="B1543" t="s">
        <v>3614</v>
      </c>
    </row>
    <row r="1544" spans="1:2">
      <c r="A1544">
        <v>772</v>
      </c>
      <c r="B1544" t="s">
        <v>2387</v>
      </c>
    </row>
    <row r="1545" spans="1:2">
      <c r="A1545">
        <v>773</v>
      </c>
      <c r="B1545" t="s">
        <v>3614</v>
      </c>
    </row>
    <row r="1546" spans="1:2">
      <c r="A1546">
        <v>773</v>
      </c>
      <c r="B1546" t="s">
        <v>2388</v>
      </c>
    </row>
    <row r="1547" spans="1:2">
      <c r="A1547">
        <v>774</v>
      </c>
      <c r="B1547" t="s">
        <v>3614</v>
      </c>
    </row>
    <row r="1548" spans="1:2">
      <c r="A1548">
        <v>774</v>
      </c>
      <c r="B1548" t="s">
        <v>2389</v>
      </c>
    </row>
    <row r="1549" spans="1:2">
      <c r="A1549">
        <v>775</v>
      </c>
      <c r="B1549" t="s">
        <v>3614</v>
      </c>
    </row>
    <row r="1550" spans="1:2">
      <c r="A1550">
        <v>775</v>
      </c>
      <c r="B1550" t="s">
        <v>2390</v>
      </c>
    </row>
    <row r="1551" spans="1:2">
      <c r="A1551">
        <v>776</v>
      </c>
      <c r="B1551" t="s">
        <v>3614</v>
      </c>
    </row>
    <row r="1552" spans="1:2">
      <c r="A1552">
        <v>776</v>
      </c>
      <c r="B1552" t="s">
        <v>2391</v>
      </c>
    </row>
    <row r="1553" spans="1:2">
      <c r="A1553">
        <v>777</v>
      </c>
      <c r="B1553" t="s">
        <v>3614</v>
      </c>
    </row>
    <row r="1554" spans="1:2">
      <c r="A1554">
        <v>777</v>
      </c>
      <c r="B1554" t="s">
        <v>2392</v>
      </c>
    </row>
    <row r="1555" spans="1:2">
      <c r="A1555">
        <v>778</v>
      </c>
      <c r="B1555" t="s">
        <v>3614</v>
      </c>
    </row>
    <row r="1556" spans="1:2">
      <c r="A1556">
        <v>778</v>
      </c>
      <c r="B1556" t="s">
        <v>2393</v>
      </c>
    </row>
    <row r="1557" spans="1:2">
      <c r="A1557">
        <v>779</v>
      </c>
      <c r="B1557" t="s">
        <v>3614</v>
      </c>
    </row>
    <row r="1558" spans="1:2">
      <c r="A1558">
        <v>779</v>
      </c>
      <c r="B1558" t="s">
        <v>2394</v>
      </c>
    </row>
    <row r="1559" spans="1:2">
      <c r="A1559">
        <v>780</v>
      </c>
      <c r="B1559" t="s">
        <v>3614</v>
      </c>
    </row>
    <row r="1560" spans="1:2">
      <c r="A1560">
        <v>780</v>
      </c>
      <c r="B1560" t="s">
        <v>2395</v>
      </c>
    </row>
    <row r="1561" spans="1:2">
      <c r="A1561">
        <v>781</v>
      </c>
      <c r="B1561" t="s">
        <v>3614</v>
      </c>
    </row>
    <row r="1562" spans="1:2">
      <c r="A1562">
        <v>781</v>
      </c>
      <c r="B1562" t="s">
        <v>2396</v>
      </c>
    </row>
    <row r="1563" spans="1:2">
      <c r="A1563">
        <v>782</v>
      </c>
      <c r="B1563" t="s">
        <v>3614</v>
      </c>
    </row>
    <row r="1564" spans="1:2">
      <c r="A1564">
        <v>782</v>
      </c>
      <c r="B1564" t="s">
        <v>2397</v>
      </c>
    </row>
    <row r="1565" spans="1:2">
      <c r="A1565">
        <v>783</v>
      </c>
      <c r="B1565" t="s">
        <v>3614</v>
      </c>
    </row>
    <row r="1566" spans="1:2">
      <c r="A1566">
        <v>783</v>
      </c>
      <c r="B1566" t="s">
        <v>2398</v>
      </c>
    </row>
    <row r="1567" spans="1:2">
      <c r="A1567">
        <v>784</v>
      </c>
      <c r="B1567" t="s">
        <v>3614</v>
      </c>
    </row>
    <row r="1568" spans="1:2">
      <c r="A1568">
        <v>784</v>
      </c>
      <c r="B1568" t="s">
        <v>2399</v>
      </c>
    </row>
    <row r="1569" spans="1:2">
      <c r="A1569">
        <v>785</v>
      </c>
      <c r="B1569" t="s">
        <v>3614</v>
      </c>
    </row>
    <row r="1570" spans="1:2">
      <c r="A1570">
        <v>785</v>
      </c>
      <c r="B1570" t="s">
        <v>2400</v>
      </c>
    </row>
    <row r="1571" spans="1:2">
      <c r="A1571">
        <v>786</v>
      </c>
      <c r="B1571" t="s">
        <v>3614</v>
      </c>
    </row>
    <row r="1572" spans="1:2">
      <c r="A1572">
        <v>786</v>
      </c>
      <c r="B1572" t="s">
        <v>2401</v>
      </c>
    </row>
    <row r="1573" spans="1:2">
      <c r="A1573">
        <v>787</v>
      </c>
      <c r="B1573" t="s">
        <v>3614</v>
      </c>
    </row>
    <row r="1574" spans="1:2">
      <c r="A1574">
        <v>787</v>
      </c>
      <c r="B1574" t="s">
        <v>2402</v>
      </c>
    </row>
    <row r="1575" spans="1:2">
      <c r="A1575">
        <v>788</v>
      </c>
      <c r="B1575" t="s">
        <v>3614</v>
      </c>
    </row>
    <row r="1576" spans="1:2">
      <c r="A1576">
        <v>788</v>
      </c>
      <c r="B1576" t="s">
        <v>2403</v>
      </c>
    </row>
    <row r="1577" spans="1:2">
      <c r="A1577">
        <v>789</v>
      </c>
      <c r="B1577" t="s">
        <v>3614</v>
      </c>
    </row>
    <row r="1578" spans="1:2">
      <c r="A1578">
        <v>789</v>
      </c>
      <c r="B1578" t="s">
        <v>2404</v>
      </c>
    </row>
    <row r="1579" spans="1:2">
      <c r="A1579">
        <v>790</v>
      </c>
      <c r="B1579" t="s">
        <v>3614</v>
      </c>
    </row>
    <row r="1580" spans="1:2">
      <c r="A1580">
        <v>790</v>
      </c>
      <c r="B1580" t="s">
        <v>2405</v>
      </c>
    </row>
    <row r="1581" spans="1:2">
      <c r="A1581">
        <v>791</v>
      </c>
      <c r="B1581" t="s">
        <v>3614</v>
      </c>
    </row>
    <row r="1582" spans="1:2">
      <c r="A1582">
        <v>791</v>
      </c>
      <c r="B1582" t="s">
        <v>2406</v>
      </c>
    </row>
    <row r="1583" spans="1:2">
      <c r="A1583">
        <v>792</v>
      </c>
      <c r="B1583" t="s">
        <v>3614</v>
      </c>
    </row>
    <row r="1584" spans="1:2">
      <c r="A1584">
        <v>792</v>
      </c>
      <c r="B1584" t="s">
        <v>2407</v>
      </c>
    </row>
    <row r="1585" spans="1:2">
      <c r="A1585">
        <v>793</v>
      </c>
      <c r="B1585" t="s">
        <v>3614</v>
      </c>
    </row>
    <row r="1586" spans="1:2">
      <c r="A1586">
        <v>793</v>
      </c>
      <c r="B1586" t="s">
        <v>2408</v>
      </c>
    </row>
    <row r="1587" spans="1:2">
      <c r="A1587">
        <v>794</v>
      </c>
      <c r="B1587" t="s">
        <v>3614</v>
      </c>
    </row>
    <row r="1588" spans="1:2">
      <c r="A1588">
        <v>794</v>
      </c>
      <c r="B1588" t="s">
        <v>2409</v>
      </c>
    </row>
    <row r="1589" spans="1:2">
      <c r="A1589">
        <v>795</v>
      </c>
      <c r="B1589" t="s">
        <v>3614</v>
      </c>
    </row>
    <row r="1590" spans="1:2">
      <c r="A1590">
        <v>795</v>
      </c>
      <c r="B1590" t="s">
        <v>2410</v>
      </c>
    </row>
    <row r="1591" spans="1:2">
      <c r="A1591">
        <v>796</v>
      </c>
      <c r="B1591" t="s">
        <v>3614</v>
      </c>
    </row>
    <row r="1592" spans="1:2">
      <c r="A1592">
        <v>796</v>
      </c>
      <c r="B1592" t="s">
        <v>2411</v>
      </c>
    </row>
    <row r="1593" spans="1:2">
      <c r="A1593">
        <v>797</v>
      </c>
      <c r="B1593" t="s">
        <v>3614</v>
      </c>
    </row>
    <row r="1594" spans="1:2">
      <c r="A1594">
        <v>797</v>
      </c>
      <c r="B1594" t="s">
        <v>2412</v>
      </c>
    </row>
    <row r="1595" spans="1:2">
      <c r="A1595">
        <v>798</v>
      </c>
      <c r="B1595" t="s">
        <v>3614</v>
      </c>
    </row>
    <row r="1596" spans="1:2">
      <c r="A1596">
        <v>798</v>
      </c>
      <c r="B1596" t="s">
        <v>2413</v>
      </c>
    </row>
    <row r="1597" spans="1:2">
      <c r="A1597">
        <v>799</v>
      </c>
      <c r="B1597" t="s">
        <v>3614</v>
      </c>
    </row>
    <row r="1598" spans="1:2">
      <c r="A1598">
        <v>799</v>
      </c>
      <c r="B1598" t="s">
        <v>2414</v>
      </c>
    </row>
    <row r="1599" spans="1:2">
      <c r="A1599">
        <v>800</v>
      </c>
      <c r="B1599" t="s">
        <v>3614</v>
      </c>
    </row>
    <row r="1600" spans="1:2">
      <c r="A1600">
        <v>800</v>
      </c>
      <c r="B1600" t="s">
        <v>2415</v>
      </c>
    </row>
    <row r="1601" spans="1:2">
      <c r="A1601">
        <v>801</v>
      </c>
      <c r="B1601" t="s">
        <v>3614</v>
      </c>
    </row>
    <row r="1602" spans="1:2">
      <c r="A1602">
        <v>801</v>
      </c>
      <c r="B1602" t="s">
        <v>2416</v>
      </c>
    </row>
    <row r="1603" spans="1:2">
      <c r="A1603">
        <v>802</v>
      </c>
      <c r="B1603" t="s">
        <v>3614</v>
      </c>
    </row>
    <row r="1604" spans="1:2">
      <c r="A1604">
        <v>802</v>
      </c>
      <c r="B1604" t="s">
        <v>2417</v>
      </c>
    </row>
    <row r="1605" spans="1:2">
      <c r="A1605">
        <v>803</v>
      </c>
      <c r="B1605" t="s">
        <v>3614</v>
      </c>
    </row>
    <row r="1606" spans="1:2">
      <c r="A1606">
        <v>803</v>
      </c>
      <c r="B1606" t="s">
        <v>2418</v>
      </c>
    </row>
    <row r="1607" spans="1:2">
      <c r="A1607">
        <v>804</v>
      </c>
      <c r="B1607" t="s">
        <v>3614</v>
      </c>
    </row>
    <row r="1608" spans="1:2">
      <c r="A1608">
        <v>804</v>
      </c>
      <c r="B1608" t="s">
        <v>2419</v>
      </c>
    </row>
    <row r="1609" spans="1:2">
      <c r="A1609">
        <v>805</v>
      </c>
      <c r="B1609" t="s">
        <v>3614</v>
      </c>
    </row>
    <row r="1610" spans="1:2">
      <c r="A1610">
        <v>805</v>
      </c>
      <c r="B1610" t="s">
        <v>2420</v>
      </c>
    </row>
    <row r="1611" spans="1:2">
      <c r="A1611">
        <v>806</v>
      </c>
      <c r="B1611" t="s">
        <v>3614</v>
      </c>
    </row>
    <row r="1612" spans="1:2">
      <c r="A1612">
        <v>806</v>
      </c>
      <c r="B1612" t="s">
        <v>2421</v>
      </c>
    </row>
    <row r="1613" spans="1:2">
      <c r="A1613">
        <v>807</v>
      </c>
      <c r="B1613" t="s">
        <v>3614</v>
      </c>
    </row>
    <row r="1614" spans="1:2">
      <c r="A1614">
        <v>807</v>
      </c>
      <c r="B1614" t="s">
        <v>2422</v>
      </c>
    </row>
    <row r="1615" spans="1:2">
      <c r="A1615">
        <v>808</v>
      </c>
      <c r="B1615" t="s">
        <v>3614</v>
      </c>
    </row>
    <row r="1616" spans="1:2">
      <c r="A1616">
        <v>808</v>
      </c>
      <c r="B1616" t="s">
        <v>2423</v>
      </c>
    </row>
    <row r="1617" spans="1:2">
      <c r="A1617">
        <v>809</v>
      </c>
      <c r="B1617" t="s">
        <v>3614</v>
      </c>
    </row>
    <row r="1618" spans="1:2">
      <c r="A1618">
        <v>809</v>
      </c>
      <c r="B1618" t="s">
        <v>2424</v>
      </c>
    </row>
    <row r="1619" spans="1:2">
      <c r="A1619">
        <v>810</v>
      </c>
      <c r="B1619" t="s">
        <v>3614</v>
      </c>
    </row>
    <row r="1620" spans="1:2">
      <c r="A1620">
        <v>810</v>
      </c>
      <c r="B1620" t="s">
        <v>2425</v>
      </c>
    </row>
    <row r="1621" spans="1:2">
      <c r="A1621">
        <v>811</v>
      </c>
      <c r="B1621" t="s">
        <v>3614</v>
      </c>
    </row>
    <row r="1622" spans="1:2">
      <c r="A1622">
        <v>811</v>
      </c>
      <c r="B1622" t="s">
        <v>2426</v>
      </c>
    </row>
    <row r="1623" spans="1:2">
      <c r="A1623">
        <v>812</v>
      </c>
      <c r="B1623" t="s">
        <v>3614</v>
      </c>
    </row>
    <row r="1624" spans="1:2">
      <c r="A1624">
        <v>812</v>
      </c>
      <c r="B1624" t="s">
        <v>2427</v>
      </c>
    </row>
    <row r="1625" spans="1:2">
      <c r="A1625">
        <v>813</v>
      </c>
      <c r="B1625" t="s">
        <v>3614</v>
      </c>
    </row>
    <row r="1626" spans="1:2">
      <c r="A1626">
        <v>813</v>
      </c>
      <c r="B1626" t="s">
        <v>2428</v>
      </c>
    </row>
    <row r="1627" spans="1:2">
      <c r="A1627">
        <v>814</v>
      </c>
      <c r="B1627" t="s">
        <v>3614</v>
      </c>
    </row>
    <row r="1628" spans="1:2">
      <c r="A1628">
        <v>814</v>
      </c>
      <c r="B1628" t="s">
        <v>2429</v>
      </c>
    </row>
    <row r="1629" spans="1:2">
      <c r="A1629">
        <v>815</v>
      </c>
      <c r="B1629" t="s">
        <v>3614</v>
      </c>
    </row>
    <row r="1630" spans="1:2">
      <c r="A1630">
        <v>815</v>
      </c>
      <c r="B1630" t="s">
        <v>2430</v>
      </c>
    </row>
    <row r="1631" spans="1:2">
      <c r="A1631">
        <v>816</v>
      </c>
      <c r="B1631" t="s">
        <v>3614</v>
      </c>
    </row>
    <row r="1632" spans="1:2">
      <c r="A1632">
        <v>816</v>
      </c>
      <c r="B1632" t="s">
        <v>2431</v>
      </c>
    </row>
    <row r="1633" spans="1:2">
      <c r="A1633">
        <v>817</v>
      </c>
      <c r="B1633" t="s">
        <v>3614</v>
      </c>
    </row>
    <row r="1634" spans="1:2">
      <c r="A1634">
        <v>817</v>
      </c>
      <c r="B1634" t="s">
        <v>2432</v>
      </c>
    </row>
    <row r="1635" spans="1:2">
      <c r="A1635">
        <v>818</v>
      </c>
      <c r="B1635" t="s">
        <v>3614</v>
      </c>
    </row>
    <row r="1636" spans="1:2">
      <c r="A1636">
        <v>818</v>
      </c>
      <c r="B1636" t="s">
        <v>2433</v>
      </c>
    </row>
    <row r="1637" spans="1:2">
      <c r="A1637">
        <v>819</v>
      </c>
      <c r="B1637" t="s">
        <v>3614</v>
      </c>
    </row>
    <row r="1638" spans="1:2">
      <c r="A1638">
        <v>819</v>
      </c>
      <c r="B1638" t="s">
        <v>2434</v>
      </c>
    </row>
    <row r="1639" spans="1:2">
      <c r="A1639">
        <v>820</v>
      </c>
      <c r="B1639" t="s">
        <v>3614</v>
      </c>
    </row>
    <row r="1640" spans="1:2">
      <c r="A1640">
        <v>820</v>
      </c>
      <c r="B1640" t="s">
        <v>2435</v>
      </c>
    </row>
    <row r="1641" spans="1:2">
      <c r="A1641">
        <v>821</v>
      </c>
      <c r="B1641" t="s">
        <v>3614</v>
      </c>
    </row>
    <row r="1642" spans="1:2">
      <c r="A1642">
        <v>821</v>
      </c>
      <c r="B1642" t="s">
        <v>2436</v>
      </c>
    </row>
    <row r="1643" spans="1:2">
      <c r="A1643">
        <v>822</v>
      </c>
      <c r="B1643" t="s">
        <v>3614</v>
      </c>
    </row>
    <row r="1644" spans="1:2">
      <c r="A1644">
        <v>822</v>
      </c>
      <c r="B1644" t="s">
        <v>2437</v>
      </c>
    </row>
    <row r="1645" spans="1:2">
      <c r="A1645">
        <v>823</v>
      </c>
      <c r="B1645" t="s">
        <v>3614</v>
      </c>
    </row>
    <row r="1646" spans="1:2">
      <c r="A1646">
        <v>823</v>
      </c>
      <c r="B1646" t="s">
        <v>2438</v>
      </c>
    </row>
    <row r="1647" spans="1:2">
      <c r="A1647">
        <v>824</v>
      </c>
      <c r="B1647" t="s">
        <v>3614</v>
      </c>
    </row>
    <row r="1648" spans="1:2">
      <c r="A1648">
        <v>824</v>
      </c>
      <c r="B1648" t="s">
        <v>2439</v>
      </c>
    </row>
    <row r="1649" spans="1:2">
      <c r="A1649">
        <v>825</v>
      </c>
      <c r="B1649" t="s">
        <v>3614</v>
      </c>
    </row>
    <row r="1650" spans="1:2">
      <c r="A1650">
        <v>825</v>
      </c>
      <c r="B1650" t="s">
        <v>2440</v>
      </c>
    </row>
    <row r="1651" spans="1:2">
      <c r="A1651">
        <v>826</v>
      </c>
      <c r="B1651" t="s">
        <v>3614</v>
      </c>
    </row>
    <row r="1652" spans="1:2">
      <c r="A1652">
        <v>826</v>
      </c>
      <c r="B1652" t="s">
        <v>2441</v>
      </c>
    </row>
    <row r="1653" spans="1:2">
      <c r="A1653">
        <v>827</v>
      </c>
      <c r="B1653" t="s">
        <v>3614</v>
      </c>
    </row>
    <row r="1654" spans="1:2">
      <c r="A1654">
        <v>827</v>
      </c>
      <c r="B1654" t="s">
        <v>2442</v>
      </c>
    </row>
    <row r="1655" spans="1:2">
      <c r="A1655">
        <v>828</v>
      </c>
      <c r="B1655" t="s">
        <v>3614</v>
      </c>
    </row>
    <row r="1656" spans="1:2">
      <c r="A1656">
        <v>828</v>
      </c>
      <c r="B1656" t="s">
        <v>2443</v>
      </c>
    </row>
    <row r="1657" spans="1:2">
      <c r="A1657">
        <v>829</v>
      </c>
      <c r="B1657" t="s">
        <v>3614</v>
      </c>
    </row>
    <row r="1658" spans="1:2">
      <c r="A1658">
        <v>829</v>
      </c>
      <c r="B1658" t="s">
        <v>2444</v>
      </c>
    </row>
    <row r="1659" spans="1:2">
      <c r="A1659">
        <v>830</v>
      </c>
      <c r="B1659" t="s">
        <v>3614</v>
      </c>
    </row>
    <row r="1660" spans="1:2">
      <c r="A1660">
        <v>830</v>
      </c>
      <c r="B1660" t="s">
        <v>2445</v>
      </c>
    </row>
    <row r="1661" spans="1:2">
      <c r="A1661">
        <v>831</v>
      </c>
      <c r="B1661" t="s">
        <v>3614</v>
      </c>
    </row>
    <row r="1662" spans="1:2">
      <c r="A1662">
        <v>831</v>
      </c>
      <c r="B1662" t="s">
        <v>2446</v>
      </c>
    </row>
    <row r="1663" spans="1:2">
      <c r="A1663">
        <v>832</v>
      </c>
      <c r="B1663" t="s">
        <v>3614</v>
      </c>
    </row>
    <row r="1664" spans="1:2">
      <c r="A1664">
        <v>832</v>
      </c>
      <c r="B1664" t="s">
        <v>2447</v>
      </c>
    </row>
    <row r="1665" spans="1:2">
      <c r="A1665">
        <v>833</v>
      </c>
      <c r="B1665" t="s">
        <v>3614</v>
      </c>
    </row>
    <row r="1666" spans="1:2">
      <c r="A1666">
        <v>833</v>
      </c>
      <c r="B1666" t="s">
        <v>2448</v>
      </c>
    </row>
    <row r="1667" spans="1:2">
      <c r="A1667">
        <v>834</v>
      </c>
      <c r="B1667" t="s">
        <v>3614</v>
      </c>
    </row>
    <row r="1668" spans="1:2">
      <c r="A1668">
        <v>834</v>
      </c>
      <c r="B1668" t="s">
        <v>2449</v>
      </c>
    </row>
    <row r="1669" spans="1:2">
      <c r="A1669">
        <v>835</v>
      </c>
      <c r="B1669" t="s">
        <v>3614</v>
      </c>
    </row>
    <row r="1670" spans="1:2">
      <c r="A1670">
        <v>835</v>
      </c>
      <c r="B1670" t="s">
        <v>2450</v>
      </c>
    </row>
    <row r="1671" spans="1:2">
      <c r="A1671">
        <v>836</v>
      </c>
      <c r="B1671" t="s">
        <v>3614</v>
      </c>
    </row>
    <row r="1672" spans="1:2">
      <c r="A1672">
        <v>836</v>
      </c>
      <c r="B1672" t="s">
        <v>2451</v>
      </c>
    </row>
    <row r="1673" spans="1:2">
      <c r="A1673">
        <v>837</v>
      </c>
      <c r="B1673" t="s">
        <v>3614</v>
      </c>
    </row>
    <row r="1674" spans="1:2">
      <c r="A1674">
        <v>837</v>
      </c>
      <c r="B1674" t="s">
        <v>2452</v>
      </c>
    </row>
    <row r="1675" spans="1:2">
      <c r="A1675">
        <v>838</v>
      </c>
      <c r="B1675" t="s">
        <v>3614</v>
      </c>
    </row>
    <row r="1676" spans="1:2">
      <c r="A1676">
        <v>838</v>
      </c>
      <c r="B1676" t="s">
        <v>2453</v>
      </c>
    </row>
    <row r="1677" spans="1:2">
      <c r="A1677">
        <v>839</v>
      </c>
      <c r="B1677" t="s">
        <v>3614</v>
      </c>
    </row>
    <row r="1678" spans="1:2">
      <c r="A1678">
        <v>839</v>
      </c>
      <c r="B1678" t="s">
        <v>2454</v>
      </c>
    </row>
    <row r="1679" spans="1:2">
      <c r="A1679">
        <v>840</v>
      </c>
      <c r="B1679" t="s">
        <v>3614</v>
      </c>
    </row>
    <row r="1680" spans="1:2">
      <c r="A1680">
        <v>840</v>
      </c>
      <c r="B1680" t="s">
        <v>2455</v>
      </c>
    </row>
    <row r="1681" spans="1:2">
      <c r="A1681">
        <v>841</v>
      </c>
      <c r="B1681" t="s">
        <v>3614</v>
      </c>
    </row>
    <row r="1682" spans="1:2">
      <c r="A1682">
        <v>841</v>
      </c>
      <c r="B1682" t="s">
        <v>2456</v>
      </c>
    </row>
    <row r="1683" spans="1:2">
      <c r="A1683">
        <v>842</v>
      </c>
      <c r="B1683" t="s">
        <v>3614</v>
      </c>
    </row>
    <row r="1684" spans="1:2">
      <c r="A1684">
        <v>842</v>
      </c>
      <c r="B1684" t="s">
        <v>2457</v>
      </c>
    </row>
    <row r="1685" spans="1:2">
      <c r="A1685">
        <v>843</v>
      </c>
      <c r="B1685" t="s">
        <v>3614</v>
      </c>
    </row>
    <row r="1686" spans="1:2">
      <c r="A1686">
        <v>843</v>
      </c>
      <c r="B1686" t="s">
        <v>2458</v>
      </c>
    </row>
    <row r="1687" spans="1:2">
      <c r="A1687">
        <v>844</v>
      </c>
      <c r="B1687" t="s">
        <v>3614</v>
      </c>
    </row>
    <row r="1688" spans="1:2">
      <c r="A1688">
        <v>844</v>
      </c>
      <c r="B1688" t="s">
        <v>2459</v>
      </c>
    </row>
    <row r="1689" spans="1:2">
      <c r="A1689">
        <v>845</v>
      </c>
      <c r="B1689" t="s">
        <v>3614</v>
      </c>
    </row>
    <row r="1690" spans="1:2">
      <c r="A1690">
        <v>845</v>
      </c>
      <c r="B1690" t="s">
        <v>2460</v>
      </c>
    </row>
    <row r="1691" spans="1:2">
      <c r="A1691">
        <v>846</v>
      </c>
      <c r="B1691" t="s">
        <v>3614</v>
      </c>
    </row>
    <row r="1692" spans="1:2">
      <c r="A1692">
        <v>846</v>
      </c>
      <c r="B1692" t="s">
        <v>2461</v>
      </c>
    </row>
    <row r="1693" spans="1:2">
      <c r="A1693">
        <v>847</v>
      </c>
      <c r="B1693" t="s">
        <v>3614</v>
      </c>
    </row>
    <row r="1694" spans="1:2">
      <c r="A1694">
        <v>847</v>
      </c>
      <c r="B1694" t="s">
        <v>2462</v>
      </c>
    </row>
    <row r="1695" spans="1:2">
      <c r="A1695">
        <v>848</v>
      </c>
      <c r="B1695" t="s">
        <v>3614</v>
      </c>
    </row>
    <row r="1696" spans="1:2">
      <c r="A1696">
        <v>848</v>
      </c>
      <c r="B1696" t="s">
        <v>2463</v>
      </c>
    </row>
    <row r="1697" spans="1:2">
      <c r="A1697">
        <v>849</v>
      </c>
      <c r="B1697" t="s">
        <v>3614</v>
      </c>
    </row>
    <row r="1698" spans="1:2">
      <c r="A1698">
        <v>849</v>
      </c>
      <c r="B1698" t="s">
        <v>2464</v>
      </c>
    </row>
    <row r="1699" spans="1:2">
      <c r="A1699">
        <v>850</v>
      </c>
      <c r="B1699" t="s">
        <v>3614</v>
      </c>
    </row>
    <row r="1700" spans="1:2">
      <c r="A1700">
        <v>850</v>
      </c>
      <c r="B1700" t="s">
        <v>2465</v>
      </c>
    </row>
    <row r="1701" spans="1:2">
      <c r="A1701">
        <v>851</v>
      </c>
      <c r="B1701" t="s">
        <v>3614</v>
      </c>
    </row>
    <row r="1702" spans="1:2">
      <c r="A1702">
        <v>851</v>
      </c>
      <c r="B1702" t="s">
        <v>2466</v>
      </c>
    </row>
    <row r="1703" spans="1:2">
      <c r="A1703">
        <v>852</v>
      </c>
      <c r="B1703" t="s">
        <v>3614</v>
      </c>
    </row>
    <row r="1704" spans="1:2">
      <c r="A1704">
        <v>852</v>
      </c>
      <c r="B1704" t="s">
        <v>2467</v>
      </c>
    </row>
    <row r="1705" spans="1:2">
      <c r="A1705">
        <v>853</v>
      </c>
      <c r="B1705" t="s">
        <v>3614</v>
      </c>
    </row>
    <row r="1706" spans="1:2">
      <c r="A1706">
        <v>853</v>
      </c>
      <c r="B1706" t="s">
        <v>2468</v>
      </c>
    </row>
    <row r="1707" spans="1:2">
      <c r="A1707">
        <v>854</v>
      </c>
      <c r="B1707" t="s">
        <v>3614</v>
      </c>
    </row>
    <row r="1708" spans="1:2">
      <c r="A1708">
        <v>854</v>
      </c>
      <c r="B1708" t="s">
        <v>2469</v>
      </c>
    </row>
    <row r="1709" spans="1:2">
      <c r="A1709">
        <v>855</v>
      </c>
      <c r="B1709" t="s">
        <v>3614</v>
      </c>
    </row>
    <row r="1710" spans="1:2">
      <c r="A1710">
        <v>855</v>
      </c>
      <c r="B1710" t="s">
        <v>2470</v>
      </c>
    </row>
    <row r="1711" spans="1:2">
      <c r="A1711">
        <v>856</v>
      </c>
      <c r="B1711" t="s">
        <v>3614</v>
      </c>
    </row>
    <row r="1712" spans="1:2">
      <c r="A1712">
        <v>856</v>
      </c>
      <c r="B1712" t="s">
        <v>2471</v>
      </c>
    </row>
    <row r="1713" spans="1:2">
      <c r="A1713">
        <v>857</v>
      </c>
      <c r="B1713" t="s">
        <v>3614</v>
      </c>
    </row>
    <row r="1714" spans="1:2">
      <c r="A1714">
        <v>857</v>
      </c>
      <c r="B1714" t="s">
        <v>2472</v>
      </c>
    </row>
    <row r="1715" spans="1:2">
      <c r="A1715">
        <v>858</v>
      </c>
      <c r="B1715" t="s">
        <v>3614</v>
      </c>
    </row>
    <row r="1716" spans="1:2">
      <c r="A1716">
        <v>858</v>
      </c>
      <c r="B1716" t="s">
        <v>2473</v>
      </c>
    </row>
    <row r="1717" spans="1:2">
      <c r="A1717">
        <v>859</v>
      </c>
      <c r="B1717" t="s">
        <v>3614</v>
      </c>
    </row>
    <row r="1718" spans="1:2">
      <c r="A1718">
        <v>859</v>
      </c>
      <c r="B1718" t="s">
        <v>2474</v>
      </c>
    </row>
    <row r="1719" spans="1:2">
      <c r="A1719">
        <v>860</v>
      </c>
      <c r="B1719" t="s">
        <v>3614</v>
      </c>
    </row>
    <row r="1720" spans="1:2">
      <c r="A1720">
        <v>860</v>
      </c>
      <c r="B1720" t="s">
        <v>2475</v>
      </c>
    </row>
    <row r="1721" spans="1:2">
      <c r="A1721">
        <v>861</v>
      </c>
      <c r="B1721" t="s">
        <v>3614</v>
      </c>
    </row>
    <row r="1722" spans="1:2">
      <c r="A1722">
        <v>861</v>
      </c>
      <c r="B1722" t="s">
        <v>2476</v>
      </c>
    </row>
    <row r="1723" spans="1:2">
      <c r="A1723">
        <v>862</v>
      </c>
      <c r="B1723" t="s">
        <v>3614</v>
      </c>
    </row>
    <row r="1724" spans="1:2">
      <c r="A1724">
        <v>862</v>
      </c>
      <c r="B1724" t="s">
        <v>2477</v>
      </c>
    </row>
    <row r="1725" spans="1:2">
      <c r="A1725">
        <v>863</v>
      </c>
      <c r="B1725" t="s">
        <v>3614</v>
      </c>
    </row>
    <row r="1726" spans="1:2">
      <c r="A1726">
        <v>863</v>
      </c>
      <c r="B1726" t="s">
        <v>2478</v>
      </c>
    </row>
    <row r="1727" spans="1:2">
      <c r="A1727">
        <v>864</v>
      </c>
      <c r="B1727" t="s">
        <v>3614</v>
      </c>
    </row>
    <row r="1728" spans="1:2">
      <c r="A1728">
        <v>864</v>
      </c>
      <c r="B1728" t="s">
        <v>2479</v>
      </c>
    </row>
    <row r="1729" spans="1:2">
      <c r="A1729">
        <v>865</v>
      </c>
      <c r="B1729" t="s">
        <v>3614</v>
      </c>
    </row>
    <row r="1730" spans="1:2">
      <c r="A1730">
        <v>865</v>
      </c>
      <c r="B1730" t="s">
        <v>2480</v>
      </c>
    </row>
    <row r="1731" spans="1:2">
      <c r="A1731">
        <v>866</v>
      </c>
      <c r="B1731" t="s">
        <v>3614</v>
      </c>
    </row>
    <row r="1732" spans="1:2">
      <c r="A1732">
        <v>866</v>
      </c>
      <c r="B1732" t="s">
        <v>2481</v>
      </c>
    </row>
    <row r="1733" spans="1:2">
      <c r="A1733">
        <v>867</v>
      </c>
      <c r="B1733" t="s">
        <v>3614</v>
      </c>
    </row>
    <row r="1734" spans="1:2">
      <c r="A1734">
        <v>867</v>
      </c>
      <c r="B1734" t="s">
        <v>2482</v>
      </c>
    </row>
    <row r="1735" spans="1:2">
      <c r="A1735">
        <v>868</v>
      </c>
      <c r="B1735" t="s">
        <v>3614</v>
      </c>
    </row>
    <row r="1736" spans="1:2">
      <c r="A1736">
        <v>868</v>
      </c>
      <c r="B1736" t="s">
        <v>2483</v>
      </c>
    </row>
    <row r="1737" spans="1:2">
      <c r="A1737">
        <v>869</v>
      </c>
      <c r="B1737" t="s">
        <v>3614</v>
      </c>
    </row>
    <row r="1738" spans="1:2">
      <c r="A1738">
        <v>869</v>
      </c>
      <c r="B1738" t="s">
        <v>2484</v>
      </c>
    </row>
    <row r="1739" spans="1:2">
      <c r="A1739">
        <v>870</v>
      </c>
      <c r="B1739" t="s">
        <v>3614</v>
      </c>
    </row>
    <row r="1740" spans="1:2">
      <c r="A1740">
        <v>870</v>
      </c>
      <c r="B1740" t="s">
        <v>2485</v>
      </c>
    </row>
    <row r="1741" spans="1:2">
      <c r="A1741">
        <v>871</v>
      </c>
      <c r="B1741" t="s">
        <v>3614</v>
      </c>
    </row>
    <row r="1742" spans="1:2">
      <c r="A1742">
        <v>871</v>
      </c>
      <c r="B1742" t="s">
        <v>2486</v>
      </c>
    </row>
    <row r="1743" spans="1:2">
      <c r="A1743">
        <v>872</v>
      </c>
      <c r="B1743" t="s">
        <v>3614</v>
      </c>
    </row>
    <row r="1744" spans="1:2">
      <c r="A1744">
        <v>872</v>
      </c>
      <c r="B1744" t="s">
        <v>2487</v>
      </c>
    </row>
    <row r="1745" spans="1:2">
      <c r="A1745">
        <v>873</v>
      </c>
      <c r="B1745" t="s">
        <v>3614</v>
      </c>
    </row>
    <row r="1746" spans="1:2">
      <c r="A1746">
        <v>873</v>
      </c>
      <c r="B1746" t="s">
        <v>2488</v>
      </c>
    </row>
    <row r="1747" spans="1:2">
      <c r="A1747">
        <v>874</v>
      </c>
      <c r="B1747" t="s">
        <v>3614</v>
      </c>
    </row>
    <row r="1748" spans="1:2">
      <c r="A1748">
        <v>874</v>
      </c>
      <c r="B1748" t="s">
        <v>2489</v>
      </c>
    </row>
    <row r="1749" spans="1:2">
      <c r="A1749">
        <v>875</v>
      </c>
      <c r="B1749" t="s">
        <v>3614</v>
      </c>
    </row>
    <row r="1750" spans="1:2">
      <c r="A1750">
        <v>875</v>
      </c>
      <c r="B1750" t="s">
        <v>2490</v>
      </c>
    </row>
    <row r="1751" spans="1:2">
      <c r="A1751">
        <v>876</v>
      </c>
      <c r="B1751" t="s">
        <v>3614</v>
      </c>
    </row>
    <row r="1752" spans="1:2">
      <c r="A1752">
        <v>876</v>
      </c>
      <c r="B1752" t="s">
        <v>2491</v>
      </c>
    </row>
    <row r="1753" spans="1:2">
      <c r="A1753">
        <v>877</v>
      </c>
      <c r="B1753" t="s">
        <v>3614</v>
      </c>
    </row>
    <row r="1754" spans="1:2">
      <c r="A1754">
        <v>877</v>
      </c>
      <c r="B1754" t="s">
        <v>2492</v>
      </c>
    </row>
    <row r="1755" spans="1:2">
      <c r="A1755">
        <v>878</v>
      </c>
      <c r="B1755" t="s">
        <v>3614</v>
      </c>
    </row>
    <row r="1756" spans="1:2">
      <c r="A1756">
        <v>878</v>
      </c>
      <c r="B1756" t="s">
        <v>2493</v>
      </c>
    </row>
    <row r="1757" spans="1:2">
      <c r="A1757">
        <v>879</v>
      </c>
      <c r="B1757" t="s">
        <v>3614</v>
      </c>
    </row>
    <row r="1758" spans="1:2">
      <c r="A1758">
        <v>879</v>
      </c>
      <c r="B1758" t="s">
        <v>2494</v>
      </c>
    </row>
    <row r="1759" spans="1:2">
      <c r="A1759">
        <v>880</v>
      </c>
      <c r="B1759" t="s">
        <v>3614</v>
      </c>
    </row>
    <row r="1760" spans="1:2">
      <c r="A1760">
        <v>880</v>
      </c>
      <c r="B1760" t="s">
        <v>2495</v>
      </c>
    </row>
    <row r="1761" spans="1:2">
      <c r="A1761">
        <v>881</v>
      </c>
      <c r="B1761" t="s">
        <v>3614</v>
      </c>
    </row>
    <row r="1762" spans="1:2">
      <c r="A1762">
        <v>881</v>
      </c>
      <c r="B1762" t="s">
        <v>2496</v>
      </c>
    </row>
    <row r="1763" spans="1:2">
      <c r="A1763">
        <v>882</v>
      </c>
      <c r="B1763" t="s">
        <v>3614</v>
      </c>
    </row>
    <row r="1764" spans="1:2">
      <c r="A1764">
        <v>882</v>
      </c>
      <c r="B1764" t="s">
        <v>2497</v>
      </c>
    </row>
    <row r="1765" spans="1:2">
      <c r="A1765">
        <v>883</v>
      </c>
      <c r="B1765" t="s">
        <v>3614</v>
      </c>
    </row>
    <row r="1766" spans="1:2">
      <c r="A1766">
        <v>883</v>
      </c>
      <c r="B1766" t="s">
        <v>2498</v>
      </c>
    </row>
    <row r="1767" spans="1:2">
      <c r="A1767">
        <v>884</v>
      </c>
      <c r="B1767" t="s">
        <v>3614</v>
      </c>
    </row>
    <row r="1768" spans="1:2">
      <c r="A1768">
        <v>884</v>
      </c>
      <c r="B1768" t="s">
        <v>2499</v>
      </c>
    </row>
    <row r="1769" spans="1:2">
      <c r="A1769">
        <v>885</v>
      </c>
      <c r="B1769" t="s">
        <v>3614</v>
      </c>
    </row>
    <row r="1770" spans="1:2">
      <c r="A1770">
        <v>885</v>
      </c>
      <c r="B1770" t="s">
        <v>2500</v>
      </c>
    </row>
    <row r="1771" spans="1:2">
      <c r="A1771">
        <v>886</v>
      </c>
      <c r="B1771" t="s">
        <v>3614</v>
      </c>
    </row>
    <row r="1772" spans="1:2">
      <c r="A1772">
        <v>886</v>
      </c>
      <c r="B1772" t="s">
        <v>2501</v>
      </c>
    </row>
    <row r="1773" spans="1:2">
      <c r="A1773">
        <v>887</v>
      </c>
      <c r="B1773" t="s">
        <v>3614</v>
      </c>
    </row>
    <row r="1774" spans="1:2">
      <c r="A1774">
        <v>887</v>
      </c>
      <c r="B1774" t="s">
        <v>2502</v>
      </c>
    </row>
    <row r="1775" spans="1:2">
      <c r="A1775">
        <v>888</v>
      </c>
      <c r="B1775" t="s">
        <v>3614</v>
      </c>
    </row>
    <row r="1776" spans="1:2">
      <c r="A1776">
        <v>888</v>
      </c>
      <c r="B1776" t="s">
        <v>2503</v>
      </c>
    </row>
    <row r="1777" spans="1:2">
      <c r="A1777">
        <v>889</v>
      </c>
      <c r="B1777" t="s">
        <v>3614</v>
      </c>
    </row>
    <row r="1778" spans="1:2">
      <c r="A1778">
        <v>889</v>
      </c>
      <c r="B1778" t="s">
        <v>2504</v>
      </c>
    </row>
    <row r="1779" spans="1:2">
      <c r="A1779">
        <v>890</v>
      </c>
      <c r="B1779" t="s">
        <v>3614</v>
      </c>
    </row>
    <row r="1780" spans="1:2">
      <c r="A1780">
        <v>890</v>
      </c>
      <c r="B1780" t="s">
        <v>2505</v>
      </c>
    </row>
    <row r="1781" spans="1:2">
      <c r="A1781">
        <v>891</v>
      </c>
      <c r="B1781" t="s">
        <v>3614</v>
      </c>
    </row>
    <row r="1782" spans="1:2">
      <c r="A1782">
        <v>891</v>
      </c>
      <c r="B1782" t="s">
        <v>2506</v>
      </c>
    </row>
    <row r="1783" spans="1:2">
      <c r="A1783">
        <v>892</v>
      </c>
      <c r="B1783" t="s">
        <v>3614</v>
      </c>
    </row>
    <row r="1784" spans="1:2">
      <c r="A1784">
        <v>892</v>
      </c>
      <c r="B1784" t="s">
        <v>2507</v>
      </c>
    </row>
    <row r="1785" spans="1:2">
      <c r="A1785">
        <v>893</v>
      </c>
      <c r="B1785" t="s">
        <v>3614</v>
      </c>
    </row>
    <row r="1786" spans="1:2">
      <c r="A1786">
        <v>893</v>
      </c>
      <c r="B1786" t="s">
        <v>2508</v>
      </c>
    </row>
    <row r="1787" spans="1:2">
      <c r="A1787">
        <v>894</v>
      </c>
      <c r="B1787" t="s">
        <v>3614</v>
      </c>
    </row>
    <row r="1788" spans="1:2">
      <c r="A1788">
        <v>894</v>
      </c>
      <c r="B1788" t="s">
        <v>2509</v>
      </c>
    </row>
    <row r="1789" spans="1:2">
      <c r="A1789">
        <v>895</v>
      </c>
      <c r="B1789" t="s">
        <v>3614</v>
      </c>
    </row>
    <row r="1790" spans="1:2">
      <c r="A1790">
        <v>895</v>
      </c>
      <c r="B1790" t="s">
        <v>2510</v>
      </c>
    </row>
    <row r="1791" spans="1:2">
      <c r="A1791">
        <v>896</v>
      </c>
      <c r="B1791" t="s">
        <v>3614</v>
      </c>
    </row>
    <row r="1792" spans="1:2">
      <c r="A1792">
        <v>896</v>
      </c>
      <c r="B1792" t="s">
        <v>2511</v>
      </c>
    </row>
    <row r="1793" spans="1:2">
      <c r="A1793">
        <v>897</v>
      </c>
      <c r="B1793" t="s">
        <v>3614</v>
      </c>
    </row>
    <row r="1794" spans="1:2">
      <c r="A1794">
        <v>897</v>
      </c>
      <c r="B1794" t="s">
        <v>2512</v>
      </c>
    </row>
    <row r="1795" spans="1:2">
      <c r="A1795">
        <v>898</v>
      </c>
      <c r="B1795" t="s">
        <v>3614</v>
      </c>
    </row>
    <row r="1796" spans="1:2">
      <c r="A1796">
        <v>898</v>
      </c>
      <c r="B1796" t="s">
        <v>2513</v>
      </c>
    </row>
    <row r="1797" spans="1:2">
      <c r="A1797">
        <v>899</v>
      </c>
      <c r="B1797" t="s">
        <v>3614</v>
      </c>
    </row>
    <row r="1798" spans="1:2">
      <c r="A1798">
        <v>899</v>
      </c>
      <c r="B1798" t="s">
        <v>2514</v>
      </c>
    </row>
    <row r="1799" spans="1:2">
      <c r="A1799">
        <v>900</v>
      </c>
      <c r="B1799" t="s">
        <v>3614</v>
      </c>
    </row>
    <row r="1800" spans="1:2">
      <c r="A1800">
        <v>900</v>
      </c>
      <c r="B1800" t="s">
        <v>2515</v>
      </c>
    </row>
    <row r="1801" spans="1:2">
      <c r="A1801">
        <v>901</v>
      </c>
      <c r="B1801" t="s">
        <v>3614</v>
      </c>
    </row>
    <row r="1802" spans="1:2">
      <c r="A1802">
        <v>901</v>
      </c>
      <c r="B1802" t="s">
        <v>2516</v>
      </c>
    </row>
    <row r="1803" spans="1:2">
      <c r="A1803">
        <v>902</v>
      </c>
      <c r="B1803" t="s">
        <v>3614</v>
      </c>
    </row>
    <row r="1804" spans="1:2">
      <c r="A1804">
        <v>902</v>
      </c>
      <c r="B1804" t="s">
        <v>2517</v>
      </c>
    </row>
    <row r="1805" spans="1:2">
      <c r="A1805">
        <v>903</v>
      </c>
      <c r="B1805" t="s">
        <v>3614</v>
      </c>
    </row>
    <row r="1806" spans="1:2">
      <c r="A1806">
        <v>903</v>
      </c>
      <c r="B1806" t="s">
        <v>2518</v>
      </c>
    </row>
    <row r="1807" spans="1:2">
      <c r="A1807">
        <v>904</v>
      </c>
      <c r="B1807" t="s">
        <v>3614</v>
      </c>
    </row>
    <row r="1808" spans="1:2">
      <c r="A1808">
        <v>904</v>
      </c>
      <c r="B1808" t="s">
        <v>2519</v>
      </c>
    </row>
    <row r="1809" spans="1:2">
      <c r="A1809">
        <v>905</v>
      </c>
      <c r="B1809" t="s">
        <v>3614</v>
      </c>
    </row>
    <row r="1810" spans="1:2">
      <c r="A1810">
        <v>905</v>
      </c>
      <c r="B1810" t="s">
        <v>2520</v>
      </c>
    </row>
    <row r="1811" spans="1:2">
      <c r="A1811">
        <v>906</v>
      </c>
      <c r="B1811" t="s">
        <v>3614</v>
      </c>
    </row>
    <row r="1812" spans="1:2">
      <c r="A1812">
        <v>906</v>
      </c>
      <c r="B1812" t="s">
        <v>2521</v>
      </c>
    </row>
    <row r="1813" spans="1:2">
      <c r="A1813">
        <v>907</v>
      </c>
      <c r="B1813" t="s">
        <v>3614</v>
      </c>
    </row>
    <row r="1814" spans="1:2">
      <c r="A1814">
        <v>907</v>
      </c>
      <c r="B1814" t="s">
        <v>2522</v>
      </c>
    </row>
    <row r="1815" spans="1:2">
      <c r="A1815">
        <v>908</v>
      </c>
      <c r="B1815" t="s">
        <v>3614</v>
      </c>
    </row>
    <row r="1816" spans="1:2">
      <c r="A1816">
        <v>908</v>
      </c>
      <c r="B1816" t="s">
        <v>2523</v>
      </c>
    </row>
    <row r="1817" spans="1:2">
      <c r="A1817">
        <v>909</v>
      </c>
      <c r="B1817" t="s">
        <v>3614</v>
      </c>
    </row>
    <row r="1818" spans="1:2">
      <c r="A1818">
        <v>909</v>
      </c>
      <c r="B1818" t="s">
        <v>2524</v>
      </c>
    </row>
    <row r="1819" spans="1:2">
      <c r="A1819">
        <v>910</v>
      </c>
      <c r="B1819" t="s">
        <v>3614</v>
      </c>
    </row>
    <row r="1820" spans="1:2">
      <c r="A1820">
        <v>910</v>
      </c>
      <c r="B1820" t="s">
        <v>2525</v>
      </c>
    </row>
    <row r="1821" spans="1:2">
      <c r="A1821">
        <v>911</v>
      </c>
      <c r="B1821" t="s">
        <v>3614</v>
      </c>
    </row>
    <row r="1822" spans="1:2">
      <c r="A1822">
        <v>911</v>
      </c>
      <c r="B1822" t="s">
        <v>2526</v>
      </c>
    </row>
    <row r="1823" spans="1:2">
      <c r="A1823">
        <v>912</v>
      </c>
      <c r="B1823" t="s">
        <v>3614</v>
      </c>
    </row>
    <row r="1824" spans="1:2">
      <c r="A1824">
        <v>912</v>
      </c>
      <c r="B1824" t="s">
        <v>2527</v>
      </c>
    </row>
    <row r="1825" spans="1:2">
      <c r="A1825">
        <v>913</v>
      </c>
      <c r="B1825" t="s">
        <v>3614</v>
      </c>
    </row>
    <row r="1826" spans="1:2">
      <c r="A1826">
        <v>913</v>
      </c>
      <c r="B1826" t="s">
        <v>2528</v>
      </c>
    </row>
    <row r="1827" spans="1:2">
      <c r="A1827">
        <v>914</v>
      </c>
      <c r="B1827" t="s">
        <v>3614</v>
      </c>
    </row>
    <row r="1828" spans="1:2">
      <c r="A1828">
        <v>914</v>
      </c>
      <c r="B1828" t="s">
        <v>2529</v>
      </c>
    </row>
    <row r="1829" spans="1:2">
      <c r="A1829">
        <v>915</v>
      </c>
      <c r="B1829" t="s">
        <v>3614</v>
      </c>
    </row>
    <row r="1830" spans="1:2">
      <c r="A1830">
        <v>915</v>
      </c>
      <c r="B1830" t="s">
        <v>2530</v>
      </c>
    </row>
    <row r="1831" spans="1:2">
      <c r="A1831">
        <v>916</v>
      </c>
      <c r="B1831" t="s">
        <v>3614</v>
      </c>
    </row>
    <row r="1832" spans="1:2">
      <c r="A1832">
        <v>916</v>
      </c>
      <c r="B1832" t="s">
        <v>2531</v>
      </c>
    </row>
    <row r="1833" spans="1:2">
      <c r="A1833">
        <v>917</v>
      </c>
      <c r="B1833" t="s">
        <v>3614</v>
      </c>
    </row>
    <row r="1834" spans="1:2">
      <c r="A1834">
        <v>917</v>
      </c>
      <c r="B1834" t="s">
        <v>2532</v>
      </c>
    </row>
    <row r="1835" spans="1:2">
      <c r="A1835">
        <v>918</v>
      </c>
      <c r="B1835" t="s">
        <v>3614</v>
      </c>
    </row>
    <row r="1836" spans="1:2">
      <c r="A1836">
        <v>918</v>
      </c>
      <c r="B1836" t="s">
        <v>2533</v>
      </c>
    </row>
    <row r="1837" spans="1:2">
      <c r="A1837">
        <v>919</v>
      </c>
      <c r="B1837" t="s">
        <v>3614</v>
      </c>
    </row>
    <row r="1838" spans="1:2">
      <c r="A1838">
        <v>919</v>
      </c>
      <c r="B1838" t="s">
        <v>2534</v>
      </c>
    </row>
    <row r="1839" spans="1:2">
      <c r="A1839">
        <v>920</v>
      </c>
      <c r="B1839" t="s">
        <v>3614</v>
      </c>
    </row>
    <row r="1840" spans="1:2">
      <c r="A1840">
        <v>920</v>
      </c>
      <c r="B1840" t="s">
        <v>2535</v>
      </c>
    </row>
    <row r="1841" spans="1:2">
      <c r="A1841">
        <v>921</v>
      </c>
      <c r="B1841" t="s">
        <v>3614</v>
      </c>
    </row>
    <row r="1842" spans="1:2">
      <c r="A1842">
        <v>921</v>
      </c>
      <c r="B1842" t="s">
        <v>2536</v>
      </c>
    </row>
    <row r="1843" spans="1:2">
      <c r="A1843">
        <v>922</v>
      </c>
      <c r="B1843" t="s">
        <v>3614</v>
      </c>
    </row>
    <row r="1844" spans="1:2">
      <c r="A1844">
        <v>922</v>
      </c>
      <c r="B1844" t="s">
        <v>2537</v>
      </c>
    </row>
    <row r="1845" spans="1:2">
      <c r="A1845">
        <v>923</v>
      </c>
      <c r="B1845" t="s">
        <v>3614</v>
      </c>
    </row>
    <row r="1846" spans="1:2">
      <c r="A1846">
        <v>923</v>
      </c>
      <c r="B1846" t="s">
        <v>2538</v>
      </c>
    </row>
    <row r="1847" spans="1:2">
      <c r="A1847">
        <v>924</v>
      </c>
      <c r="B1847" t="s">
        <v>3614</v>
      </c>
    </row>
    <row r="1848" spans="1:2">
      <c r="A1848">
        <v>924</v>
      </c>
      <c r="B1848" t="s">
        <v>2539</v>
      </c>
    </row>
    <row r="1849" spans="1:2">
      <c r="A1849">
        <v>925</v>
      </c>
      <c r="B1849" t="s">
        <v>3614</v>
      </c>
    </row>
    <row r="1850" spans="1:2">
      <c r="A1850">
        <v>925</v>
      </c>
      <c r="B1850" t="s">
        <v>2540</v>
      </c>
    </row>
    <row r="1851" spans="1:2">
      <c r="A1851">
        <v>926</v>
      </c>
      <c r="B1851" t="s">
        <v>3614</v>
      </c>
    </row>
    <row r="1852" spans="1:2">
      <c r="A1852">
        <v>926</v>
      </c>
      <c r="B1852" t="s">
        <v>2541</v>
      </c>
    </row>
    <row r="1853" spans="1:2">
      <c r="A1853">
        <v>927</v>
      </c>
      <c r="B1853" t="s">
        <v>3614</v>
      </c>
    </row>
    <row r="1854" spans="1:2">
      <c r="A1854">
        <v>927</v>
      </c>
      <c r="B1854" t="s">
        <v>2542</v>
      </c>
    </row>
    <row r="1855" spans="1:2">
      <c r="A1855">
        <v>928</v>
      </c>
      <c r="B1855" t="s">
        <v>3614</v>
      </c>
    </row>
    <row r="1856" spans="1:2">
      <c r="A1856">
        <v>928</v>
      </c>
      <c r="B1856" t="s">
        <v>2543</v>
      </c>
    </row>
    <row r="1857" spans="1:2">
      <c r="A1857">
        <v>929</v>
      </c>
      <c r="B1857" t="s">
        <v>3614</v>
      </c>
    </row>
    <row r="1858" spans="1:2">
      <c r="A1858">
        <v>929</v>
      </c>
      <c r="B1858" t="s">
        <v>2544</v>
      </c>
    </row>
    <row r="1859" spans="1:2">
      <c r="A1859">
        <v>930</v>
      </c>
      <c r="B1859" t="s">
        <v>3614</v>
      </c>
    </row>
    <row r="1860" spans="1:2">
      <c r="A1860">
        <v>930</v>
      </c>
      <c r="B1860" t="s">
        <v>2545</v>
      </c>
    </row>
    <row r="1861" spans="1:2">
      <c r="A1861">
        <v>931</v>
      </c>
      <c r="B1861" t="s">
        <v>3614</v>
      </c>
    </row>
    <row r="1862" spans="1:2">
      <c r="A1862">
        <v>931</v>
      </c>
      <c r="B1862" t="s">
        <v>2546</v>
      </c>
    </row>
    <row r="1863" spans="1:2">
      <c r="A1863">
        <v>932</v>
      </c>
      <c r="B1863" t="s">
        <v>3614</v>
      </c>
    </row>
    <row r="1864" spans="1:2">
      <c r="A1864">
        <v>932</v>
      </c>
      <c r="B1864" t="s">
        <v>2547</v>
      </c>
    </row>
    <row r="1865" spans="1:2">
      <c r="A1865">
        <v>933</v>
      </c>
      <c r="B1865" t="s">
        <v>3614</v>
      </c>
    </row>
    <row r="1866" spans="1:2">
      <c r="A1866">
        <v>933</v>
      </c>
      <c r="B1866" t="s">
        <v>2548</v>
      </c>
    </row>
    <row r="1867" spans="1:2">
      <c r="A1867">
        <v>934</v>
      </c>
      <c r="B1867" t="s">
        <v>3614</v>
      </c>
    </row>
    <row r="1868" spans="1:2">
      <c r="A1868">
        <v>934</v>
      </c>
      <c r="B1868" t="s">
        <v>2549</v>
      </c>
    </row>
    <row r="1869" spans="1:2">
      <c r="A1869">
        <v>935</v>
      </c>
      <c r="B1869" t="s">
        <v>3614</v>
      </c>
    </row>
    <row r="1870" spans="1:2">
      <c r="A1870">
        <v>935</v>
      </c>
      <c r="B1870" t="s">
        <v>2550</v>
      </c>
    </row>
    <row r="1871" spans="1:2">
      <c r="A1871">
        <v>936</v>
      </c>
      <c r="B1871" t="s">
        <v>3614</v>
      </c>
    </row>
    <row r="1872" spans="1:2">
      <c r="A1872">
        <v>936</v>
      </c>
      <c r="B1872" t="s">
        <v>2551</v>
      </c>
    </row>
    <row r="1873" spans="1:2">
      <c r="A1873">
        <v>937</v>
      </c>
      <c r="B1873" t="s">
        <v>3614</v>
      </c>
    </row>
    <row r="1874" spans="1:2">
      <c r="A1874">
        <v>937</v>
      </c>
      <c r="B1874" t="s">
        <v>2552</v>
      </c>
    </row>
    <row r="1875" spans="1:2">
      <c r="A1875">
        <v>938</v>
      </c>
      <c r="B1875" t="s">
        <v>3614</v>
      </c>
    </row>
    <row r="1876" spans="1:2">
      <c r="A1876">
        <v>938</v>
      </c>
      <c r="B1876" t="s">
        <v>2553</v>
      </c>
    </row>
    <row r="1877" spans="1:2">
      <c r="A1877">
        <v>939</v>
      </c>
      <c r="B1877" t="s">
        <v>3614</v>
      </c>
    </row>
    <row r="1878" spans="1:2">
      <c r="A1878">
        <v>939</v>
      </c>
      <c r="B1878" t="s">
        <v>2554</v>
      </c>
    </row>
    <row r="1879" spans="1:2">
      <c r="A1879">
        <v>940</v>
      </c>
      <c r="B1879" t="s">
        <v>3614</v>
      </c>
    </row>
    <row r="1880" spans="1:2">
      <c r="A1880">
        <v>940</v>
      </c>
      <c r="B1880" t="s">
        <v>2555</v>
      </c>
    </row>
    <row r="1881" spans="1:2">
      <c r="A1881">
        <v>941</v>
      </c>
      <c r="B1881" t="s">
        <v>3614</v>
      </c>
    </row>
    <row r="1882" spans="1:2">
      <c r="A1882">
        <v>941</v>
      </c>
      <c r="B1882" t="s">
        <v>2556</v>
      </c>
    </row>
    <row r="1883" spans="1:2">
      <c r="A1883">
        <v>942</v>
      </c>
      <c r="B1883" t="s">
        <v>3614</v>
      </c>
    </row>
    <row r="1884" spans="1:2">
      <c r="A1884">
        <v>942</v>
      </c>
      <c r="B1884" t="s">
        <v>2557</v>
      </c>
    </row>
    <row r="1885" spans="1:2">
      <c r="A1885">
        <v>943</v>
      </c>
      <c r="B1885" t="s">
        <v>3614</v>
      </c>
    </row>
    <row r="1886" spans="1:2">
      <c r="A1886">
        <v>943</v>
      </c>
      <c r="B1886" t="s">
        <v>2558</v>
      </c>
    </row>
    <row r="1887" spans="1:2">
      <c r="A1887">
        <v>944</v>
      </c>
      <c r="B1887" t="s">
        <v>3614</v>
      </c>
    </row>
    <row r="1888" spans="1:2">
      <c r="A1888">
        <v>944</v>
      </c>
      <c r="B1888" t="s">
        <v>2559</v>
      </c>
    </row>
    <row r="1889" spans="1:2">
      <c r="A1889">
        <v>945</v>
      </c>
      <c r="B1889" t="s">
        <v>3614</v>
      </c>
    </row>
    <row r="1890" spans="1:2">
      <c r="A1890">
        <v>945</v>
      </c>
      <c r="B1890" t="s">
        <v>2560</v>
      </c>
    </row>
    <row r="1891" spans="1:2">
      <c r="A1891">
        <v>946</v>
      </c>
      <c r="B1891" t="s">
        <v>3614</v>
      </c>
    </row>
    <row r="1892" spans="1:2">
      <c r="A1892">
        <v>946</v>
      </c>
      <c r="B1892" t="s">
        <v>2561</v>
      </c>
    </row>
    <row r="1893" spans="1:2">
      <c r="A1893">
        <v>947</v>
      </c>
      <c r="B1893" t="s">
        <v>3614</v>
      </c>
    </row>
    <row r="1894" spans="1:2">
      <c r="A1894">
        <v>947</v>
      </c>
      <c r="B1894" t="s">
        <v>2562</v>
      </c>
    </row>
    <row r="1895" spans="1:2">
      <c r="A1895">
        <v>948</v>
      </c>
      <c r="B1895" t="s">
        <v>3614</v>
      </c>
    </row>
    <row r="1896" spans="1:2">
      <c r="A1896">
        <v>948</v>
      </c>
      <c r="B1896" t="s">
        <v>2563</v>
      </c>
    </row>
    <row r="1897" spans="1:2">
      <c r="A1897">
        <v>949</v>
      </c>
      <c r="B1897" t="s">
        <v>3614</v>
      </c>
    </row>
    <row r="1898" spans="1:2">
      <c r="A1898">
        <v>949</v>
      </c>
      <c r="B1898" t="s">
        <v>2564</v>
      </c>
    </row>
    <row r="1899" spans="1:2">
      <c r="A1899">
        <v>950</v>
      </c>
      <c r="B1899" t="s">
        <v>3614</v>
      </c>
    </row>
    <row r="1900" spans="1:2">
      <c r="A1900">
        <v>950</v>
      </c>
      <c r="B1900" t="s">
        <v>2565</v>
      </c>
    </row>
    <row r="1901" spans="1:2">
      <c r="A1901">
        <v>951</v>
      </c>
      <c r="B1901" t="s">
        <v>3614</v>
      </c>
    </row>
    <row r="1902" spans="1:2">
      <c r="A1902">
        <v>951</v>
      </c>
      <c r="B1902" t="s">
        <v>2566</v>
      </c>
    </row>
    <row r="1903" spans="1:2">
      <c r="A1903">
        <v>952</v>
      </c>
      <c r="B1903" t="s">
        <v>3614</v>
      </c>
    </row>
    <row r="1904" spans="1:2">
      <c r="A1904">
        <v>952</v>
      </c>
      <c r="B1904" t="s">
        <v>2567</v>
      </c>
    </row>
    <row r="1905" spans="1:2">
      <c r="A1905">
        <v>953</v>
      </c>
      <c r="B1905" t="s">
        <v>3614</v>
      </c>
    </row>
    <row r="1906" spans="1:2">
      <c r="A1906">
        <v>953</v>
      </c>
      <c r="B1906" t="s">
        <v>2568</v>
      </c>
    </row>
    <row r="1907" spans="1:2">
      <c r="A1907">
        <v>954</v>
      </c>
      <c r="B1907" t="s">
        <v>3614</v>
      </c>
    </row>
    <row r="1908" spans="1:2">
      <c r="A1908">
        <v>954</v>
      </c>
      <c r="B1908" t="s">
        <v>2569</v>
      </c>
    </row>
    <row r="1909" spans="1:2">
      <c r="A1909">
        <v>955</v>
      </c>
      <c r="B1909" t="s">
        <v>3614</v>
      </c>
    </row>
    <row r="1910" spans="1:2">
      <c r="A1910">
        <v>955</v>
      </c>
      <c r="B1910" t="s">
        <v>2570</v>
      </c>
    </row>
    <row r="1911" spans="1:2">
      <c r="A1911">
        <v>956</v>
      </c>
      <c r="B1911" t="s">
        <v>3614</v>
      </c>
    </row>
    <row r="1912" spans="1:2">
      <c r="A1912">
        <v>956</v>
      </c>
      <c r="B1912" t="s">
        <v>2571</v>
      </c>
    </row>
    <row r="1913" spans="1:2">
      <c r="A1913">
        <v>957</v>
      </c>
      <c r="B1913" t="s">
        <v>3614</v>
      </c>
    </row>
    <row r="1914" spans="1:2">
      <c r="A1914">
        <v>957</v>
      </c>
      <c r="B1914" t="s">
        <v>2572</v>
      </c>
    </row>
    <row r="1915" spans="1:2">
      <c r="A1915">
        <v>958</v>
      </c>
      <c r="B1915" t="s">
        <v>3614</v>
      </c>
    </row>
    <row r="1916" spans="1:2">
      <c r="A1916">
        <v>958</v>
      </c>
      <c r="B1916" t="s">
        <v>2573</v>
      </c>
    </row>
    <row r="1917" spans="1:2">
      <c r="A1917">
        <v>959</v>
      </c>
      <c r="B1917" t="s">
        <v>3614</v>
      </c>
    </row>
    <row r="1918" spans="1:2">
      <c r="A1918">
        <v>959</v>
      </c>
      <c r="B1918" t="s">
        <v>2574</v>
      </c>
    </row>
    <row r="1919" spans="1:2">
      <c r="A1919">
        <v>960</v>
      </c>
      <c r="B1919" t="s">
        <v>3614</v>
      </c>
    </row>
    <row r="1920" spans="1:2">
      <c r="A1920">
        <v>960</v>
      </c>
      <c r="B1920" t="s">
        <v>2575</v>
      </c>
    </row>
    <row r="1921" spans="1:2">
      <c r="A1921">
        <v>961</v>
      </c>
      <c r="B1921" t="s">
        <v>3614</v>
      </c>
    </row>
    <row r="1922" spans="1:2">
      <c r="A1922">
        <v>961</v>
      </c>
      <c r="B1922" t="s">
        <v>2576</v>
      </c>
    </row>
    <row r="1923" spans="1:2">
      <c r="A1923">
        <v>962</v>
      </c>
      <c r="B1923" t="s">
        <v>3614</v>
      </c>
    </row>
    <row r="1924" spans="1:2">
      <c r="A1924">
        <v>962</v>
      </c>
      <c r="B1924" t="s">
        <v>2577</v>
      </c>
    </row>
    <row r="1925" spans="1:2">
      <c r="A1925">
        <v>963</v>
      </c>
      <c r="B1925" t="s">
        <v>3614</v>
      </c>
    </row>
    <row r="1926" spans="1:2">
      <c r="A1926">
        <v>963</v>
      </c>
      <c r="B1926" t="s">
        <v>2578</v>
      </c>
    </row>
    <row r="1927" spans="1:2">
      <c r="A1927">
        <v>964</v>
      </c>
      <c r="B1927" t="s">
        <v>3614</v>
      </c>
    </row>
    <row r="1928" spans="1:2">
      <c r="A1928">
        <v>964</v>
      </c>
      <c r="B1928" t="s">
        <v>2579</v>
      </c>
    </row>
    <row r="1929" spans="1:2">
      <c r="A1929">
        <v>965</v>
      </c>
      <c r="B1929" t="s">
        <v>3614</v>
      </c>
    </row>
    <row r="1930" spans="1:2">
      <c r="A1930">
        <v>965</v>
      </c>
      <c r="B1930" t="s">
        <v>2580</v>
      </c>
    </row>
    <row r="1931" spans="1:2">
      <c r="A1931">
        <v>966</v>
      </c>
      <c r="B1931" t="s">
        <v>3614</v>
      </c>
    </row>
    <row r="1932" spans="1:2">
      <c r="A1932">
        <v>966</v>
      </c>
      <c r="B1932" t="s">
        <v>2581</v>
      </c>
    </row>
    <row r="1933" spans="1:2">
      <c r="A1933">
        <v>967</v>
      </c>
      <c r="B1933" t="s">
        <v>3614</v>
      </c>
    </row>
    <row r="1934" spans="1:2">
      <c r="A1934">
        <v>967</v>
      </c>
      <c r="B1934" t="s">
        <v>2582</v>
      </c>
    </row>
    <row r="1935" spans="1:2">
      <c r="A1935">
        <v>968</v>
      </c>
      <c r="B1935" t="s">
        <v>3614</v>
      </c>
    </row>
    <row r="1936" spans="1:2">
      <c r="A1936">
        <v>968</v>
      </c>
      <c r="B1936" t="s">
        <v>2583</v>
      </c>
    </row>
    <row r="1937" spans="1:2">
      <c r="A1937">
        <v>969</v>
      </c>
      <c r="B1937" t="s">
        <v>3614</v>
      </c>
    </row>
    <row r="1938" spans="1:2">
      <c r="A1938">
        <v>969</v>
      </c>
      <c r="B1938" t="s">
        <v>2584</v>
      </c>
    </row>
    <row r="1939" spans="1:2">
      <c r="A1939">
        <v>970</v>
      </c>
      <c r="B1939" t="s">
        <v>3614</v>
      </c>
    </row>
    <row r="1940" spans="1:2">
      <c r="A1940">
        <v>970</v>
      </c>
      <c r="B1940" t="s">
        <v>2585</v>
      </c>
    </row>
    <row r="1941" spans="1:2">
      <c r="A1941">
        <v>971</v>
      </c>
      <c r="B1941" t="s">
        <v>3614</v>
      </c>
    </row>
    <row r="1942" spans="1:2">
      <c r="A1942">
        <v>971</v>
      </c>
      <c r="B1942" t="s">
        <v>2586</v>
      </c>
    </row>
    <row r="1943" spans="1:2">
      <c r="A1943">
        <v>972</v>
      </c>
      <c r="B1943" t="s">
        <v>3614</v>
      </c>
    </row>
    <row r="1944" spans="1:2">
      <c r="A1944">
        <v>972</v>
      </c>
      <c r="B1944" t="s">
        <v>2587</v>
      </c>
    </row>
    <row r="1945" spans="1:2">
      <c r="A1945">
        <v>973</v>
      </c>
      <c r="B1945" t="s">
        <v>3614</v>
      </c>
    </row>
    <row r="1946" spans="1:2">
      <c r="A1946">
        <v>973</v>
      </c>
      <c r="B1946" t="s">
        <v>2588</v>
      </c>
    </row>
    <row r="1947" spans="1:2">
      <c r="A1947">
        <v>974</v>
      </c>
      <c r="B1947" t="s">
        <v>3614</v>
      </c>
    </row>
    <row r="1948" spans="1:2">
      <c r="A1948">
        <v>974</v>
      </c>
      <c r="B1948" t="s">
        <v>2589</v>
      </c>
    </row>
    <row r="1949" spans="1:2">
      <c r="A1949">
        <v>975</v>
      </c>
      <c r="B1949" t="s">
        <v>3614</v>
      </c>
    </row>
    <row r="1950" spans="1:2">
      <c r="A1950">
        <v>975</v>
      </c>
      <c r="B1950" t="s">
        <v>2590</v>
      </c>
    </row>
    <row r="1951" spans="1:2">
      <c r="A1951">
        <v>976</v>
      </c>
      <c r="B1951" t="s">
        <v>3614</v>
      </c>
    </row>
    <row r="1952" spans="1:2">
      <c r="A1952">
        <v>976</v>
      </c>
      <c r="B1952" t="s">
        <v>2591</v>
      </c>
    </row>
    <row r="1953" spans="1:2">
      <c r="A1953">
        <v>977</v>
      </c>
      <c r="B1953" t="s">
        <v>3614</v>
      </c>
    </row>
    <row r="1954" spans="1:2">
      <c r="A1954">
        <v>977</v>
      </c>
      <c r="B1954" t="s">
        <v>2592</v>
      </c>
    </row>
    <row r="1955" spans="1:2">
      <c r="A1955">
        <v>978</v>
      </c>
      <c r="B1955" t="s">
        <v>3614</v>
      </c>
    </row>
    <row r="1956" spans="1:2">
      <c r="A1956">
        <v>978</v>
      </c>
      <c r="B1956" t="s">
        <v>2593</v>
      </c>
    </row>
    <row r="1957" spans="1:2">
      <c r="A1957">
        <v>979</v>
      </c>
      <c r="B1957" t="s">
        <v>3614</v>
      </c>
    </row>
    <row r="1958" spans="1:2">
      <c r="A1958">
        <v>979</v>
      </c>
      <c r="B1958" t="s">
        <v>2594</v>
      </c>
    </row>
    <row r="1959" spans="1:2">
      <c r="A1959">
        <v>980</v>
      </c>
      <c r="B1959" t="s">
        <v>3614</v>
      </c>
    </row>
    <row r="1960" spans="1:2">
      <c r="A1960">
        <v>980</v>
      </c>
      <c r="B1960" t="s">
        <v>2595</v>
      </c>
    </row>
    <row r="1961" spans="1:2">
      <c r="A1961">
        <v>981</v>
      </c>
      <c r="B1961" t="s">
        <v>3614</v>
      </c>
    </row>
    <row r="1962" spans="1:2">
      <c r="A1962">
        <v>981</v>
      </c>
      <c r="B1962" t="s">
        <v>2596</v>
      </c>
    </row>
    <row r="1963" spans="1:2">
      <c r="A1963">
        <v>982</v>
      </c>
      <c r="B1963" t="s">
        <v>3614</v>
      </c>
    </row>
    <row r="1964" spans="1:2">
      <c r="A1964">
        <v>982</v>
      </c>
      <c r="B1964" t="s">
        <v>2597</v>
      </c>
    </row>
    <row r="1965" spans="1:2">
      <c r="A1965">
        <v>983</v>
      </c>
      <c r="B1965" t="s">
        <v>3614</v>
      </c>
    </row>
    <row r="1966" spans="1:2">
      <c r="A1966">
        <v>983</v>
      </c>
      <c r="B1966" t="s">
        <v>2598</v>
      </c>
    </row>
    <row r="1967" spans="1:2">
      <c r="A1967">
        <v>984</v>
      </c>
      <c r="B1967" t="s">
        <v>3614</v>
      </c>
    </row>
    <row r="1968" spans="1:2">
      <c r="A1968">
        <v>984</v>
      </c>
      <c r="B1968" t="s">
        <v>2599</v>
      </c>
    </row>
    <row r="1969" spans="1:2">
      <c r="A1969">
        <v>985</v>
      </c>
      <c r="B1969" t="s">
        <v>3614</v>
      </c>
    </row>
    <row r="1970" spans="1:2">
      <c r="A1970">
        <v>985</v>
      </c>
      <c r="B1970" t="s">
        <v>2600</v>
      </c>
    </row>
    <row r="1971" spans="1:2">
      <c r="A1971">
        <v>986</v>
      </c>
      <c r="B1971" t="s">
        <v>3614</v>
      </c>
    </row>
    <row r="1972" spans="1:2">
      <c r="A1972">
        <v>986</v>
      </c>
      <c r="B1972" t="s">
        <v>2601</v>
      </c>
    </row>
    <row r="1973" spans="1:2">
      <c r="A1973">
        <v>987</v>
      </c>
      <c r="B1973" t="s">
        <v>3614</v>
      </c>
    </row>
    <row r="1974" spans="1:2">
      <c r="A1974">
        <v>987</v>
      </c>
      <c r="B1974" t="s">
        <v>2602</v>
      </c>
    </row>
    <row r="1975" spans="1:2">
      <c r="A1975">
        <v>988</v>
      </c>
      <c r="B1975" t="s">
        <v>3614</v>
      </c>
    </row>
    <row r="1976" spans="1:2">
      <c r="A1976">
        <v>988</v>
      </c>
      <c r="B1976" t="s">
        <v>2603</v>
      </c>
    </row>
    <row r="1977" spans="1:2">
      <c r="A1977">
        <v>989</v>
      </c>
      <c r="B1977" t="s">
        <v>3614</v>
      </c>
    </row>
    <row r="1978" spans="1:2">
      <c r="A1978">
        <v>989</v>
      </c>
      <c r="B1978" t="s">
        <v>2604</v>
      </c>
    </row>
    <row r="1979" spans="1:2">
      <c r="A1979">
        <v>990</v>
      </c>
      <c r="B1979" t="s">
        <v>3614</v>
      </c>
    </row>
    <row r="1980" spans="1:2">
      <c r="A1980">
        <v>990</v>
      </c>
      <c r="B1980" t="s">
        <v>2605</v>
      </c>
    </row>
    <row r="1981" spans="1:2">
      <c r="A1981">
        <v>991</v>
      </c>
      <c r="B1981" t="s">
        <v>3614</v>
      </c>
    </row>
    <row r="1982" spans="1:2">
      <c r="A1982">
        <v>991</v>
      </c>
      <c r="B1982" t="s">
        <v>2606</v>
      </c>
    </row>
    <row r="1983" spans="1:2">
      <c r="A1983">
        <v>992</v>
      </c>
      <c r="B1983" t="s">
        <v>3614</v>
      </c>
    </row>
    <row r="1984" spans="1:2">
      <c r="A1984">
        <v>992</v>
      </c>
      <c r="B1984" t="s">
        <v>2607</v>
      </c>
    </row>
    <row r="1985" spans="1:2">
      <c r="A1985">
        <v>993</v>
      </c>
      <c r="B1985" t="s">
        <v>3614</v>
      </c>
    </row>
    <row r="1986" spans="1:2">
      <c r="A1986">
        <v>993</v>
      </c>
      <c r="B1986" t="s">
        <v>2608</v>
      </c>
    </row>
    <row r="1987" spans="1:2">
      <c r="A1987">
        <v>994</v>
      </c>
      <c r="B1987" t="s">
        <v>3614</v>
      </c>
    </row>
    <row r="1988" spans="1:2">
      <c r="A1988">
        <v>994</v>
      </c>
      <c r="B1988" t="s">
        <v>2609</v>
      </c>
    </row>
    <row r="1989" spans="1:2">
      <c r="A1989">
        <v>995</v>
      </c>
      <c r="B1989" t="s">
        <v>3614</v>
      </c>
    </row>
    <row r="1990" spans="1:2">
      <c r="A1990">
        <v>995</v>
      </c>
      <c r="B1990" t="s">
        <v>2610</v>
      </c>
    </row>
    <row r="1991" spans="1:2">
      <c r="A1991">
        <v>996</v>
      </c>
      <c r="B1991" t="s">
        <v>3614</v>
      </c>
    </row>
    <row r="1992" spans="1:2">
      <c r="A1992">
        <v>996</v>
      </c>
      <c r="B1992" t="s">
        <v>2611</v>
      </c>
    </row>
    <row r="1993" spans="1:2">
      <c r="A1993">
        <v>997</v>
      </c>
      <c r="B1993" t="s">
        <v>3614</v>
      </c>
    </row>
    <row r="1994" spans="1:2">
      <c r="A1994">
        <v>997</v>
      </c>
      <c r="B1994" t="s">
        <v>2612</v>
      </c>
    </row>
    <row r="1995" spans="1:2">
      <c r="A1995">
        <v>998</v>
      </c>
      <c r="B1995" t="s">
        <v>3614</v>
      </c>
    </row>
    <row r="1996" spans="1:2">
      <c r="A1996">
        <v>998</v>
      </c>
      <c r="B1996" t="s">
        <v>2613</v>
      </c>
    </row>
    <row r="1997" spans="1:2">
      <c r="A1997">
        <v>999</v>
      </c>
      <c r="B1997" t="s">
        <v>3614</v>
      </c>
    </row>
    <row r="1998" spans="1:2">
      <c r="A1998">
        <v>999</v>
      </c>
      <c r="B1998" t="s">
        <v>2614</v>
      </c>
    </row>
    <row r="1999" spans="1:2">
      <c r="A1999">
        <v>1000</v>
      </c>
      <c r="B1999" t="s">
        <v>3614</v>
      </c>
    </row>
    <row r="2000" spans="1:2">
      <c r="A2000">
        <v>1000</v>
      </c>
      <c r="B2000" t="s">
        <v>2615</v>
      </c>
    </row>
    <row r="2001" spans="1:2">
      <c r="A2001">
        <v>1001</v>
      </c>
      <c r="B2001" t="s">
        <v>3614</v>
      </c>
    </row>
    <row r="2002" spans="1:2">
      <c r="A2002">
        <v>1001</v>
      </c>
      <c r="B2002" t="s">
        <v>2616</v>
      </c>
    </row>
    <row r="2003" spans="1:2">
      <c r="A2003">
        <v>1002</v>
      </c>
      <c r="B2003" t="s">
        <v>3614</v>
      </c>
    </row>
    <row r="2004" spans="1:2">
      <c r="A2004">
        <v>1002</v>
      </c>
      <c r="B2004" t="s">
        <v>2617</v>
      </c>
    </row>
    <row r="2005" spans="1:2">
      <c r="A2005">
        <v>1003</v>
      </c>
      <c r="B2005" t="s">
        <v>3614</v>
      </c>
    </row>
    <row r="2006" spans="1:2">
      <c r="A2006">
        <v>1003</v>
      </c>
      <c r="B2006" t="s">
        <v>2618</v>
      </c>
    </row>
    <row r="2007" spans="1:2">
      <c r="A2007">
        <v>1004</v>
      </c>
      <c r="B2007" t="s">
        <v>3614</v>
      </c>
    </row>
    <row r="2008" spans="1:2">
      <c r="A2008">
        <v>1004</v>
      </c>
      <c r="B2008" t="s">
        <v>2619</v>
      </c>
    </row>
    <row r="2009" spans="1:2">
      <c r="A2009">
        <v>1005</v>
      </c>
      <c r="B2009" t="s">
        <v>3614</v>
      </c>
    </row>
    <row r="2010" spans="1:2">
      <c r="A2010">
        <v>1005</v>
      </c>
      <c r="B2010" t="s">
        <v>2620</v>
      </c>
    </row>
    <row r="2011" spans="1:2">
      <c r="A2011">
        <v>1006</v>
      </c>
      <c r="B2011" t="s">
        <v>3614</v>
      </c>
    </row>
    <row r="2012" spans="1:2">
      <c r="A2012">
        <v>1006</v>
      </c>
      <c r="B2012" t="s">
        <v>2621</v>
      </c>
    </row>
    <row r="2013" spans="1:2">
      <c r="A2013">
        <v>1007</v>
      </c>
      <c r="B2013" t="s">
        <v>3614</v>
      </c>
    </row>
    <row r="2014" spans="1:2">
      <c r="A2014">
        <v>1007</v>
      </c>
      <c r="B2014" t="s">
        <v>2622</v>
      </c>
    </row>
    <row r="2015" spans="1:2">
      <c r="A2015">
        <v>1008</v>
      </c>
      <c r="B2015" t="s">
        <v>3614</v>
      </c>
    </row>
    <row r="2016" spans="1:2">
      <c r="A2016">
        <v>1008</v>
      </c>
      <c r="B2016" t="s">
        <v>2623</v>
      </c>
    </row>
    <row r="2017" spans="1:2">
      <c r="A2017">
        <v>1009</v>
      </c>
      <c r="B2017" t="s">
        <v>3614</v>
      </c>
    </row>
    <row r="2018" spans="1:2">
      <c r="A2018">
        <v>1009</v>
      </c>
      <c r="B2018" t="s">
        <v>2624</v>
      </c>
    </row>
    <row r="2019" spans="1:2">
      <c r="A2019">
        <v>1010</v>
      </c>
      <c r="B2019" t="s">
        <v>3614</v>
      </c>
    </row>
    <row r="2020" spans="1:2">
      <c r="A2020">
        <v>1010</v>
      </c>
      <c r="B2020" t="s">
        <v>2625</v>
      </c>
    </row>
    <row r="2021" spans="1:2">
      <c r="A2021">
        <v>1011</v>
      </c>
      <c r="B2021" t="s">
        <v>3614</v>
      </c>
    </row>
    <row r="2022" spans="1:2">
      <c r="A2022">
        <v>1011</v>
      </c>
      <c r="B2022" t="s">
        <v>2626</v>
      </c>
    </row>
    <row r="2023" spans="1:2">
      <c r="A2023">
        <v>1012</v>
      </c>
      <c r="B2023" t="s">
        <v>3614</v>
      </c>
    </row>
    <row r="2024" spans="1:2">
      <c r="A2024">
        <v>1012</v>
      </c>
      <c r="B2024" t="s">
        <v>2627</v>
      </c>
    </row>
    <row r="2025" spans="1:2">
      <c r="A2025">
        <v>1013</v>
      </c>
      <c r="B2025" t="s">
        <v>3614</v>
      </c>
    </row>
    <row r="2026" spans="1:2">
      <c r="A2026">
        <v>1013</v>
      </c>
      <c r="B2026" t="s">
        <v>2628</v>
      </c>
    </row>
    <row r="2027" spans="1:2">
      <c r="A2027">
        <v>1014</v>
      </c>
      <c r="B2027" t="s">
        <v>3614</v>
      </c>
    </row>
    <row r="2028" spans="1:2">
      <c r="A2028">
        <v>1014</v>
      </c>
      <c r="B2028" t="s">
        <v>2629</v>
      </c>
    </row>
    <row r="2029" spans="1:2">
      <c r="A2029">
        <v>1015</v>
      </c>
      <c r="B2029" t="s">
        <v>3614</v>
      </c>
    </row>
    <row r="2030" spans="1:2">
      <c r="A2030">
        <v>1015</v>
      </c>
      <c r="B2030" t="s">
        <v>2630</v>
      </c>
    </row>
    <row r="2031" spans="1:2">
      <c r="A2031">
        <v>1016</v>
      </c>
      <c r="B2031" t="s">
        <v>3614</v>
      </c>
    </row>
    <row r="2032" spans="1:2">
      <c r="A2032">
        <v>1016</v>
      </c>
      <c r="B2032" t="s">
        <v>2631</v>
      </c>
    </row>
    <row r="2033" spans="1:2">
      <c r="A2033">
        <v>1017</v>
      </c>
      <c r="B2033" t="s">
        <v>3614</v>
      </c>
    </row>
    <row r="2034" spans="1:2">
      <c r="A2034">
        <v>1017</v>
      </c>
      <c r="B2034" t="s">
        <v>2632</v>
      </c>
    </row>
    <row r="2035" spans="1:2">
      <c r="A2035">
        <v>1018</v>
      </c>
      <c r="B2035" t="s">
        <v>3614</v>
      </c>
    </row>
    <row r="2036" spans="1:2">
      <c r="A2036">
        <v>1018</v>
      </c>
      <c r="B2036" t="s">
        <v>2633</v>
      </c>
    </row>
    <row r="2037" spans="1:2">
      <c r="A2037">
        <v>1019</v>
      </c>
      <c r="B2037" t="s">
        <v>3614</v>
      </c>
    </row>
    <row r="2038" spans="1:2">
      <c r="A2038">
        <v>1019</v>
      </c>
      <c r="B2038" t="s">
        <v>2634</v>
      </c>
    </row>
    <row r="2039" spans="1:2">
      <c r="A2039">
        <v>1020</v>
      </c>
      <c r="B2039" t="s">
        <v>3614</v>
      </c>
    </row>
    <row r="2040" spans="1:2">
      <c r="A2040">
        <v>1020</v>
      </c>
      <c r="B2040" t="s">
        <v>2635</v>
      </c>
    </row>
    <row r="2041" spans="1:2">
      <c r="A2041">
        <v>1021</v>
      </c>
      <c r="B2041" t="s">
        <v>3614</v>
      </c>
    </row>
    <row r="2042" spans="1:2">
      <c r="A2042">
        <v>1021</v>
      </c>
      <c r="B2042" t="s">
        <v>2636</v>
      </c>
    </row>
    <row r="2043" spans="1:2">
      <c r="A2043">
        <v>1022</v>
      </c>
      <c r="B2043" t="s">
        <v>3614</v>
      </c>
    </row>
    <row r="2044" spans="1:2">
      <c r="A2044">
        <v>1022</v>
      </c>
      <c r="B2044" t="s">
        <v>2637</v>
      </c>
    </row>
    <row r="2045" spans="1:2">
      <c r="A2045">
        <v>1023</v>
      </c>
      <c r="B2045" t="s">
        <v>3614</v>
      </c>
    </row>
    <row r="2046" spans="1:2">
      <c r="A2046">
        <v>1023</v>
      </c>
      <c r="B2046" t="s">
        <v>2638</v>
      </c>
    </row>
    <row r="2047" spans="1:2">
      <c r="A2047">
        <v>1024</v>
      </c>
      <c r="B2047" t="s">
        <v>3614</v>
      </c>
    </row>
    <row r="2048" spans="1:2">
      <c r="A2048">
        <v>1024</v>
      </c>
      <c r="B2048" t="s">
        <v>2639</v>
      </c>
    </row>
    <row r="2049" spans="1:2">
      <c r="A2049">
        <v>1025</v>
      </c>
      <c r="B2049" t="s">
        <v>3614</v>
      </c>
    </row>
    <row r="2050" spans="1:2">
      <c r="A2050">
        <v>1025</v>
      </c>
      <c r="B2050" t="s">
        <v>2640</v>
      </c>
    </row>
    <row r="2051" spans="1:2">
      <c r="A2051">
        <v>1026</v>
      </c>
      <c r="B2051" t="s">
        <v>3614</v>
      </c>
    </row>
    <row r="2052" spans="1:2">
      <c r="A2052">
        <v>1026</v>
      </c>
      <c r="B2052" t="s">
        <v>2641</v>
      </c>
    </row>
    <row r="2053" spans="1:2">
      <c r="A2053">
        <v>1027</v>
      </c>
      <c r="B2053" t="s">
        <v>3614</v>
      </c>
    </row>
    <row r="2054" spans="1:2">
      <c r="A2054">
        <v>1027</v>
      </c>
      <c r="B2054" t="s">
        <v>2642</v>
      </c>
    </row>
    <row r="2055" spans="1:2">
      <c r="A2055">
        <v>1028</v>
      </c>
      <c r="B2055" t="s">
        <v>3614</v>
      </c>
    </row>
    <row r="2056" spans="1:2">
      <c r="A2056">
        <v>1028</v>
      </c>
      <c r="B2056" t="s">
        <v>2643</v>
      </c>
    </row>
    <row r="2057" spans="1:2">
      <c r="A2057">
        <v>1029</v>
      </c>
      <c r="B2057" t="s">
        <v>3614</v>
      </c>
    </row>
    <row r="2058" spans="1:2">
      <c r="A2058">
        <v>1029</v>
      </c>
      <c r="B2058" t="s">
        <v>2644</v>
      </c>
    </row>
    <row r="2059" spans="1:2">
      <c r="A2059">
        <v>1030</v>
      </c>
      <c r="B2059" t="s">
        <v>3614</v>
      </c>
    </row>
    <row r="2060" spans="1:2">
      <c r="A2060">
        <v>1030</v>
      </c>
      <c r="B2060" t="s">
        <v>1630</v>
      </c>
    </row>
  </sheetData>
  <sortState ref="A1:B2060">
    <sortCondition ref="A1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31"/>
  <sheetViews>
    <sheetView topLeftCell="H1001" workbookViewId="0">
      <selection activeCell="J2" sqref="J2:J1031"/>
    </sheetView>
  </sheetViews>
  <sheetFormatPr baseColWidth="10" defaultRowHeight="15"/>
  <cols>
    <col min="2" max="2" width="21.28515625" customWidth="1"/>
    <col min="3" max="3" width="15.28515625" customWidth="1"/>
    <col min="4" max="4" width="18" customWidth="1"/>
    <col min="5" max="5" width="17.7109375" customWidth="1"/>
    <col min="6" max="6" width="11.7109375" customWidth="1"/>
    <col min="7" max="7" width="14.42578125" customWidth="1"/>
    <col min="8" max="8" width="13" customWidth="1"/>
  </cols>
  <sheetData>
    <row r="1" spans="1:10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</row>
    <row r="2" spans="1:10">
      <c r="A2">
        <v>1</v>
      </c>
      <c r="B2" t="s">
        <v>90</v>
      </c>
      <c r="C2" t="s">
        <v>3</v>
      </c>
      <c r="D2" t="s">
        <v>0</v>
      </c>
      <c r="E2" t="s">
        <v>91</v>
      </c>
      <c r="F2" t="s">
        <v>41</v>
      </c>
      <c r="G2" t="s">
        <v>11</v>
      </c>
      <c r="H2" t="s">
        <v>2654</v>
      </c>
      <c r="J2" t="str">
        <f>"{"""&amp;$B$1&amp;""":"""&amp;B2&amp;""", """&amp;$C$1&amp;""":"""&amp;C2&amp;""", """&amp;$D$1&amp;""":"""&amp;D2&amp;""", """&amp;$E$1&amp;""":"""&amp;E2&amp;""", """&amp;$F$1&amp;""":"""&amp;F2&amp;""", """&amp;$G$1&amp;""":"""&amp;G2&amp;""", """&amp;$H$1&amp;""":"""&amp;H2&amp;"""}"</f>
        <v>{"Country_Connection":"Germany-Australia", "Country_Start":"Germany", "Country_Landing":"Australia", "City_Connection":"Berlin-Brisbane", "City_Start":"Berlin", "City_Landing":"Brisbane", "Timestamp":"2014-05-02T10:00:00"}</v>
      </c>
    </row>
    <row r="3" spans="1:10">
      <c r="A3">
        <v>2</v>
      </c>
      <c r="B3" t="s">
        <v>93</v>
      </c>
      <c r="C3" t="s">
        <v>0</v>
      </c>
      <c r="D3" t="s">
        <v>1</v>
      </c>
      <c r="E3" t="s">
        <v>94</v>
      </c>
      <c r="F3" t="s">
        <v>12</v>
      </c>
      <c r="G3" t="s">
        <v>24</v>
      </c>
      <c r="H3" t="s">
        <v>2655</v>
      </c>
      <c r="J3" t="str">
        <f t="shared" ref="J3:J66" si="0">"{"""&amp;$B$1&amp;""":"""&amp;B3&amp;""", """&amp;$C$1&amp;""":"""&amp;C3&amp;""", """&amp;$D$1&amp;""":"""&amp;D3&amp;""", """&amp;$E$1&amp;""":"""&amp;E3&amp;""", """&amp;$F$1&amp;""":"""&amp;F3&amp;""", """&amp;$G$1&amp;""":"""&amp;G3&amp;""", """&amp;$H$1&amp;""":"""&amp;H3&amp;"""}"</f>
        <v>{"Country_Connection":"Australia-England", "Country_Start":"Australia", "Country_Landing":"England", "City_Connection":"Sydney-London", "City_Start":"Sydney", "City_Landing":"London", "Timestamp":"2014-04-19T10:00:00"}</v>
      </c>
    </row>
    <row r="4" spans="1:10">
      <c r="A4">
        <v>3</v>
      </c>
      <c r="B4" t="s">
        <v>96</v>
      </c>
      <c r="C4" t="s">
        <v>1</v>
      </c>
      <c r="D4" t="s">
        <v>5</v>
      </c>
      <c r="E4" t="s">
        <v>97</v>
      </c>
      <c r="F4" t="s">
        <v>25</v>
      </c>
      <c r="G4" t="s">
        <v>18</v>
      </c>
      <c r="H4" t="s">
        <v>2654</v>
      </c>
      <c r="J4" t="str">
        <f t="shared" si="0"/>
        <v>{"Country_Connection":"England-Canada", "Country_Start":"England", "Country_Landing":"Canada", "City_Connection":"Bristol-Toronto", "City_Start":"Bristol", "City_Landing":"Toronto", "Timestamp":"2014-05-02T10:00:00"}</v>
      </c>
    </row>
    <row r="5" spans="1:10">
      <c r="A5">
        <v>4</v>
      </c>
      <c r="B5" t="s">
        <v>99</v>
      </c>
      <c r="C5" t="s">
        <v>0</v>
      </c>
      <c r="D5" t="s">
        <v>4</v>
      </c>
      <c r="E5" t="s">
        <v>100</v>
      </c>
      <c r="F5" t="s">
        <v>13</v>
      </c>
      <c r="G5" t="s">
        <v>49</v>
      </c>
      <c r="H5" t="s">
        <v>2656</v>
      </c>
      <c r="J5" t="str">
        <f t="shared" si="0"/>
        <v>{"Country_Connection":"Australia-USA", "Country_Start":"Australia", "Country_Landing":"USA", "City_Connection":"Melbourne-Dallas", "City_Start":"Melbourne", "City_Landing":"Dallas", "Timestamp":"2014-05-03T10:00:00"}</v>
      </c>
    </row>
    <row r="6" spans="1:10">
      <c r="A6">
        <v>5</v>
      </c>
      <c r="B6" t="s">
        <v>90</v>
      </c>
      <c r="C6" t="s">
        <v>3</v>
      </c>
      <c r="D6" t="s">
        <v>0</v>
      </c>
      <c r="E6" t="s">
        <v>102</v>
      </c>
      <c r="F6" t="s">
        <v>40</v>
      </c>
      <c r="G6" t="s">
        <v>13</v>
      </c>
      <c r="H6" t="s">
        <v>2657</v>
      </c>
      <c r="J6" t="str">
        <f t="shared" si="0"/>
        <v>{"Country_Connection":"Germany-Australia", "Country_Start":"Germany", "Country_Landing":"Australia", "City_Connection":"München-Melbourne", "City_Start":"München", "City_Landing":"Melbourne", "Timestamp":"2014-04-22T10:00:00"}</v>
      </c>
    </row>
    <row r="7" spans="1:10">
      <c r="A7">
        <v>6</v>
      </c>
      <c r="B7" t="s">
        <v>104</v>
      </c>
      <c r="C7" t="s">
        <v>4</v>
      </c>
      <c r="D7" t="s">
        <v>0</v>
      </c>
      <c r="E7" t="s">
        <v>105</v>
      </c>
      <c r="F7" t="s">
        <v>52</v>
      </c>
      <c r="G7" t="s">
        <v>12</v>
      </c>
      <c r="H7" t="s">
        <v>2658</v>
      </c>
      <c r="J7" t="str">
        <f t="shared" si="0"/>
        <v>{"Country_Connection":"USA-Australia", "Country_Start":"USA", "Country_Landing":"Australia", "City_Connection":"Los Angeles-Sydney", "City_Start":"Los Angeles", "City_Landing":"Sydney", "Timestamp":"2014-04-21T10:00:00"}</v>
      </c>
    </row>
    <row r="8" spans="1:10">
      <c r="A8">
        <v>7</v>
      </c>
      <c r="B8" t="s">
        <v>99</v>
      </c>
      <c r="C8" t="s">
        <v>0</v>
      </c>
      <c r="D8" t="s">
        <v>4</v>
      </c>
      <c r="E8" t="s">
        <v>107</v>
      </c>
      <c r="F8" t="s">
        <v>12</v>
      </c>
      <c r="G8" t="s">
        <v>48</v>
      </c>
      <c r="H8" t="s">
        <v>2659</v>
      </c>
      <c r="J8" t="str">
        <f t="shared" si="0"/>
        <v>{"Country_Connection":"Australia-USA", "Country_Start":"Australia", "Country_Landing":"USA", "City_Connection":"Sydney-New York", "City_Start":"Sydney", "City_Landing":"New York", "Timestamp":"2014-04-20T10:00:00"}</v>
      </c>
    </row>
    <row r="9" spans="1:10">
      <c r="A9">
        <v>8</v>
      </c>
      <c r="B9" t="s">
        <v>109</v>
      </c>
      <c r="C9" t="s">
        <v>5</v>
      </c>
      <c r="D9" t="s">
        <v>0</v>
      </c>
      <c r="E9" t="s">
        <v>110</v>
      </c>
      <c r="F9" t="s">
        <v>20</v>
      </c>
      <c r="G9" t="s">
        <v>15</v>
      </c>
      <c r="H9" t="s">
        <v>2660</v>
      </c>
      <c r="J9" t="str">
        <f t="shared" si="0"/>
        <v>{"Country_Connection":"Canada-Australia", "Country_Start":"Canada", "Country_Landing":"Australia", "City_Connection":"Vancouver-Adelaide", "City_Start":"Vancouver", "City_Landing":"Adelaide", "Timestamp":"2014-05-01T10:00:00"}</v>
      </c>
    </row>
    <row r="10" spans="1:10">
      <c r="A10">
        <v>9</v>
      </c>
      <c r="B10" t="s">
        <v>112</v>
      </c>
      <c r="C10" t="s">
        <v>1</v>
      </c>
      <c r="D10" t="s">
        <v>0</v>
      </c>
      <c r="E10" t="s">
        <v>113</v>
      </c>
      <c r="F10" t="s">
        <v>30</v>
      </c>
      <c r="G10" t="s">
        <v>12</v>
      </c>
      <c r="H10" t="s">
        <v>2661</v>
      </c>
      <c r="J10" t="str">
        <f t="shared" si="0"/>
        <v>{"Country_Connection":"England-Australia", "Country_Start":"England", "Country_Landing":"Australia", "City_Connection":"Dublin-Sydney", "City_Start":"Dublin", "City_Landing":"Sydney", "Timestamp":"2014-04-17T10:00:00"}</v>
      </c>
    </row>
    <row r="11" spans="1:10">
      <c r="A11">
        <v>10</v>
      </c>
      <c r="B11" t="s">
        <v>115</v>
      </c>
      <c r="C11" t="s">
        <v>4</v>
      </c>
      <c r="D11" t="s">
        <v>3</v>
      </c>
      <c r="E11" t="s">
        <v>116</v>
      </c>
      <c r="F11" t="s">
        <v>55</v>
      </c>
      <c r="G11" t="s">
        <v>42</v>
      </c>
      <c r="H11" t="s">
        <v>2662</v>
      </c>
      <c r="J11" t="str">
        <f t="shared" si="0"/>
        <v>{"Country_Connection":"USA-Germany", "Country_Start":"USA", "Country_Landing":"Germany", "City_Connection":"Seattle-Bonn", "City_Start":"Seattle", "City_Landing":"Bonn", "Timestamp":"2014-05-04T10:00:00"}</v>
      </c>
    </row>
    <row r="12" spans="1:10">
      <c r="A12">
        <v>11</v>
      </c>
      <c r="B12" t="s">
        <v>118</v>
      </c>
      <c r="C12" t="s">
        <v>0</v>
      </c>
      <c r="D12" t="s">
        <v>5</v>
      </c>
      <c r="E12" t="s">
        <v>119</v>
      </c>
      <c r="F12" t="s">
        <v>13</v>
      </c>
      <c r="G12" t="s">
        <v>17</v>
      </c>
      <c r="H12" t="s">
        <v>2663</v>
      </c>
      <c r="J12" t="str">
        <f t="shared" si="0"/>
        <v>{"Country_Connection":"Australia-Canada", "Country_Start":"Australia", "Country_Landing":"Canada", "City_Connection":"Melbourne-Ottawa", "City_Start":"Melbourne", "City_Landing":"Ottawa", "Timestamp":"2014-04-18T10:00:00"}</v>
      </c>
    </row>
    <row r="13" spans="1:10">
      <c r="A13">
        <v>12</v>
      </c>
      <c r="B13" t="s">
        <v>121</v>
      </c>
      <c r="C13" t="s">
        <v>5</v>
      </c>
      <c r="D13" t="s">
        <v>1</v>
      </c>
      <c r="E13" t="s">
        <v>122</v>
      </c>
      <c r="F13" t="s">
        <v>18</v>
      </c>
      <c r="G13" t="s">
        <v>24</v>
      </c>
      <c r="H13" t="s">
        <v>2658</v>
      </c>
      <c r="J13" t="str">
        <f t="shared" si="0"/>
        <v>{"Country_Connection":"Canada-England", "Country_Start":"Canada", "Country_Landing":"England", "City_Connection":"Toronto-London", "City_Start":"Toronto", "City_Landing":"London", "Timestamp":"2014-04-21T10:00:00"}</v>
      </c>
    </row>
    <row r="14" spans="1:10">
      <c r="A14">
        <v>13</v>
      </c>
      <c r="B14" t="s">
        <v>118</v>
      </c>
      <c r="C14" t="s">
        <v>0</v>
      </c>
      <c r="D14" t="s">
        <v>5</v>
      </c>
      <c r="E14" t="s">
        <v>124</v>
      </c>
      <c r="F14" t="s">
        <v>12</v>
      </c>
      <c r="G14" t="s">
        <v>16</v>
      </c>
      <c r="H14" t="s">
        <v>2664</v>
      </c>
      <c r="J14" t="str">
        <f t="shared" si="0"/>
        <v>{"Country_Connection":"Australia-Canada", "Country_Start":"Australia", "Country_Landing":"Canada", "City_Connection":"Sydney-Montreal", "City_Start":"Sydney", "City_Landing":"Montreal", "Timestamp":"2014-04-30T10:00:00"}</v>
      </c>
    </row>
    <row r="15" spans="1:10">
      <c r="A15">
        <v>14</v>
      </c>
      <c r="B15" t="s">
        <v>118</v>
      </c>
      <c r="C15" t="s">
        <v>0</v>
      </c>
      <c r="D15" t="s">
        <v>5</v>
      </c>
      <c r="E15" t="s">
        <v>126</v>
      </c>
      <c r="F15" t="s">
        <v>12</v>
      </c>
      <c r="G15" t="s">
        <v>22</v>
      </c>
      <c r="H15" t="s">
        <v>2657</v>
      </c>
      <c r="J15" t="str">
        <f t="shared" si="0"/>
        <v>{"Country_Connection":"Australia-Canada", "Country_Start":"Australia", "Country_Landing":"Canada", "City_Connection":"Sydney-Calagary", "City_Start":"Sydney", "City_Landing":"Calagary", "Timestamp":"2014-04-22T10:00:00"}</v>
      </c>
    </row>
    <row r="16" spans="1:10">
      <c r="A16">
        <v>15</v>
      </c>
      <c r="B16" t="s">
        <v>128</v>
      </c>
      <c r="C16" t="s">
        <v>4</v>
      </c>
      <c r="D16" t="s">
        <v>4</v>
      </c>
      <c r="E16" t="s">
        <v>129</v>
      </c>
      <c r="F16" t="s">
        <v>47</v>
      </c>
      <c r="G16" t="s">
        <v>52</v>
      </c>
      <c r="H16" t="s">
        <v>2658</v>
      </c>
      <c r="J16" t="str">
        <f t="shared" si="0"/>
        <v>{"Country_Connection":"USA-USA", "Country_Start":"USA", "Country_Landing":"USA", "City_Connection":"Washington-Los Angeles", "City_Start":"Washington", "City_Landing":"Los Angeles", "Timestamp":"2014-04-21T10:00:00"}</v>
      </c>
    </row>
    <row r="17" spans="1:10">
      <c r="A17">
        <v>16</v>
      </c>
      <c r="B17" t="s">
        <v>131</v>
      </c>
      <c r="C17" t="s">
        <v>3</v>
      </c>
      <c r="D17" t="s">
        <v>4</v>
      </c>
      <c r="E17" t="s">
        <v>132</v>
      </c>
      <c r="F17" t="s">
        <v>41</v>
      </c>
      <c r="G17" t="s">
        <v>50</v>
      </c>
      <c r="H17" t="s">
        <v>2665</v>
      </c>
      <c r="J17" t="str">
        <f t="shared" si="0"/>
        <v>{"Country_Connection":"Germany-USA", "Country_Start":"Germany", "Country_Landing":"USA", "City_Connection":"Berlin-Denver", "City_Start":"Berlin", "City_Landing":"Denver", "Timestamp":"2014-04-25T10:00:00"}</v>
      </c>
    </row>
    <row r="18" spans="1:10">
      <c r="A18">
        <v>17</v>
      </c>
      <c r="B18" t="s">
        <v>134</v>
      </c>
      <c r="C18" t="s">
        <v>5</v>
      </c>
      <c r="D18" t="s">
        <v>3</v>
      </c>
      <c r="E18" t="s">
        <v>135</v>
      </c>
      <c r="F18" t="s">
        <v>21</v>
      </c>
      <c r="G18" t="s">
        <v>41</v>
      </c>
      <c r="H18" t="s">
        <v>2666</v>
      </c>
      <c r="J18" t="str">
        <f t="shared" si="0"/>
        <v>{"Country_Connection":"Canada-Germany", "Country_Start":"Canada", "Country_Landing":"Germany", "City_Connection":"Edmonton-Berlin", "City_Start":"Edmonton", "City_Landing":"Berlin", "Timestamp":"2014-04-23T10:00:00"}</v>
      </c>
    </row>
    <row r="19" spans="1:10">
      <c r="A19">
        <v>18</v>
      </c>
      <c r="B19" t="s">
        <v>137</v>
      </c>
      <c r="C19" t="s">
        <v>2</v>
      </c>
      <c r="D19" t="s">
        <v>5</v>
      </c>
      <c r="E19" t="s">
        <v>138</v>
      </c>
      <c r="F19" t="s">
        <v>33</v>
      </c>
      <c r="G19" t="s">
        <v>16</v>
      </c>
      <c r="H19" t="s">
        <v>2655</v>
      </c>
      <c r="J19" t="str">
        <f t="shared" si="0"/>
        <v>{"Country_Connection":"France-Canada", "Country_Start":"France", "Country_Landing":"Canada", "City_Connection":"Nizza-Montreal", "City_Start":"Nizza", "City_Landing":"Montreal", "Timestamp":"2014-04-19T10:00:00"}</v>
      </c>
    </row>
    <row r="20" spans="1:10">
      <c r="A20">
        <v>19</v>
      </c>
      <c r="B20" t="s">
        <v>134</v>
      </c>
      <c r="C20" t="s">
        <v>5</v>
      </c>
      <c r="D20" t="s">
        <v>3</v>
      </c>
      <c r="E20" t="s">
        <v>140</v>
      </c>
      <c r="F20" t="s">
        <v>21</v>
      </c>
      <c r="G20" t="s">
        <v>44</v>
      </c>
      <c r="H20" t="s">
        <v>2656</v>
      </c>
      <c r="J20" t="str">
        <f t="shared" si="0"/>
        <v>{"Country_Connection":"Canada-Germany", "Country_Start":"Canada", "Country_Landing":"Germany", "City_Connection":"Edmonton-Köln", "City_Start":"Edmonton", "City_Landing":"Köln", "Timestamp":"2014-05-03T10:00:00"}</v>
      </c>
    </row>
    <row r="21" spans="1:10">
      <c r="A21">
        <v>20</v>
      </c>
      <c r="B21" t="s">
        <v>142</v>
      </c>
      <c r="C21" t="s">
        <v>1</v>
      </c>
      <c r="D21" t="s">
        <v>3</v>
      </c>
      <c r="E21" t="s">
        <v>143</v>
      </c>
      <c r="F21" t="s">
        <v>30</v>
      </c>
      <c r="G21" t="s">
        <v>40</v>
      </c>
      <c r="H21" t="s">
        <v>2654</v>
      </c>
      <c r="J21" t="str">
        <f t="shared" si="0"/>
        <v>{"Country_Connection":"England-Germany", "Country_Start":"England", "Country_Landing":"Germany", "City_Connection":"Dublin-München", "City_Start":"Dublin", "City_Landing":"München", "Timestamp":"2014-05-02T10:00:00"}</v>
      </c>
    </row>
    <row r="22" spans="1:10">
      <c r="A22">
        <v>21</v>
      </c>
      <c r="B22" t="s">
        <v>145</v>
      </c>
      <c r="C22" t="s">
        <v>2</v>
      </c>
      <c r="D22" t="s">
        <v>0</v>
      </c>
      <c r="E22" t="s">
        <v>146</v>
      </c>
      <c r="F22" t="s">
        <v>32</v>
      </c>
      <c r="G22" t="s">
        <v>13</v>
      </c>
      <c r="H22" t="s">
        <v>2663</v>
      </c>
      <c r="J22" t="str">
        <f t="shared" si="0"/>
        <v>{"Country_Connection":"France-Australia", "Country_Start":"France", "Country_Landing":"Australia", "City_Connection":"Paris-Melbourne", "City_Start":"Paris", "City_Landing":"Melbourne", "Timestamp":"2014-04-18T10:00:00"}</v>
      </c>
    </row>
    <row r="23" spans="1:10">
      <c r="A23">
        <v>22</v>
      </c>
      <c r="B23" t="s">
        <v>115</v>
      </c>
      <c r="C23" t="s">
        <v>4</v>
      </c>
      <c r="D23" t="s">
        <v>3</v>
      </c>
      <c r="E23" t="s">
        <v>148</v>
      </c>
      <c r="F23" t="s">
        <v>49</v>
      </c>
      <c r="G23" t="s">
        <v>40</v>
      </c>
      <c r="H23" t="s">
        <v>2667</v>
      </c>
      <c r="J23" t="str">
        <f t="shared" si="0"/>
        <v>{"Country_Connection":"USA-Germany", "Country_Start":"USA", "Country_Landing":"Germany", "City_Connection":"Dallas-München", "City_Start":"Dallas", "City_Landing":"München", "Timestamp":"2014-04-14T10:00:00"}</v>
      </c>
    </row>
    <row r="24" spans="1:10">
      <c r="A24">
        <v>23</v>
      </c>
      <c r="B24" t="s">
        <v>118</v>
      </c>
      <c r="C24" t="s">
        <v>0</v>
      </c>
      <c r="D24" t="s">
        <v>5</v>
      </c>
      <c r="E24" t="s">
        <v>150</v>
      </c>
      <c r="F24" t="s">
        <v>11</v>
      </c>
      <c r="G24" t="s">
        <v>18</v>
      </c>
      <c r="H24" t="s">
        <v>2668</v>
      </c>
      <c r="J24" t="str">
        <f t="shared" si="0"/>
        <v>{"Country_Connection":"Australia-Canada", "Country_Start":"Australia", "Country_Landing":"Canada", "City_Connection":"Brisbane-Toronto", "City_Start":"Brisbane", "City_Landing":"Toronto", "Timestamp":"2014-04-29T10:00:00"}</v>
      </c>
    </row>
    <row r="25" spans="1:10">
      <c r="A25">
        <v>24</v>
      </c>
      <c r="B25" t="s">
        <v>104</v>
      </c>
      <c r="C25" t="s">
        <v>4</v>
      </c>
      <c r="D25" t="s">
        <v>0</v>
      </c>
      <c r="E25" t="s">
        <v>152</v>
      </c>
      <c r="F25" t="s">
        <v>47</v>
      </c>
      <c r="G25" t="s">
        <v>13</v>
      </c>
      <c r="H25" t="s">
        <v>2658</v>
      </c>
      <c r="J25" t="str">
        <f t="shared" si="0"/>
        <v>{"Country_Connection":"USA-Australia", "Country_Start":"USA", "Country_Landing":"Australia", "City_Connection":"Washington-Melbourne", "City_Start":"Washington", "City_Landing":"Melbourne", "Timestamp":"2014-04-21T10:00:00"}</v>
      </c>
    </row>
    <row r="26" spans="1:10">
      <c r="A26">
        <v>25</v>
      </c>
      <c r="B26" t="s">
        <v>90</v>
      </c>
      <c r="C26" t="s">
        <v>3</v>
      </c>
      <c r="D26" t="s">
        <v>0</v>
      </c>
      <c r="E26" t="s">
        <v>154</v>
      </c>
      <c r="F26" t="s">
        <v>39</v>
      </c>
      <c r="G26" t="s">
        <v>13</v>
      </c>
      <c r="H26" t="s">
        <v>2656</v>
      </c>
      <c r="J26" t="str">
        <f t="shared" si="0"/>
        <v>{"Country_Connection":"Germany-Australia", "Country_Start":"Germany", "Country_Landing":"Australia", "City_Connection":"Frankfurt-Melbourne", "City_Start":"Frankfurt", "City_Landing":"Melbourne", "Timestamp":"2014-05-03T10:00:00"}</v>
      </c>
    </row>
    <row r="27" spans="1:10">
      <c r="A27">
        <v>26</v>
      </c>
      <c r="B27" t="s">
        <v>156</v>
      </c>
      <c r="C27" t="s">
        <v>4</v>
      </c>
      <c r="D27" t="s">
        <v>5</v>
      </c>
      <c r="E27" t="s">
        <v>157</v>
      </c>
      <c r="F27" t="s">
        <v>51</v>
      </c>
      <c r="G27" t="s">
        <v>18</v>
      </c>
      <c r="H27" t="s">
        <v>2663</v>
      </c>
      <c r="J27" t="str">
        <f t="shared" si="0"/>
        <v>{"Country_Connection":"USA-Canada", "Country_Start":"USA", "Country_Landing":"Canada", "City_Connection":"San Francisco-Toronto", "City_Start":"San Francisco", "City_Landing":"Toronto", "Timestamp":"2014-04-18T10:00:00"}</v>
      </c>
    </row>
    <row r="28" spans="1:10">
      <c r="A28">
        <v>27</v>
      </c>
      <c r="B28" t="s">
        <v>118</v>
      </c>
      <c r="C28" t="s">
        <v>0</v>
      </c>
      <c r="D28" t="s">
        <v>5</v>
      </c>
      <c r="E28" t="s">
        <v>124</v>
      </c>
      <c r="F28" t="s">
        <v>12</v>
      </c>
      <c r="G28" t="s">
        <v>16</v>
      </c>
      <c r="H28" t="s">
        <v>2660</v>
      </c>
      <c r="J28" t="str">
        <f t="shared" si="0"/>
        <v>{"Country_Connection":"Australia-Canada", "Country_Start":"Australia", "Country_Landing":"Canada", "City_Connection":"Sydney-Montreal", "City_Start":"Sydney", "City_Landing":"Montreal", "Timestamp":"2014-05-01T10:00:00"}</v>
      </c>
    </row>
    <row r="29" spans="1:10">
      <c r="A29">
        <v>28</v>
      </c>
      <c r="B29" t="s">
        <v>118</v>
      </c>
      <c r="C29" t="s">
        <v>0</v>
      </c>
      <c r="D29" t="s">
        <v>5</v>
      </c>
      <c r="E29" t="s">
        <v>160</v>
      </c>
      <c r="F29" t="s">
        <v>11</v>
      </c>
      <c r="G29" t="s">
        <v>16</v>
      </c>
      <c r="H29" t="s">
        <v>2656</v>
      </c>
      <c r="J29" t="str">
        <f t="shared" si="0"/>
        <v>{"Country_Connection":"Australia-Canada", "Country_Start":"Australia", "Country_Landing":"Canada", "City_Connection":"Brisbane-Montreal", "City_Start":"Brisbane", "City_Landing":"Montreal", "Timestamp":"2014-05-03T10:00:00"}</v>
      </c>
    </row>
    <row r="30" spans="1:10">
      <c r="A30">
        <v>29</v>
      </c>
      <c r="B30" t="s">
        <v>162</v>
      </c>
      <c r="C30" t="s">
        <v>5</v>
      </c>
      <c r="D30" t="s">
        <v>4</v>
      </c>
      <c r="E30" t="s">
        <v>163</v>
      </c>
      <c r="F30" t="s">
        <v>21</v>
      </c>
      <c r="G30" t="s">
        <v>51</v>
      </c>
      <c r="H30" t="s">
        <v>2656</v>
      </c>
      <c r="J30" t="str">
        <f t="shared" si="0"/>
        <v>{"Country_Connection":"Canada-USA", "Country_Start":"Canada", "Country_Landing":"USA", "City_Connection":"Edmonton-San Francisco", "City_Start":"Edmonton", "City_Landing":"San Francisco", "Timestamp":"2014-05-03T10:00:00"}</v>
      </c>
    </row>
    <row r="31" spans="1:10">
      <c r="A31">
        <v>30</v>
      </c>
      <c r="B31" t="s">
        <v>134</v>
      </c>
      <c r="C31" t="s">
        <v>5</v>
      </c>
      <c r="D31" t="s">
        <v>3</v>
      </c>
      <c r="E31" t="s">
        <v>165</v>
      </c>
      <c r="F31" t="s">
        <v>20</v>
      </c>
      <c r="G31" t="s">
        <v>39</v>
      </c>
      <c r="H31" t="s">
        <v>2656</v>
      </c>
      <c r="J31" t="str">
        <f t="shared" si="0"/>
        <v>{"Country_Connection":"Canada-Germany", "Country_Start":"Canada", "Country_Landing":"Germany", "City_Connection":"Vancouver-Frankfurt", "City_Start":"Vancouver", "City_Landing":"Frankfurt", "Timestamp":"2014-05-03T10:00:00"}</v>
      </c>
    </row>
    <row r="32" spans="1:10">
      <c r="A32">
        <v>31</v>
      </c>
      <c r="B32" t="s">
        <v>99</v>
      </c>
      <c r="C32" t="s">
        <v>0</v>
      </c>
      <c r="D32" t="s">
        <v>4</v>
      </c>
      <c r="E32" t="s">
        <v>167</v>
      </c>
      <c r="F32" t="s">
        <v>12</v>
      </c>
      <c r="G32" t="s">
        <v>53</v>
      </c>
      <c r="H32" t="s">
        <v>2656</v>
      </c>
      <c r="J32" t="str">
        <f t="shared" si="0"/>
        <v>{"Country_Connection":"Australia-USA", "Country_Start":"Australia", "Country_Landing":"USA", "City_Connection":"Sydney-Las Vegas", "City_Start":"Sydney", "City_Landing":"Las Vegas", "Timestamp":"2014-05-03T10:00:00"}</v>
      </c>
    </row>
    <row r="33" spans="1:10">
      <c r="A33">
        <v>32</v>
      </c>
      <c r="B33" t="s">
        <v>169</v>
      </c>
      <c r="C33" t="s">
        <v>0</v>
      </c>
      <c r="D33" t="s">
        <v>3</v>
      </c>
      <c r="E33" t="s">
        <v>170</v>
      </c>
      <c r="F33" t="s">
        <v>12</v>
      </c>
      <c r="G33" t="s">
        <v>39</v>
      </c>
      <c r="H33" t="s">
        <v>2658</v>
      </c>
      <c r="J33" t="str">
        <f t="shared" si="0"/>
        <v>{"Country_Connection":"Australia-Germany", "Country_Start":"Australia", "Country_Landing":"Germany", "City_Connection":"Sydney-Frankfurt", "City_Start":"Sydney", "City_Landing":"Frankfurt", "Timestamp":"2014-04-21T10:00:00"}</v>
      </c>
    </row>
    <row r="34" spans="1:10">
      <c r="A34">
        <v>33</v>
      </c>
      <c r="B34" t="s">
        <v>99</v>
      </c>
      <c r="C34" t="s">
        <v>0</v>
      </c>
      <c r="D34" t="s">
        <v>4</v>
      </c>
      <c r="E34" t="s">
        <v>172</v>
      </c>
      <c r="F34" t="s">
        <v>13</v>
      </c>
      <c r="G34" t="s">
        <v>55</v>
      </c>
      <c r="H34" t="s">
        <v>2655</v>
      </c>
      <c r="J34" t="str">
        <f t="shared" si="0"/>
        <v>{"Country_Connection":"Australia-USA", "Country_Start":"Australia", "Country_Landing":"USA", "City_Connection":"Melbourne-Seattle", "City_Start":"Melbourne", "City_Landing":"Seattle", "Timestamp":"2014-04-19T10:00:00"}</v>
      </c>
    </row>
    <row r="35" spans="1:10">
      <c r="A35">
        <v>34</v>
      </c>
      <c r="B35" t="s">
        <v>137</v>
      </c>
      <c r="C35" t="s">
        <v>2</v>
      </c>
      <c r="D35" t="s">
        <v>5</v>
      </c>
      <c r="E35" t="s">
        <v>174</v>
      </c>
      <c r="F35" t="s">
        <v>33</v>
      </c>
      <c r="G35" t="s">
        <v>21</v>
      </c>
      <c r="H35" t="s">
        <v>2655</v>
      </c>
      <c r="J35" t="str">
        <f t="shared" si="0"/>
        <v>{"Country_Connection":"France-Canada", "Country_Start":"France", "Country_Landing":"Canada", "City_Connection":"Nizza-Edmonton", "City_Start":"Nizza", "City_Landing":"Edmonton", "Timestamp":"2014-04-19T10:00:00"}</v>
      </c>
    </row>
    <row r="36" spans="1:10">
      <c r="A36">
        <v>35</v>
      </c>
      <c r="B36" t="s">
        <v>90</v>
      </c>
      <c r="C36" t="s">
        <v>3</v>
      </c>
      <c r="D36" t="s">
        <v>0</v>
      </c>
      <c r="E36" t="s">
        <v>176</v>
      </c>
      <c r="F36" t="s">
        <v>39</v>
      </c>
      <c r="G36" t="s">
        <v>11</v>
      </c>
      <c r="H36" t="s">
        <v>2668</v>
      </c>
      <c r="J36" t="str">
        <f t="shared" si="0"/>
        <v>{"Country_Connection":"Germany-Australia", "Country_Start":"Germany", "Country_Landing":"Australia", "City_Connection":"Frankfurt-Brisbane", "City_Start":"Frankfurt", "City_Landing":"Brisbane", "Timestamp":"2014-04-29T10:00:00"}</v>
      </c>
    </row>
    <row r="37" spans="1:10">
      <c r="A37">
        <v>36</v>
      </c>
      <c r="B37" t="s">
        <v>169</v>
      </c>
      <c r="C37" t="s">
        <v>0</v>
      </c>
      <c r="D37" t="s">
        <v>3</v>
      </c>
      <c r="E37" t="s">
        <v>178</v>
      </c>
      <c r="F37" t="s">
        <v>11</v>
      </c>
      <c r="G37" t="s">
        <v>40</v>
      </c>
      <c r="H37" t="s">
        <v>2666</v>
      </c>
      <c r="J37" t="str">
        <f t="shared" si="0"/>
        <v>{"Country_Connection":"Australia-Germany", "Country_Start":"Australia", "Country_Landing":"Germany", "City_Connection":"Brisbane-München", "City_Start":"Brisbane", "City_Landing":"München", "Timestamp":"2014-04-23T10:00:00"}</v>
      </c>
    </row>
    <row r="38" spans="1:10">
      <c r="A38">
        <v>37</v>
      </c>
      <c r="B38" t="s">
        <v>180</v>
      </c>
      <c r="C38" t="s">
        <v>0</v>
      </c>
      <c r="D38" t="s">
        <v>2</v>
      </c>
      <c r="E38" t="s">
        <v>181</v>
      </c>
      <c r="F38" t="s">
        <v>13</v>
      </c>
      <c r="G38" t="s">
        <v>32</v>
      </c>
      <c r="H38" t="s">
        <v>2669</v>
      </c>
      <c r="J38" t="str">
        <f t="shared" si="0"/>
        <v>{"Country_Connection":"Australia-France", "Country_Start":"Australia", "Country_Landing":"France", "City_Connection":"Melbourne-Paris", "City_Start":"Melbourne", "City_Landing":"Paris", "Timestamp":"2014-04-28T10:00:00"}</v>
      </c>
    </row>
    <row r="39" spans="1:10">
      <c r="A39">
        <v>38</v>
      </c>
      <c r="B39" t="s">
        <v>115</v>
      </c>
      <c r="C39" t="s">
        <v>4</v>
      </c>
      <c r="D39" t="s">
        <v>3</v>
      </c>
      <c r="E39" t="s">
        <v>183</v>
      </c>
      <c r="F39" t="s">
        <v>51</v>
      </c>
      <c r="G39" t="s">
        <v>40</v>
      </c>
      <c r="H39" t="s">
        <v>2667</v>
      </c>
      <c r="J39" t="str">
        <f t="shared" si="0"/>
        <v>{"Country_Connection":"USA-Germany", "Country_Start":"USA", "Country_Landing":"Germany", "City_Connection":"San Francisco-München", "City_Start":"San Francisco", "City_Landing":"München", "Timestamp":"2014-04-14T10:00:00"}</v>
      </c>
    </row>
    <row r="40" spans="1:10">
      <c r="A40">
        <v>39</v>
      </c>
      <c r="B40" t="s">
        <v>115</v>
      </c>
      <c r="C40" t="s">
        <v>4</v>
      </c>
      <c r="D40" t="s">
        <v>3</v>
      </c>
      <c r="E40" t="s">
        <v>185</v>
      </c>
      <c r="F40" t="s">
        <v>52</v>
      </c>
      <c r="G40" t="s">
        <v>39</v>
      </c>
      <c r="H40" t="s">
        <v>2654</v>
      </c>
      <c r="J40" t="str">
        <f t="shared" si="0"/>
        <v>{"Country_Connection":"USA-Germany", "Country_Start":"USA", "Country_Landing":"Germany", "City_Connection":"Los Angeles-Frankfurt", "City_Start":"Los Angeles", "City_Landing":"Frankfurt", "Timestamp":"2014-05-02T10:00:00"}</v>
      </c>
    </row>
    <row r="41" spans="1:10">
      <c r="A41">
        <v>40</v>
      </c>
      <c r="B41" t="s">
        <v>162</v>
      </c>
      <c r="C41" t="s">
        <v>5</v>
      </c>
      <c r="D41" t="s">
        <v>4</v>
      </c>
      <c r="E41" t="s">
        <v>187</v>
      </c>
      <c r="F41" t="s">
        <v>18</v>
      </c>
      <c r="G41" t="s">
        <v>52</v>
      </c>
      <c r="H41" t="s">
        <v>2663</v>
      </c>
      <c r="J41" t="str">
        <f t="shared" si="0"/>
        <v>{"Country_Connection":"Canada-USA", "Country_Start":"Canada", "Country_Landing":"USA", "City_Connection":"Toronto-Los Angeles", "City_Start":"Toronto", "City_Landing":"Los Angeles", "Timestamp":"2014-04-18T10:00:00"}</v>
      </c>
    </row>
    <row r="42" spans="1:10">
      <c r="A42">
        <v>41</v>
      </c>
      <c r="B42" t="s">
        <v>180</v>
      </c>
      <c r="C42" t="s">
        <v>0</v>
      </c>
      <c r="D42" t="s">
        <v>2</v>
      </c>
      <c r="E42" t="s">
        <v>189</v>
      </c>
      <c r="F42" t="s">
        <v>15</v>
      </c>
      <c r="G42" t="s">
        <v>32</v>
      </c>
      <c r="H42" t="s">
        <v>2654</v>
      </c>
      <c r="J42" t="str">
        <f t="shared" si="0"/>
        <v>{"Country_Connection":"Australia-France", "Country_Start":"Australia", "Country_Landing":"France", "City_Connection":"Adelaide-Paris", "City_Start":"Adelaide", "City_Landing":"Paris", "Timestamp":"2014-05-02T10:00:00"}</v>
      </c>
    </row>
    <row r="43" spans="1:10">
      <c r="A43">
        <v>42</v>
      </c>
      <c r="B43" t="s">
        <v>104</v>
      </c>
      <c r="C43" t="s">
        <v>4</v>
      </c>
      <c r="D43" t="s">
        <v>0</v>
      </c>
      <c r="E43" t="s">
        <v>191</v>
      </c>
      <c r="F43" t="s">
        <v>51</v>
      </c>
      <c r="G43" t="s">
        <v>12</v>
      </c>
      <c r="H43" t="s">
        <v>2665</v>
      </c>
      <c r="J43" t="str">
        <f t="shared" si="0"/>
        <v>{"Country_Connection":"USA-Australia", "Country_Start":"USA", "Country_Landing":"Australia", "City_Connection":"San Francisco-Sydney", "City_Start":"San Francisco", "City_Landing":"Sydney", "Timestamp":"2014-04-25T10:00:00"}</v>
      </c>
    </row>
    <row r="44" spans="1:10">
      <c r="A44">
        <v>43</v>
      </c>
      <c r="B44" t="s">
        <v>193</v>
      </c>
      <c r="C44" t="s">
        <v>4</v>
      </c>
      <c r="D44" t="s">
        <v>2</v>
      </c>
      <c r="E44" t="s">
        <v>194</v>
      </c>
      <c r="F44" t="s">
        <v>51</v>
      </c>
      <c r="G44" t="s">
        <v>32</v>
      </c>
      <c r="H44" t="s">
        <v>2660</v>
      </c>
      <c r="J44" t="str">
        <f t="shared" si="0"/>
        <v>{"Country_Connection":"USA-France", "Country_Start":"USA", "Country_Landing":"France", "City_Connection":"San Francisco-Paris", "City_Start":"San Francisco", "City_Landing":"Paris", "Timestamp":"2014-05-01T10:00:00"}</v>
      </c>
    </row>
    <row r="45" spans="1:10">
      <c r="A45">
        <v>44</v>
      </c>
      <c r="B45" t="s">
        <v>162</v>
      </c>
      <c r="C45" t="s">
        <v>5</v>
      </c>
      <c r="D45" t="s">
        <v>4</v>
      </c>
      <c r="E45" t="s">
        <v>196</v>
      </c>
      <c r="F45" t="s">
        <v>20</v>
      </c>
      <c r="G45" t="s">
        <v>49</v>
      </c>
      <c r="H45" t="s">
        <v>2659</v>
      </c>
      <c r="J45" t="str">
        <f t="shared" si="0"/>
        <v>{"Country_Connection":"Canada-USA", "Country_Start":"Canada", "Country_Landing":"USA", "City_Connection":"Vancouver-Dallas", "City_Start":"Vancouver", "City_Landing":"Dallas", "Timestamp":"2014-04-20T10:00:00"}</v>
      </c>
    </row>
    <row r="46" spans="1:10">
      <c r="A46">
        <v>45</v>
      </c>
      <c r="B46" t="s">
        <v>145</v>
      </c>
      <c r="C46" t="s">
        <v>2</v>
      </c>
      <c r="D46" t="s">
        <v>0</v>
      </c>
      <c r="E46" t="s">
        <v>198</v>
      </c>
      <c r="F46" t="s">
        <v>32</v>
      </c>
      <c r="G46" t="s">
        <v>11</v>
      </c>
      <c r="H46" t="s">
        <v>2659</v>
      </c>
      <c r="J46" t="str">
        <f t="shared" si="0"/>
        <v>{"Country_Connection":"France-Australia", "Country_Start":"France", "Country_Landing":"Australia", "City_Connection":"Paris-Brisbane", "City_Start":"Paris", "City_Landing":"Brisbane", "Timestamp":"2014-04-20T10:00:00"}</v>
      </c>
    </row>
    <row r="47" spans="1:10">
      <c r="A47">
        <v>46</v>
      </c>
      <c r="B47" t="s">
        <v>134</v>
      </c>
      <c r="C47" t="s">
        <v>5</v>
      </c>
      <c r="D47" t="s">
        <v>3</v>
      </c>
      <c r="E47" t="s">
        <v>200</v>
      </c>
      <c r="F47" t="s">
        <v>20</v>
      </c>
      <c r="G47" t="s">
        <v>40</v>
      </c>
      <c r="H47" t="s">
        <v>391</v>
      </c>
      <c r="J47" t="str">
        <f t="shared" si="0"/>
        <v>{"Country_Connection":"Canada-Germany", "Country_Start":"Canada", "Country_Landing":"Germany", "City_Connection":"Vancouver-München", "City_Start":"Vancouver", "City_Landing":"München", "Timestamp":"2014-04-26T10:00:00"}</v>
      </c>
    </row>
    <row r="48" spans="1:10">
      <c r="A48">
        <v>47</v>
      </c>
      <c r="B48" t="s">
        <v>109</v>
      </c>
      <c r="C48" t="s">
        <v>5</v>
      </c>
      <c r="D48" t="s">
        <v>0</v>
      </c>
      <c r="E48" t="s">
        <v>202</v>
      </c>
      <c r="F48" t="s">
        <v>20</v>
      </c>
      <c r="G48" t="s">
        <v>12</v>
      </c>
      <c r="H48" t="s">
        <v>2662</v>
      </c>
      <c r="J48" t="str">
        <f t="shared" si="0"/>
        <v>{"Country_Connection":"Canada-Australia", "Country_Start":"Canada", "Country_Landing":"Australia", "City_Connection":"Vancouver-Sydney", "City_Start":"Vancouver", "City_Landing":"Sydney", "Timestamp":"2014-05-04T10:00:00"}</v>
      </c>
    </row>
    <row r="49" spans="1:10">
      <c r="A49">
        <v>48</v>
      </c>
      <c r="B49" t="s">
        <v>204</v>
      </c>
      <c r="C49" t="s">
        <v>1</v>
      </c>
      <c r="D49" t="s">
        <v>4</v>
      </c>
      <c r="E49" t="s">
        <v>205</v>
      </c>
      <c r="F49" t="s">
        <v>24</v>
      </c>
      <c r="G49" t="s">
        <v>55</v>
      </c>
      <c r="H49" t="s">
        <v>2656</v>
      </c>
      <c r="J49" t="str">
        <f t="shared" si="0"/>
        <v>{"Country_Connection":"England-USA", "Country_Start":"England", "Country_Landing":"USA", "City_Connection":"London-Seattle", "City_Start":"London", "City_Landing":"Seattle", "Timestamp":"2014-05-03T10:00:00"}</v>
      </c>
    </row>
    <row r="50" spans="1:10">
      <c r="A50">
        <v>49</v>
      </c>
      <c r="B50" t="s">
        <v>207</v>
      </c>
      <c r="C50" t="s">
        <v>5</v>
      </c>
      <c r="D50" t="s">
        <v>2</v>
      </c>
      <c r="E50" t="s">
        <v>208</v>
      </c>
      <c r="F50" t="s">
        <v>18</v>
      </c>
      <c r="G50" t="s">
        <v>32</v>
      </c>
      <c r="H50" t="s">
        <v>2654</v>
      </c>
      <c r="J50" t="str">
        <f t="shared" si="0"/>
        <v>{"Country_Connection":"Canada-France", "Country_Start":"Canada", "Country_Landing":"France", "City_Connection":"Toronto-Paris", "City_Start":"Toronto", "City_Landing":"Paris", "Timestamp":"2014-05-02T10:00:00"}</v>
      </c>
    </row>
    <row r="51" spans="1:10">
      <c r="A51">
        <v>50</v>
      </c>
      <c r="B51" t="s">
        <v>169</v>
      </c>
      <c r="C51" t="s">
        <v>0</v>
      </c>
      <c r="D51" t="s">
        <v>3</v>
      </c>
      <c r="E51" t="s">
        <v>210</v>
      </c>
      <c r="F51" t="s">
        <v>13</v>
      </c>
      <c r="G51" t="s">
        <v>43</v>
      </c>
      <c r="H51" t="s">
        <v>2656</v>
      </c>
      <c r="J51" t="str">
        <f t="shared" si="0"/>
        <v>{"Country_Connection":"Australia-Germany", "Country_Start":"Australia", "Country_Landing":"Germany", "City_Connection":"Melbourne-Hamburg", "City_Start":"Melbourne", "City_Landing":"Hamburg", "Timestamp":"2014-05-03T10:00:00"}</v>
      </c>
    </row>
    <row r="52" spans="1:10">
      <c r="A52">
        <v>51</v>
      </c>
      <c r="B52" t="s">
        <v>207</v>
      </c>
      <c r="C52" t="s">
        <v>5</v>
      </c>
      <c r="D52" t="s">
        <v>2</v>
      </c>
      <c r="E52" t="s">
        <v>212</v>
      </c>
      <c r="F52" t="s">
        <v>18</v>
      </c>
      <c r="G52" t="s">
        <v>33</v>
      </c>
      <c r="H52" t="s">
        <v>2656</v>
      </c>
      <c r="J52" t="str">
        <f t="shared" si="0"/>
        <v>{"Country_Connection":"Canada-France", "Country_Start":"Canada", "Country_Landing":"France", "City_Connection":"Toronto-Nizza", "City_Start":"Toronto", "City_Landing":"Nizza", "Timestamp":"2014-05-03T10:00:00"}</v>
      </c>
    </row>
    <row r="53" spans="1:10">
      <c r="A53">
        <v>52</v>
      </c>
      <c r="B53" t="s">
        <v>115</v>
      </c>
      <c r="C53" t="s">
        <v>4</v>
      </c>
      <c r="D53" t="s">
        <v>3</v>
      </c>
      <c r="E53" t="s">
        <v>214</v>
      </c>
      <c r="F53" t="s">
        <v>48</v>
      </c>
      <c r="G53" t="s">
        <v>42</v>
      </c>
      <c r="H53" t="s">
        <v>2669</v>
      </c>
      <c r="J53" t="str">
        <f t="shared" si="0"/>
        <v>{"Country_Connection":"USA-Germany", "Country_Start":"USA", "Country_Landing":"Germany", "City_Connection":"New York-Bonn", "City_Start":"New York", "City_Landing":"Bonn", "Timestamp":"2014-04-28T10:00:00"}</v>
      </c>
    </row>
    <row r="54" spans="1:10">
      <c r="A54">
        <v>53</v>
      </c>
      <c r="B54" t="s">
        <v>204</v>
      </c>
      <c r="C54" t="s">
        <v>1</v>
      </c>
      <c r="D54" t="s">
        <v>4</v>
      </c>
      <c r="E54" t="s">
        <v>216</v>
      </c>
      <c r="F54" t="s">
        <v>24</v>
      </c>
      <c r="G54" t="s">
        <v>52</v>
      </c>
      <c r="H54" t="s">
        <v>2655</v>
      </c>
      <c r="J54" t="str">
        <f t="shared" si="0"/>
        <v>{"Country_Connection":"England-USA", "Country_Start":"England", "Country_Landing":"USA", "City_Connection":"London-Los Angeles", "City_Start":"London", "City_Landing":"Los Angeles", "Timestamp":"2014-04-19T10:00:00"}</v>
      </c>
    </row>
    <row r="55" spans="1:10">
      <c r="A55">
        <v>54</v>
      </c>
      <c r="B55" t="s">
        <v>218</v>
      </c>
      <c r="C55" t="s">
        <v>3</v>
      </c>
      <c r="D55" t="s">
        <v>5</v>
      </c>
      <c r="E55" t="s">
        <v>219</v>
      </c>
      <c r="F55" t="s">
        <v>40</v>
      </c>
      <c r="G55" t="s">
        <v>16</v>
      </c>
      <c r="H55" t="s">
        <v>2656</v>
      </c>
      <c r="J55" t="str">
        <f t="shared" si="0"/>
        <v>{"Country_Connection":"Germany-Canada", "Country_Start":"Germany", "Country_Landing":"Canada", "City_Connection":"München-Montreal", "City_Start":"München", "City_Landing":"Montreal", "Timestamp":"2014-05-03T10:00:00"}</v>
      </c>
    </row>
    <row r="56" spans="1:10">
      <c r="A56">
        <v>55</v>
      </c>
      <c r="B56" t="s">
        <v>90</v>
      </c>
      <c r="C56" t="s">
        <v>3</v>
      </c>
      <c r="D56" t="s">
        <v>0</v>
      </c>
      <c r="E56" t="s">
        <v>154</v>
      </c>
      <c r="F56" t="s">
        <v>39</v>
      </c>
      <c r="G56" t="s">
        <v>13</v>
      </c>
      <c r="H56" t="s">
        <v>2660</v>
      </c>
      <c r="J56" t="str">
        <f t="shared" si="0"/>
        <v>{"Country_Connection":"Germany-Australia", "Country_Start":"Germany", "Country_Landing":"Australia", "City_Connection":"Frankfurt-Melbourne", "City_Start":"Frankfurt", "City_Landing":"Melbourne", "Timestamp":"2014-05-01T10:00:00"}</v>
      </c>
    </row>
    <row r="57" spans="1:10">
      <c r="A57">
        <v>56</v>
      </c>
      <c r="B57" t="s">
        <v>222</v>
      </c>
      <c r="C57" t="s">
        <v>0</v>
      </c>
      <c r="D57" t="s">
        <v>0</v>
      </c>
      <c r="E57" t="s">
        <v>223</v>
      </c>
      <c r="F57" t="s">
        <v>12</v>
      </c>
      <c r="G57" t="s">
        <v>14</v>
      </c>
      <c r="H57" t="s">
        <v>2661</v>
      </c>
      <c r="J57" t="str">
        <f t="shared" si="0"/>
        <v>{"Country_Connection":"Australia-Australia", "Country_Start":"Australia", "Country_Landing":"Australia", "City_Connection":"Sydney-Perth", "City_Start":"Sydney", "City_Landing":"Perth", "Timestamp":"2014-04-17T10:00:00"}</v>
      </c>
    </row>
    <row r="58" spans="1:10">
      <c r="A58">
        <v>57</v>
      </c>
      <c r="B58" t="s">
        <v>131</v>
      </c>
      <c r="C58" t="s">
        <v>3</v>
      </c>
      <c r="D58" t="s">
        <v>4</v>
      </c>
      <c r="E58" t="s">
        <v>225</v>
      </c>
      <c r="F58" t="s">
        <v>40</v>
      </c>
      <c r="G58" t="s">
        <v>47</v>
      </c>
      <c r="H58" t="s">
        <v>2656</v>
      </c>
      <c r="J58" t="str">
        <f t="shared" si="0"/>
        <v>{"Country_Connection":"Germany-USA", "Country_Start":"Germany", "Country_Landing":"USA", "City_Connection":"München-Washington", "City_Start":"München", "City_Landing":"Washington", "Timestamp":"2014-05-03T10:00:00"}</v>
      </c>
    </row>
    <row r="59" spans="1:10">
      <c r="A59">
        <v>58</v>
      </c>
      <c r="B59" t="s">
        <v>118</v>
      </c>
      <c r="C59" t="s">
        <v>0</v>
      </c>
      <c r="D59" t="s">
        <v>5</v>
      </c>
      <c r="E59" t="s">
        <v>227</v>
      </c>
      <c r="F59" t="s">
        <v>13</v>
      </c>
      <c r="G59" t="s">
        <v>16</v>
      </c>
      <c r="H59" t="s">
        <v>2654</v>
      </c>
      <c r="J59" t="str">
        <f t="shared" si="0"/>
        <v>{"Country_Connection":"Australia-Canada", "Country_Start":"Australia", "Country_Landing":"Canada", "City_Connection":"Melbourne-Montreal", "City_Start":"Melbourne", "City_Landing":"Montreal", "Timestamp":"2014-05-02T10:00:00"}</v>
      </c>
    </row>
    <row r="60" spans="1:10">
      <c r="A60">
        <v>59</v>
      </c>
      <c r="B60" t="s">
        <v>162</v>
      </c>
      <c r="C60" t="s">
        <v>5</v>
      </c>
      <c r="D60" t="s">
        <v>4</v>
      </c>
      <c r="E60" t="s">
        <v>229</v>
      </c>
      <c r="F60" t="s">
        <v>18</v>
      </c>
      <c r="G60" t="s">
        <v>51</v>
      </c>
      <c r="H60" t="s">
        <v>2655</v>
      </c>
      <c r="J60" t="str">
        <f t="shared" si="0"/>
        <v>{"Country_Connection":"Canada-USA", "Country_Start":"Canada", "Country_Landing":"USA", "City_Connection":"Toronto-San Francisco", "City_Start":"Toronto", "City_Landing":"San Francisco", "Timestamp":"2014-04-19T10:00:00"}</v>
      </c>
    </row>
    <row r="61" spans="1:10">
      <c r="A61">
        <v>60</v>
      </c>
      <c r="B61" t="s">
        <v>162</v>
      </c>
      <c r="C61" t="s">
        <v>5</v>
      </c>
      <c r="D61" t="s">
        <v>4</v>
      </c>
      <c r="E61" t="s">
        <v>231</v>
      </c>
      <c r="F61" t="s">
        <v>20</v>
      </c>
      <c r="G61" t="s">
        <v>50</v>
      </c>
      <c r="H61" t="s">
        <v>2656</v>
      </c>
      <c r="J61" t="str">
        <f t="shared" si="0"/>
        <v>{"Country_Connection":"Canada-USA", "Country_Start":"Canada", "Country_Landing":"USA", "City_Connection":"Vancouver-Denver", "City_Start":"Vancouver", "City_Landing":"Denver", "Timestamp":"2014-05-03T10:00:00"}</v>
      </c>
    </row>
    <row r="62" spans="1:10">
      <c r="A62">
        <v>61</v>
      </c>
      <c r="B62" t="s">
        <v>115</v>
      </c>
      <c r="C62" t="s">
        <v>4</v>
      </c>
      <c r="D62" t="s">
        <v>3</v>
      </c>
      <c r="E62" t="s">
        <v>233</v>
      </c>
      <c r="F62" t="s">
        <v>47</v>
      </c>
      <c r="G62" t="s">
        <v>41</v>
      </c>
      <c r="H62" t="s">
        <v>2654</v>
      </c>
      <c r="J62" t="str">
        <f t="shared" si="0"/>
        <v>{"Country_Connection":"USA-Germany", "Country_Start":"USA", "Country_Landing":"Germany", "City_Connection":"Washington-Berlin", "City_Start":"Washington", "City_Landing":"Berlin", "Timestamp":"2014-05-02T10:00:00"}</v>
      </c>
    </row>
    <row r="63" spans="1:10">
      <c r="A63">
        <v>62</v>
      </c>
      <c r="B63" t="s">
        <v>193</v>
      </c>
      <c r="C63" t="s">
        <v>4</v>
      </c>
      <c r="D63" t="s">
        <v>2</v>
      </c>
      <c r="E63" t="s">
        <v>235</v>
      </c>
      <c r="F63" t="s">
        <v>51</v>
      </c>
      <c r="G63" t="s">
        <v>33</v>
      </c>
      <c r="H63" t="s">
        <v>2660</v>
      </c>
      <c r="J63" t="str">
        <f t="shared" si="0"/>
        <v>{"Country_Connection":"USA-France", "Country_Start":"USA", "Country_Landing":"France", "City_Connection":"San Francisco-Nizza", "City_Start":"San Francisco", "City_Landing":"Nizza", "Timestamp":"2014-05-01T10:00:00"}</v>
      </c>
    </row>
    <row r="64" spans="1:10">
      <c r="A64">
        <v>63</v>
      </c>
      <c r="B64" t="s">
        <v>109</v>
      </c>
      <c r="C64" t="s">
        <v>5</v>
      </c>
      <c r="D64" t="s">
        <v>0</v>
      </c>
      <c r="E64" t="s">
        <v>237</v>
      </c>
      <c r="F64" t="s">
        <v>17</v>
      </c>
      <c r="G64" t="s">
        <v>11</v>
      </c>
      <c r="H64" t="s">
        <v>2665</v>
      </c>
      <c r="J64" t="str">
        <f t="shared" si="0"/>
        <v>{"Country_Connection":"Canada-Australia", "Country_Start":"Canada", "Country_Landing":"Australia", "City_Connection":"Ottawa-Brisbane", "City_Start":"Ottawa", "City_Landing":"Brisbane", "Timestamp":"2014-04-25T10:00:00"}</v>
      </c>
    </row>
    <row r="65" spans="1:10">
      <c r="A65">
        <v>64</v>
      </c>
      <c r="B65" t="s">
        <v>180</v>
      </c>
      <c r="C65" t="s">
        <v>0</v>
      </c>
      <c r="D65" t="s">
        <v>2</v>
      </c>
      <c r="E65" t="s">
        <v>239</v>
      </c>
      <c r="F65" t="s">
        <v>11</v>
      </c>
      <c r="G65" t="s">
        <v>32</v>
      </c>
      <c r="H65" t="s">
        <v>2665</v>
      </c>
      <c r="J65" t="str">
        <f t="shared" si="0"/>
        <v>{"Country_Connection":"Australia-France", "Country_Start":"Australia", "Country_Landing":"France", "City_Connection":"Brisbane-Paris", "City_Start":"Brisbane", "City_Landing":"Paris", "Timestamp":"2014-04-25T10:00:00"}</v>
      </c>
    </row>
    <row r="66" spans="1:10">
      <c r="A66">
        <v>65</v>
      </c>
      <c r="B66" t="s">
        <v>218</v>
      </c>
      <c r="C66" t="s">
        <v>3</v>
      </c>
      <c r="D66" t="s">
        <v>5</v>
      </c>
      <c r="E66" t="s">
        <v>241</v>
      </c>
      <c r="F66" t="s">
        <v>42</v>
      </c>
      <c r="G66" t="s">
        <v>18</v>
      </c>
      <c r="H66" t="s">
        <v>2666</v>
      </c>
      <c r="J66" t="str">
        <f t="shared" si="0"/>
        <v>{"Country_Connection":"Germany-Canada", "Country_Start":"Germany", "Country_Landing":"Canada", "City_Connection":"Bonn-Toronto", "City_Start":"Bonn", "City_Landing":"Toronto", "Timestamp":"2014-04-23T10:00:00"}</v>
      </c>
    </row>
    <row r="67" spans="1:10">
      <c r="A67">
        <v>66</v>
      </c>
      <c r="B67" t="s">
        <v>180</v>
      </c>
      <c r="C67" t="s">
        <v>0</v>
      </c>
      <c r="D67" t="s">
        <v>2</v>
      </c>
      <c r="E67" t="s">
        <v>243</v>
      </c>
      <c r="F67" t="s">
        <v>11</v>
      </c>
      <c r="G67" t="s">
        <v>33</v>
      </c>
      <c r="H67" t="s">
        <v>2669</v>
      </c>
      <c r="J67" t="str">
        <f t="shared" ref="J67:J130" si="1">"{"""&amp;$B$1&amp;""":"""&amp;B67&amp;""", """&amp;$C$1&amp;""":"""&amp;C67&amp;""", """&amp;$D$1&amp;""":"""&amp;D67&amp;""", """&amp;$E$1&amp;""":"""&amp;E67&amp;""", """&amp;$F$1&amp;""":"""&amp;F67&amp;""", """&amp;$G$1&amp;""":"""&amp;G67&amp;""", """&amp;$H$1&amp;""":"""&amp;H67&amp;"""}"</f>
        <v>{"Country_Connection":"Australia-France", "Country_Start":"Australia", "Country_Landing":"France", "City_Connection":"Brisbane-Nizza", "City_Start":"Brisbane", "City_Landing":"Nizza", "Timestamp":"2014-04-28T10:00:00"}</v>
      </c>
    </row>
    <row r="68" spans="1:10">
      <c r="A68">
        <v>67</v>
      </c>
      <c r="B68" t="s">
        <v>169</v>
      </c>
      <c r="C68" t="s">
        <v>0</v>
      </c>
      <c r="D68" t="s">
        <v>3</v>
      </c>
      <c r="E68" t="s">
        <v>245</v>
      </c>
      <c r="F68" t="s">
        <v>13</v>
      </c>
      <c r="G68" t="s">
        <v>40</v>
      </c>
      <c r="H68" t="s">
        <v>2670</v>
      </c>
      <c r="J68" t="str">
        <f t="shared" si="1"/>
        <v>{"Country_Connection":"Australia-Germany", "Country_Start":"Australia", "Country_Landing":"Germany", "City_Connection":"Melbourne-München", "City_Start":"Melbourne", "City_Landing":"München", "Timestamp":"2014-04-15T10:00:00"}</v>
      </c>
    </row>
    <row r="69" spans="1:10">
      <c r="A69">
        <v>68</v>
      </c>
      <c r="B69" t="s">
        <v>131</v>
      </c>
      <c r="C69" t="s">
        <v>3</v>
      </c>
      <c r="D69" t="s">
        <v>4</v>
      </c>
      <c r="E69" t="s">
        <v>247</v>
      </c>
      <c r="F69" t="s">
        <v>39</v>
      </c>
      <c r="G69" t="s">
        <v>55</v>
      </c>
      <c r="H69" t="s">
        <v>2657</v>
      </c>
      <c r="J69" t="str">
        <f t="shared" si="1"/>
        <v>{"Country_Connection":"Germany-USA", "Country_Start":"Germany", "Country_Landing":"USA", "City_Connection":"Frankfurt-Seattle", "City_Start":"Frankfurt", "City_Landing":"Seattle", "Timestamp":"2014-04-22T10:00:00"}</v>
      </c>
    </row>
    <row r="70" spans="1:10">
      <c r="A70">
        <v>69</v>
      </c>
      <c r="B70" t="s">
        <v>112</v>
      </c>
      <c r="C70" t="s">
        <v>1</v>
      </c>
      <c r="D70" t="s">
        <v>0</v>
      </c>
      <c r="E70" t="s">
        <v>249</v>
      </c>
      <c r="F70" t="s">
        <v>27</v>
      </c>
      <c r="G70" t="s">
        <v>12</v>
      </c>
      <c r="H70" t="s">
        <v>2667</v>
      </c>
      <c r="J70" t="str">
        <f t="shared" si="1"/>
        <v>{"Country_Connection":"England-Australia", "Country_Start":"England", "Country_Landing":"Australia", "City_Connection":"Glasgow-Sydney", "City_Start":"Glasgow", "City_Landing":"Sydney", "Timestamp":"2014-04-14T10:00:00"}</v>
      </c>
    </row>
    <row r="71" spans="1:10">
      <c r="A71">
        <v>70</v>
      </c>
      <c r="B71" t="s">
        <v>251</v>
      </c>
      <c r="C71" t="s">
        <v>5</v>
      </c>
      <c r="D71" t="s">
        <v>5</v>
      </c>
      <c r="E71" t="s">
        <v>252</v>
      </c>
      <c r="F71" t="s">
        <v>21</v>
      </c>
      <c r="G71" t="s">
        <v>20</v>
      </c>
      <c r="H71" t="s">
        <v>2671</v>
      </c>
      <c r="J71" t="str">
        <f t="shared" si="1"/>
        <v>{"Country_Connection":"Canada-Canada", "Country_Start":"Canada", "Country_Landing":"Canada", "City_Connection":"Edmonton-Vancouver", "City_Start":"Edmonton", "City_Landing":"Vancouver", "Timestamp":"2014-04-16T10:00:00"}</v>
      </c>
    </row>
    <row r="72" spans="1:10">
      <c r="A72">
        <v>71</v>
      </c>
      <c r="B72" t="s">
        <v>115</v>
      </c>
      <c r="C72" t="s">
        <v>4</v>
      </c>
      <c r="D72" t="s">
        <v>3</v>
      </c>
      <c r="E72" t="s">
        <v>254</v>
      </c>
      <c r="F72" t="s">
        <v>51</v>
      </c>
      <c r="G72" t="s">
        <v>39</v>
      </c>
      <c r="H72" t="s">
        <v>2654</v>
      </c>
      <c r="J72" t="str">
        <f t="shared" si="1"/>
        <v>{"Country_Connection":"USA-Germany", "Country_Start":"USA", "Country_Landing":"Germany", "City_Connection":"San Francisco-Frankfurt", "City_Start":"San Francisco", "City_Landing":"Frankfurt", "Timestamp":"2014-05-02T10:00:00"}</v>
      </c>
    </row>
    <row r="73" spans="1:10">
      <c r="A73">
        <v>72</v>
      </c>
      <c r="B73" t="s">
        <v>137</v>
      </c>
      <c r="C73" t="s">
        <v>2</v>
      </c>
      <c r="D73" t="s">
        <v>5</v>
      </c>
      <c r="E73" t="s">
        <v>256</v>
      </c>
      <c r="F73" t="s">
        <v>32</v>
      </c>
      <c r="G73" t="s">
        <v>18</v>
      </c>
      <c r="H73" t="s">
        <v>2656</v>
      </c>
      <c r="J73" t="str">
        <f t="shared" si="1"/>
        <v>{"Country_Connection":"France-Canada", "Country_Start":"France", "Country_Landing":"Canada", "City_Connection":"Paris-Toronto", "City_Start":"Paris", "City_Landing":"Toronto", "Timestamp":"2014-05-03T10:00:00"}</v>
      </c>
    </row>
    <row r="74" spans="1:10">
      <c r="A74">
        <v>73</v>
      </c>
      <c r="B74" t="s">
        <v>118</v>
      </c>
      <c r="C74" t="s">
        <v>0</v>
      </c>
      <c r="D74" t="s">
        <v>5</v>
      </c>
      <c r="E74" t="s">
        <v>258</v>
      </c>
      <c r="F74" t="s">
        <v>13</v>
      </c>
      <c r="G74" t="s">
        <v>22</v>
      </c>
      <c r="H74" t="s">
        <v>2667</v>
      </c>
      <c r="J74" t="str">
        <f t="shared" si="1"/>
        <v>{"Country_Connection":"Australia-Canada", "Country_Start":"Australia", "Country_Landing":"Canada", "City_Connection":"Melbourne-Calagary", "City_Start":"Melbourne", "City_Landing":"Calagary", "Timestamp":"2014-04-14T10:00:00"}</v>
      </c>
    </row>
    <row r="75" spans="1:10">
      <c r="A75">
        <v>74</v>
      </c>
      <c r="B75" t="s">
        <v>90</v>
      </c>
      <c r="C75" t="s">
        <v>3</v>
      </c>
      <c r="D75" t="s">
        <v>0</v>
      </c>
      <c r="E75" t="s">
        <v>260</v>
      </c>
      <c r="F75" t="s">
        <v>41</v>
      </c>
      <c r="G75" t="s">
        <v>14</v>
      </c>
      <c r="H75" t="s">
        <v>2655</v>
      </c>
      <c r="J75" t="str">
        <f t="shared" si="1"/>
        <v>{"Country_Connection":"Germany-Australia", "Country_Start":"Germany", "Country_Landing":"Australia", "City_Connection":"Berlin-Perth", "City_Start":"Berlin", "City_Landing":"Perth", "Timestamp":"2014-04-19T10:00:00"}</v>
      </c>
    </row>
    <row r="76" spans="1:10">
      <c r="A76">
        <v>75</v>
      </c>
      <c r="B76" t="s">
        <v>109</v>
      </c>
      <c r="C76" t="s">
        <v>5</v>
      </c>
      <c r="D76" t="s">
        <v>0</v>
      </c>
      <c r="E76" t="s">
        <v>262</v>
      </c>
      <c r="F76" t="s">
        <v>20</v>
      </c>
      <c r="G76" t="s">
        <v>13</v>
      </c>
      <c r="H76" t="s">
        <v>2655</v>
      </c>
      <c r="J76" t="str">
        <f t="shared" si="1"/>
        <v>{"Country_Connection":"Canada-Australia", "Country_Start":"Canada", "Country_Landing":"Australia", "City_Connection":"Vancouver-Melbourne", "City_Start":"Vancouver", "City_Landing":"Melbourne", "Timestamp":"2014-04-19T10:00:00"}</v>
      </c>
    </row>
    <row r="77" spans="1:10">
      <c r="A77">
        <v>76</v>
      </c>
      <c r="B77" t="s">
        <v>264</v>
      </c>
      <c r="C77" t="s">
        <v>4</v>
      </c>
      <c r="D77" t="s">
        <v>1</v>
      </c>
      <c r="E77" t="s">
        <v>265</v>
      </c>
      <c r="F77" t="s">
        <v>53</v>
      </c>
      <c r="G77" t="s">
        <v>26</v>
      </c>
      <c r="H77" t="s">
        <v>2654</v>
      </c>
      <c r="J77" t="str">
        <f t="shared" si="1"/>
        <v>{"Country_Connection":"USA-England", "Country_Start":"USA", "Country_Landing":"England", "City_Connection":"Las Vegas-Belfast", "City_Start":"Las Vegas", "City_Landing":"Belfast", "Timestamp":"2014-05-02T10:00:00"}</v>
      </c>
    </row>
    <row r="78" spans="1:10">
      <c r="A78">
        <v>77</v>
      </c>
      <c r="B78" t="s">
        <v>264</v>
      </c>
      <c r="C78" t="s">
        <v>4</v>
      </c>
      <c r="D78" t="s">
        <v>1</v>
      </c>
      <c r="E78" t="s">
        <v>267</v>
      </c>
      <c r="F78" t="s">
        <v>51</v>
      </c>
      <c r="G78" t="s">
        <v>24</v>
      </c>
      <c r="H78" t="s">
        <v>2658</v>
      </c>
      <c r="J78" t="str">
        <f t="shared" si="1"/>
        <v>{"Country_Connection":"USA-England", "Country_Start":"USA", "Country_Landing":"England", "City_Connection":"San Francisco-London", "City_Start":"San Francisco", "City_Landing":"London", "Timestamp":"2014-04-21T10:00:00"}</v>
      </c>
    </row>
    <row r="79" spans="1:10">
      <c r="A79">
        <v>78</v>
      </c>
      <c r="B79" t="s">
        <v>156</v>
      </c>
      <c r="C79" t="s">
        <v>4</v>
      </c>
      <c r="D79" t="s">
        <v>5</v>
      </c>
      <c r="E79" t="s">
        <v>269</v>
      </c>
      <c r="F79" t="s">
        <v>53</v>
      </c>
      <c r="G79" t="s">
        <v>17</v>
      </c>
      <c r="H79" t="s">
        <v>2656</v>
      </c>
      <c r="J79" t="str">
        <f t="shared" si="1"/>
        <v>{"Country_Connection":"USA-Canada", "Country_Start":"USA", "Country_Landing":"Canada", "City_Connection":"Las Vegas-Ottawa", "City_Start":"Las Vegas", "City_Landing":"Ottawa", "Timestamp":"2014-05-03T10:00:00"}</v>
      </c>
    </row>
    <row r="80" spans="1:10">
      <c r="A80">
        <v>79</v>
      </c>
      <c r="B80" t="s">
        <v>109</v>
      </c>
      <c r="C80" t="s">
        <v>5</v>
      </c>
      <c r="D80" t="s">
        <v>0</v>
      </c>
      <c r="E80" t="s">
        <v>271</v>
      </c>
      <c r="F80" t="s">
        <v>19</v>
      </c>
      <c r="G80" t="s">
        <v>12</v>
      </c>
      <c r="H80" t="s">
        <v>2655</v>
      </c>
      <c r="J80" t="str">
        <f t="shared" si="1"/>
        <v>{"Country_Connection":"Canada-Australia", "Country_Start":"Canada", "Country_Landing":"Australia", "City_Connection":"Regina-Sydney", "City_Start":"Regina", "City_Landing":"Sydney", "Timestamp":"2014-04-19T10:00:00"}</v>
      </c>
    </row>
    <row r="81" spans="1:10">
      <c r="A81">
        <v>80</v>
      </c>
      <c r="B81" t="s">
        <v>134</v>
      </c>
      <c r="C81" t="s">
        <v>5</v>
      </c>
      <c r="D81" t="s">
        <v>3</v>
      </c>
      <c r="E81" t="s">
        <v>273</v>
      </c>
      <c r="F81" t="s">
        <v>18</v>
      </c>
      <c r="G81" t="s">
        <v>39</v>
      </c>
      <c r="H81" t="s">
        <v>2654</v>
      </c>
      <c r="J81" t="str">
        <f t="shared" si="1"/>
        <v>{"Country_Connection":"Canada-Germany", "Country_Start":"Canada", "Country_Landing":"Germany", "City_Connection":"Toronto-Frankfurt", "City_Start":"Toronto", "City_Landing":"Frankfurt", "Timestamp":"2014-05-02T10:00:00"}</v>
      </c>
    </row>
    <row r="82" spans="1:10">
      <c r="A82">
        <v>81</v>
      </c>
      <c r="B82" t="s">
        <v>222</v>
      </c>
      <c r="C82" t="s">
        <v>0</v>
      </c>
      <c r="D82" t="s">
        <v>0</v>
      </c>
      <c r="E82" t="s">
        <v>275</v>
      </c>
      <c r="F82" t="s">
        <v>13</v>
      </c>
      <c r="G82" t="s">
        <v>12</v>
      </c>
      <c r="H82" t="s">
        <v>2660</v>
      </c>
      <c r="J82" t="str">
        <f t="shared" si="1"/>
        <v>{"Country_Connection":"Australia-Australia", "Country_Start":"Australia", "Country_Landing":"Australia", "City_Connection":"Melbourne-Sydney", "City_Start":"Melbourne", "City_Landing":"Sydney", "Timestamp":"2014-05-01T10:00:00"}</v>
      </c>
    </row>
    <row r="83" spans="1:10">
      <c r="A83">
        <v>82</v>
      </c>
      <c r="B83" t="s">
        <v>93</v>
      </c>
      <c r="C83" t="s">
        <v>0</v>
      </c>
      <c r="D83" t="s">
        <v>1</v>
      </c>
      <c r="E83" t="s">
        <v>277</v>
      </c>
      <c r="F83" t="s">
        <v>11</v>
      </c>
      <c r="G83" t="s">
        <v>25</v>
      </c>
      <c r="H83" t="s">
        <v>2664</v>
      </c>
      <c r="J83" t="str">
        <f t="shared" si="1"/>
        <v>{"Country_Connection":"Australia-England", "Country_Start":"Australia", "Country_Landing":"England", "City_Connection":"Brisbane-Bristol", "City_Start":"Brisbane", "City_Landing":"Bristol", "Timestamp":"2014-04-30T10:00:00"}</v>
      </c>
    </row>
    <row r="84" spans="1:10">
      <c r="A84">
        <v>83</v>
      </c>
      <c r="B84" t="s">
        <v>156</v>
      </c>
      <c r="C84" t="s">
        <v>4</v>
      </c>
      <c r="D84" t="s">
        <v>5</v>
      </c>
      <c r="E84" t="s">
        <v>279</v>
      </c>
      <c r="F84" t="s">
        <v>52</v>
      </c>
      <c r="G84" t="s">
        <v>17</v>
      </c>
      <c r="H84" t="s">
        <v>2655</v>
      </c>
      <c r="J84" t="str">
        <f t="shared" si="1"/>
        <v>{"Country_Connection":"USA-Canada", "Country_Start":"USA", "Country_Landing":"Canada", "City_Connection":"Los Angeles-Ottawa", "City_Start":"Los Angeles", "City_Landing":"Ottawa", "Timestamp":"2014-04-19T10:00:00"}</v>
      </c>
    </row>
    <row r="85" spans="1:10">
      <c r="A85">
        <v>84</v>
      </c>
      <c r="B85" t="s">
        <v>162</v>
      </c>
      <c r="C85" t="s">
        <v>5</v>
      </c>
      <c r="D85" t="s">
        <v>4</v>
      </c>
      <c r="E85" t="s">
        <v>229</v>
      </c>
      <c r="F85" t="s">
        <v>18</v>
      </c>
      <c r="G85" t="s">
        <v>51</v>
      </c>
      <c r="H85" t="s">
        <v>2654</v>
      </c>
      <c r="J85" t="str">
        <f t="shared" si="1"/>
        <v>{"Country_Connection":"Canada-USA", "Country_Start":"Canada", "Country_Landing":"USA", "City_Connection":"Toronto-San Francisco", "City_Start":"Toronto", "City_Landing":"San Francisco", "Timestamp":"2014-05-02T10:00:00"}</v>
      </c>
    </row>
    <row r="86" spans="1:10">
      <c r="A86">
        <v>85</v>
      </c>
      <c r="B86" t="s">
        <v>134</v>
      </c>
      <c r="C86" t="s">
        <v>5</v>
      </c>
      <c r="D86" t="s">
        <v>3</v>
      </c>
      <c r="E86" t="s">
        <v>282</v>
      </c>
      <c r="F86" t="s">
        <v>20</v>
      </c>
      <c r="G86" t="s">
        <v>44</v>
      </c>
      <c r="H86" t="s">
        <v>2655</v>
      </c>
      <c r="J86" t="str">
        <f t="shared" si="1"/>
        <v>{"Country_Connection":"Canada-Germany", "Country_Start":"Canada", "Country_Landing":"Germany", "City_Connection":"Vancouver-Köln", "City_Start":"Vancouver", "City_Landing":"Köln", "Timestamp":"2014-04-19T10:00:00"}</v>
      </c>
    </row>
    <row r="87" spans="1:10">
      <c r="A87">
        <v>86</v>
      </c>
      <c r="B87" t="s">
        <v>145</v>
      </c>
      <c r="C87" t="s">
        <v>2</v>
      </c>
      <c r="D87" t="s">
        <v>0</v>
      </c>
      <c r="E87" t="s">
        <v>284</v>
      </c>
      <c r="F87" t="s">
        <v>32</v>
      </c>
      <c r="G87" t="s">
        <v>12</v>
      </c>
      <c r="H87" t="s">
        <v>2656</v>
      </c>
      <c r="J87" t="str">
        <f t="shared" si="1"/>
        <v>{"Country_Connection":"France-Australia", "Country_Start":"France", "Country_Landing":"Australia", "City_Connection":"Paris-Sydney", "City_Start":"Paris", "City_Landing":"Sydney", "Timestamp":"2014-05-03T10:00:00"}</v>
      </c>
    </row>
    <row r="88" spans="1:10">
      <c r="A88">
        <v>87</v>
      </c>
      <c r="B88" t="s">
        <v>286</v>
      </c>
      <c r="C88" t="s">
        <v>2</v>
      </c>
      <c r="D88" t="s">
        <v>4</v>
      </c>
      <c r="E88" t="s">
        <v>287</v>
      </c>
      <c r="F88" t="s">
        <v>33</v>
      </c>
      <c r="G88" t="s">
        <v>50</v>
      </c>
      <c r="H88" t="s">
        <v>2655</v>
      </c>
      <c r="J88" t="str">
        <f t="shared" si="1"/>
        <v>{"Country_Connection":"France-USA", "Country_Start":"France", "Country_Landing":"USA", "City_Connection":"Nizza-Denver", "City_Start":"Nizza", "City_Landing":"Denver", "Timestamp":"2014-04-19T10:00:00"}</v>
      </c>
    </row>
    <row r="89" spans="1:10">
      <c r="A89">
        <v>88</v>
      </c>
      <c r="B89" t="s">
        <v>104</v>
      </c>
      <c r="C89" t="s">
        <v>4</v>
      </c>
      <c r="D89" t="s">
        <v>0</v>
      </c>
      <c r="E89" t="s">
        <v>289</v>
      </c>
      <c r="F89" t="s">
        <v>48</v>
      </c>
      <c r="G89" t="s">
        <v>13</v>
      </c>
      <c r="H89" t="s">
        <v>2666</v>
      </c>
      <c r="J89" t="str">
        <f t="shared" si="1"/>
        <v>{"Country_Connection":"USA-Australia", "Country_Start":"USA", "Country_Landing":"Australia", "City_Connection":"New York-Melbourne", "City_Start":"New York", "City_Landing":"Melbourne", "Timestamp":"2014-04-23T10:00:00"}</v>
      </c>
    </row>
    <row r="90" spans="1:10">
      <c r="A90">
        <v>89</v>
      </c>
      <c r="B90" t="s">
        <v>99</v>
      </c>
      <c r="C90" t="s">
        <v>0</v>
      </c>
      <c r="D90" t="s">
        <v>4</v>
      </c>
      <c r="E90" t="s">
        <v>291</v>
      </c>
      <c r="F90" t="s">
        <v>11</v>
      </c>
      <c r="G90" t="s">
        <v>52</v>
      </c>
      <c r="H90" t="s">
        <v>2659</v>
      </c>
      <c r="J90" t="str">
        <f t="shared" si="1"/>
        <v>{"Country_Connection":"Australia-USA", "Country_Start":"Australia", "Country_Landing":"USA", "City_Connection":"Brisbane-Los Angeles", "City_Start":"Brisbane", "City_Landing":"Los Angeles", "Timestamp":"2014-04-20T10:00:00"}</v>
      </c>
    </row>
    <row r="91" spans="1:10">
      <c r="A91">
        <v>90</v>
      </c>
      <c r="B91" t="s">
        <v>104</v>
      </c>
      <c r="C91" t="s">
        <v>4</v>
      </c>
      <c r="D91" t="s">
        <v>0</v>
      </c>
      <c r="E91" t="s">
        <v>293</v>
      </c>
      <c r="F91" t="s">
        <v>50</v>
      </c>
      <c r="G91" t="s">
        <v>12</v>
      </c>
      <c r="H91" t="s">
        <v>2654</v>
      </c>
      <c r="J91" t="str">
        <f t="shared" si="1"/>
        <v>{"Country_Connection":"USA-Australia", "Country_Start":"USA", "Country_Landing":"Australia", "City_Connection":"Denver-Sydney", "City_Start":"Denver", "City_Landing":"Sydney", "Timestamp":"2014-05-02T10:00:00"}</v>
      </c>
    </row>
    <row r="92" spans="1:10">
      <c r="A92">
        <v>91</v>
      </c>
      <c r="B92" t="s">
        <v>218</v>
      </c>
      <c r="C92" t="s">
        <v>3</v>
      </c>
      <c r="D92" t="s">
        <v>5</v>
      </c>
      <c r="E92" t="s">
        <v>295</v>
      </c>
      <c r="F92" t="s">
        <v>41</v>
      </c>
      <c r="G92" t="s">
        <v>20</v>
      </c>
      <c r="H92" t="s">
        <v>2658</v>
      </c>
      <c r="J92" t="str">
        <f t="shared" si="1"/>
        <v>{"Country_Connection":"Germany-Canada", "Country_Start":"Germany", "Country_Landing":"Canada", "City_Connection":"Berlin-Vancouver", "City_Start":"Berlin", "City_Landing":"Vancouver", "Timestamp":"2014-04-21T10:00:00"}</v>
      </c>
    </row>
    <row r="93" spans="1:10">
      <c r="A93">
        <v>92</v>
      </c>
      <c r="B93" t="s">
        <v>134</v>
      </c>
      <c r="C93" t="s">
        <v>5</v>
      </c>
      <c r="D93" t="s">
        <v>3</v>
      </c>
      <c r="E93" t="s">
        <v>297</v>
      </c>
      <c r="F93" t="s">
        <v>18</v>
      </c>
      <c r="G93" t="s">
        <v>40</v>
      </c>
      <c r="H93" t="s">
        <v>2663</v>
      </c>
      <c r="J93" t="str">
        <f t="shared" si="1"/>
        <v>{"Country_Connection":"Canada-Germany", "Country_Start":"Canada", "Country_Landing":"Germany", "City_Connection":"Toronto-München", "City_Start":"Toronto", "City_Landing":"München", "Timestamp":"2014-04-18T10:00:00"}</v>
      </c>
    </row>
    <row r="94" spans="1:10">
      <c r="A94">
        <v>93</v>
      </c>
      <c r="B94" t="s">
        <v>134</v>
      </c>
      <c r="C94" t="s">
        <v>5</v>
      </c>
      <c r="D94" t="s">
        <v>3</v>
      </c>
      <c r="E94" t="s">
        <v>299</v>
      </c>
      <c r="F94" t="s">
        <v>16</v>
      </c>
      <c r="G94" t="s">
        <v>40</v>
      </c>
      <c r="H94" t="s">
        <v>2655</v>
      </c>
      <c r="J94" t="str">
        <f t="shared" si="1"/>
        <v>{"Country_Connection":"Canada-Germany", "Country_Start":"Canada", "Country_Landing":"Germany", "City_Connection":"Montreal-München", "City_Start":"Montreal", "City_Landing":"München", "Timestamp":"2014-04-19T10:00:00"}</v>
      </c>
    </row>
    <row r="95" spans="1:10">
      <c r="A95">
        <v>94</v>
      </c>
      <c r="B95" t="s">
        <v>109</v>
      </c>
      <c r="C95" t="s">
        <v>5</v>
      </c>
      <c r="D95" t="s">
        <v>0</v>
      </c>
      <c r="E95" t="s">
        <v>301</v>
      </c>
      <c r="F95" t="s">
        <v>16</v>
      </c>
      <c r="G95" t="s">
        <v>13</v>
      </c>
      <c r="H95" t="s">
        <v>2661</v>
      </c>
      <c r="J95" t="str">
        <f t="shared" si="1"/>
        <v>{"Country_Connection":"Canada-Australia", "Country_Start":"Canada", "Country_Landing":"Australia", "City_Connection":"Montreal-Melbourne", "City_Start":"Montreal", "City_Landing":"Melbourne", "Timestamp":"2014-04-17T10:00:00"}</v>
      </c>
    </row>
    <row r="96" spans="1:10">
      <c r="A96">
        <v>95</v>
      </c>
      <c r="B96" t="s">
        <v>134</v>
      </c>
      <c r="C96" t="s">
        <v>5</v>
      </c>
      <c r="D96" t="s">
        <v>3</v>
      </c>
      <c r="E96" t="s">
        <v>200</v>
      </c>
      <c r="F96" t="s">
        <v>20</v>
      </c>
      <c r="G96" t="s">
        <v>40</v>
      </c>
      <c r="H96" t="s">
        <v>2655</v>
      </c>
      <c r="J96" t="str">
        <f t="shared" si="1"/>
        <v>{"Country_Connection":"Canada-Germany", "Country_Start":"Canada", "Country_Landing":"Germany", "City_Connection":"Vancouver-München", "City_Start":"Vancouver", "City_Landing":"München", "Timestamp":"2014-04-19T10:00:00"}</v>
      </c>
    </row>
    <row r="97" spans="1:10">
      <c r="A97">
        <v>96</v>
      </c>
      <c r="B97" t="s">
        <v>104</v>
      </c>
      <c r="C97" t="s">
        <v>4</v>
      </c>
      <c r="D97" t="s">
        <v>0</v>
      </c>
      <c r="E97" t="s">
        <v>304</v>
      </c>
      <c r="F97" t="s">
        <v>48</v>
      </c>
      <c r="G97" t="s">
        <v>11</v>
      </c>
      <c r="H97" t="s">
        <v>2662</v>
      </c>
      <c r="J97" t="str">
        <f t="shared" si="1"/>
        <v>{"Country_Connection":"USA-Australia", "Country_Start":"USA", "Country_Landing":"Australia", "City_Connection":"New York-Brisbane", "City_Start":"New York", "City_Landing":"Brisbane", "Timestamp":"2014-05-04T10:00:00"}</v>
      </c>
    </row>
    <row r="98" spans="1:10">
      <c r="A98">
        <v>97</v>
      </c>
      <c r="B98" t="s">
        <v>169</v>
      </c>
      <c r="C98" t="s">
        <v>0</v>
      </c>
      <c r="D98" t="s">
        <v>3</v>
      </c>
      <c r="E98" t="s">
        <v>306</v>
      </c>
      <c r="F98" t="s">
        <v>14</v>
      </c>
      <c r="G98" t="s">
        <v>40</v>
      </c>
      <c r="H98" t="s">
        <v>2657</v>
      </c>
      <c r="J98" t="str">
        <f t="shared" si="1"/>
        <v>{"Country_Connection":"Australia-Germany", "Country_Start":"Australia", "Country_Landing":"Germany", "City_Connection":"Perth-München", "City_Start":"Perth", "City_Landing":"München", "Timestamp":"2014-04-22T10:00:00"}</v>
      </c>
    </row>
    <row r="99" spans="1:10">
      <c r="A99">
        <v>98</v>
      </c>
      <c r="B99" t="s">
        <v>104</v>
      </c>
      <c r="C99" t="s">
        <v>4</v>
      </c>
      <c r="D99" t="s">
        <v>0</v>
      </c>
      <c r="E99" t="s">
        <v>308</v>
      </c>
      <c r="F99" t="s">
        <v>50</v>
      </c>
      <c r="G99" t="s">
        <v>13</v>
      </c>
      <c r="H99" t="s">
        <v>2656</v>
      </c>
      <c r="J99" t="str">
        <f t="shared" si="1"/>
        <v>{"Country_Connection":"USA-Australia", "Country_Start":"USA", "Country_Landing":"Australia", "City_Connection":"Denver-Melbourne", "City_Start":"Denver", "City_Landing":"Melbourne", "Timestamp":"2014-05-03T10:00:00"}</v>
      </c>
    </row>
    <row r="100" spans="1:10">
      <c r="A100">
        <v>99</v>
      </c>
      <c r="B100" t="s">
        <v>162</v>
      </c>
      <c r="C100" t="s">
        <v>5</v>
      </c>
      <c r="D100" t="s">
        <v>4</v>
      </c>
      <c r="E100" t="s">
        <v>310</v>
      </c>
      <c r="F100" t="s">
        <v>17</v>
      </c>
      <c r="G100" t="s">
        <v>48</v>
      </c>
      <c r="H100" t="s">
        <v>2656</v>
      </c>
      <c r="J100" t="str">
        <f t="shared" si="1"/>
        <v>{"Country_Connection":"Canada-USA", "Country_Start":"Canada", "Country_Landing":"USA", "City_Connection":"Ottawa-New York", "City_Start":"Ottawa", "City_Landing":"New York", "Timestamp":"2014-05-03T10:00:00"}</v>
      </c>
    </row>
    <row r="101" spans="1:10">
      <c r="A101">
        <v>100</v>
      </c>
      <c r="B101" t="s">
        <v>145</v>
      </c>
      <c r="C101" t="s">
        <v>2</v>
      </c>
      <c r="D101" t="s">
        <v>0</v>
      </c>
      <c r="E101" t="s">
        <v>146</v>
      </c>
      <c r="F101" t="s">
        <v>32</v>
      </c>
      <c r="G101" t="s">
        <v>13</v>
      </c>
      <c r="H101" t="s">
        <v>2655</v>
      </c>
      <c r="J101" t="str">
        <f t="shared" si="1"/>
        <v>{"Country_Connection":"France-Australia", "Country_Start":"France", "Country_Landing":"Australia", "City_Connection":"Paris-Melbourne", "City_Start":"Paris", "City_Landing":"Melbourne", "Timestamp":"2014-04-19T10:00:00"}</v>
      </c>
    </row>
    <row r="102" spans="1:10">
      <c r="A102">
        <v>101</v>
      </c>
      <c r="B102" t="s">
        <v>145</v>
      </c>
      <c r="C102" t="s">
        <v>2</v>
      </c>
      <c r="D102" t="s">
        <v>0</v>
      </c>
      <c r="E102" t="s">
        <v>146</v>
      </c>
      <c r="F102" t="s">
        <v>32</v>
      </c>
      <c r="G102" t="s">
        <v>13</v>
      </c>
      <c r="H102" t="s">
        <v>2662</v>
      </c>
      <c r="J102" t="str">
        <f t="shared" si="1"/>
        <v>{"Country_Connection":"France-Australia", "Country_Start":"France", "Country_Landing":"Australia", "City_Connection":"Paris-Melbourne", "City_Start":"Paris", "City_Landing":"Melbourne", "Timestamp":"2014-05-04T10:00:00"}</v>
      </c>
    </row>
    <row r="103" spans="1:10">
      <c r="A103">
        <v>102</v>
      </c>
      <c r="B103" t="s">
        <v>218</v>
      </c>
      <c r="C103" t="s">
        <v>3</v>
      </c>
      <c r="D103" t="s">
        <v>5</v>
      </c>
      <c r="E103" t="s">
        <v>219</v>
      </c>
      <c r="F103" t="s">
        <v>40</v>
      </c>
      <c r="G103" t="s">
        <v>16</v>
      </c>
      <c r="H103" t="s">
        <v>2659</v>
      </c>
      <c r="J103" t="str">
        <f t="shared" si="1"/>
        <v>{"Country_Connection":"Germany-Canada", "Country_Start":"Germany", "Country_Landing":"Canada", "City_Connection":"München-Montreal", "City_Start":"München", "City_Landing":"Montreal", "Timestamp":"2014-04-20T10:00:00"}</v>
      </c>
    </row>
    <row r="104" spans="1:10">
      <c r="A104">
        <v>103</v>
      </c>
      <c r="B104" t="s">
        <v>115</v>
      </c>
      <c r="C104" t="s">
        <v>4</v>
      </c>
      <c r="D104" t="s">
        <v>3</v>
      </c>
      <c r="E104" t="s">
        <v>315</v>
      </c>
      <c r="F104" t="s">
        <v>50</v>
      </c>
      <c r="G104" t="s">
        <v>40</v>
      </c>
      <c r="H104" t="s">
        <v>2662</v>
      </c>
      <c r="J104" t="str">
        <f t="shared" si="1"/>
        <v>{"Country_Connection":"USA-Germany", "Country_Start":"USA", "Country_Landing":"Germany", "City_Connection":"Denver-München", "City_Start":"Denver", "City_Landing":"München", "Timestamp":"2014-05-04T10:00:00"}</v>
      </c>
    </row>
    <row r="105" spans="1:10">
      <c r="A105">
        <v>104</v>
      </c>
      <c r="B105" t="s">
        <v>131</v>
      </c>
      <c r="C105" t="s">
        <v>3</v>
      </c>
      <c r="D105" t="s">
        <v>4</v>
      </c>
      <c r="E105" t="s">
        <v>317</v>
      </c>
      <c r="F105" t="s">
        <v>40</v>
      </c>
      <c r="G105" t="s">
        <v>50</v>
      </c>
      <c r="H105" t="s">
        <v>2672</v>
      </c>
      <c r="J105" t="str">
        <f t="shared" si="1"/>
        <v>{"Country_Connection":"Germany-USA", "Country_Start":"Germany", "Country_Landing":"USA", "City_Connection":"München-Denver", "City_Start":"München", "City_Landing":"Denver", "Timestamp":"2014-04-24T10:00:00"}</v>
      </c>
    </row>
    <row r="106" spans="1:10">
      <c r="A106">
        <v>105</v>
      </c>
      <c r="B106" t="s">
        <v>118</v>
      </c>
      <c r="C106" t="s">
        <v>0</v>
      </c>
      <c r="D106" t="s">
        <v>5</v>
      </c>
      <c r="E106" t="s">
        <v>319</v>
      </c>
      <c r="F106" t="s">
        <v>13</v>
      </c>
      <c r="G106" t="s">
        <v>20</v>
      </c>
      <c r="H106" t="s">
        <v>2664</v>
      </c>
      <c r="J106" t="str">
        <f t="shared" si="1"/>
        <v>{"Country_Connection":"Australia-Canada", "Country_Start":"Australia", "Country_Landing":"Canada", "City_Connection":"Melbourne-Vancouver", "City_Start":"Melbourne", "City_Landing":"Vancouver", "Timestamp":"2014-04-30T10:00:00"}</v>
      </c>
    </row>
    <row r="107" spans="1:10">
      <c r="A107">
        <v>106</v>
      </c>
      <c r="B107" t="s">
        <v>145</v>
      </c>
      <c r="C107" t="s">
        <v>2</v>
      </c>
      <c r="D107" t="s">
        <v>0</v>
      </c>
      <c r="E107" t="s">
        <v>146</v>
      </c>
      <c r="F107" t="s">
        <v>32</v>
      </c>
      <c r="G107" t="s">
        <v>13</v>
      </c>
      <c r="H107" t="s">
        <v>2664</v>
      </c>
      <c r="J107" t="str">
        <f t="shared" si="1"/>
        <v>{"Country_Connection":"France-Australia", "Country_Start":"France", "Country_Landing":"Australia", "City_Connection":"Paris-Melbourne", "City_Start":"Paris", "City_Landing":"Melbourne", "Timestamp":"2014-04-30T10:00:00"}</v>
      </c>
    </row>
    <row r="108" spans="1:10">
      <c r="A108">
        <v>107</v>
      </c>
      <c r="B108" t="s">
        <v>121</v>
      </c>
      <c r="C108" t="s">
        <v>5</v>
      </c>
      <c r="D108" t="s">
        <v>1</v>
      </c>
      <c r="E108" t="s">
        <v>322</v>
      </c>
      <c r="F108" t="s">
        <v>21</v>
      </c>
      <c r="G108" t="s">
        <v>24</v>
      </c>
      <c r="H108" t="s">
        <v>2667</v>
      </c>
      <c r="J108" t="str">
        <f t="shared" si="1"/>
        <v>{"Country_Connection":"Canada-England", "Country_Start":"Canada", "Country_Landing":"England", "City_Connection":"Edmonton-London", "City_Start":"Edmonton", "City_Landing":"London", "Timestamp":"2014-04-14T10:00:00"}</v>
      </c>
    </row>
    <row r="109" spans="1:10">
      <c r="A109">
        <v>108</v>
      </c>
      <c r="B109" t="s">
        <v>134</v>
      </c>
      <c r="C109" t="s">
        <v>5</v>
      </c>
      <c r="D109" t="s">
        <v>3</v>
      </c>
      <c r="E109" t="s">
        <v>273</v>
      </c>
      <c r="F109" t="s">
        <v>18</v>
      </c>
      <c r="G109" t="s">
        <v>39</v>
      </c>
      <c r="H109" t="s">
        <v>2656</v>
      </c>
      <c r="J109" t="str">
        <f t="shared" si="1"/>
        <v>{"Country_Connection":"Canada-Germany", "Country_Start":"Canada", "Country_Landing":"Germany", "City_Connection":"Toronto-Frankfurt", "City_Start":"Toronto", "City_Landing":"Frankfurt", "Timestamp":"2014-05-03T10:00:00"}</v>
      </c>
    </row>
    <row r="110" spans="1:10">
      <c r="A110">
        <v>109</v>
      </c>
      <c r="B110" t="s">
        <v>145</v>
      </c>
      <c r="C110" t="s">
        <v>2</v>
      </c>
      <c r="D110" t="s">
        <v>0</v>
      </c>
      <c r="E110" t="s">
        <v>325</v>
      </c>
      <c r="F110" t="s">
        <v>32</v>
      </c>
      <c r="G110" t="s">
        <v>14</v>
      </c>
      <c r="H110" t="s">
        <v>2662</v>
      </c>
      <c r="J110" t="str">
        <f t="shared" si="1"/>
        <v>{"Country_Connection":"France-Australia", "Country_Start":"France", "Country_Landing":"Australia", "City_Connection":"Paris-Perth", "City_Start":"Paris", "City_Landing":"Perth", "Timestamp":"2014-05-04T10:00:00"}</v>
      </c>
    </row>
    <row r="111" spans="1:10">
      <c r="A111">
        <v>110</v>
      </c>
      <c r="B111" t="s">
        <v>121</v>
      </c>
      <c r="C111" t="s">
        <v>5</v>
      </c>
      <c r="D111" t="s">
        <v>1</v>
      </c>
      <c r="E111" t="s">
        <v>327</v>
      </c>
      <c r="F111" t="s">
        <v>20</v>
      </c>
      <c r="G111" t="s">
        <v>30</v>
      </c>
      <c r="H111" t="s">
        <v>2661</v>
      </c>
      <c r="J111" t="str">
        <f t="shared" si="1"/>
        <v>{"Country_Connection":"Canada-England", "Country_Start":"Canada", "Country_Landing":"England", "City_Connection":"Vancouver-Dublin", "City_Start":"Vancouver", "City_Landing":"Dublin", "Timestamp":"2014-04-17T10:00:00"}</v>
      </c>
    </row>
    <row r="112" spans="1:10">
      <c r="A112">
        <v>111</v>
      </c>
      <c r="B112" t="s">
        <v>121</v>
      </c>
      <c r="C112" t="s">
        <v>5</v>
      </c>
      <c r="D112" t="s">
        <v>1</v>
      </c>
      <c r="E112" t="s">
        <v>329</v>
      </c>
      <c r="F112" t="s">
        <v>17</v>
      </c>
      <c r="G112" t="s">
        <v>24</v>
      </c>
      <c r="H112" t="s">
        <v>2665</v>
      </c>
      <c r="J112" t="str">
        <f t="shared" si="1"/>
        <v>{"Country_Connection":"Canada-England", "Country_Start":"Canada", "Country_Landing":"England", "City_Connection":"Ottawa-London", "City_Start":"Ottawa", "City_Landing":"London", "Timestamp":"2014-04-25T10:00:00"}</v>
      </c>
    </row>
    <row r="113" spans="1:10">
      <c r="A113">
        <v>112</v>
      </c>
      <c r="B113" t="s">
        <v>218</v>
      </c>
      <c r="C113" t="s">
        <v>3</v>
      </c>
      <c r="D113" t="s">
        <v>5</v>
      </c>
      <c r="E113" t="s">
        <v>331</v>
      </c>
      <c r="F113" t="s">
        <v>40</v>
      </c>
      <c r="G113" t="s">
        <v>20</v>
      </c>
      <c r="H113" t="s">
        <v>391</v>
      </c>
      <c r="J113" t="str">
        <f t="shared" si="1"/>
        <v>{"Country_Connection":"Germany-Canada", "Country_Start":"Germany", "Country_Landing":"Canada", "City_Connection":"München-Vancouver", "City_Start":"München", "City_Landing":"Vancouver", "Timestamp":"2014-04-26T10:00:00"}</v>
      </c>
    </row>
    <row r="114" spans="1:10">
      <c r="A114">
        <v>113</v>
      </c>
      <c r="B114" t="s">
        <v>93</v>
      </c>
      <c r="C114" t="s">
        <v>0</v>
      </c>
      <c r="D114" t="s">
        <v>1</v>
      </c>
      <c r="E114" t="s">
        <v>333</v>
      </c>
      <c r="F114" t="s">
        <v>12</v>
      </c>
      <c r="G114" t="s">
        <v>30</v>
      </c>
      <c r="H114" t="s">
        <v>2673</v>
      </c>
      <c r="J114" t="str">
        <f t="shared" si="1"/>
        <v>{"Country_Connection":"Australia-England", "Country_Start":"Australia", "Country_Landing":"England", "City_Connection":"Sydney-Dublin", "City_Start":"Sydney", "City_Landing":"Dublin", "Timestamp":"2014-04-27T10:00:00"}</v>
      </c>
    </row>
    <row r="115" spans="1:10">
      <c r="A115">
        <v>114</v>
      </c>
      <c r="B115" t="s">
        <v>118</v>
      </c>
      <c r="C115" t="s">
        <v>0</v>
      </c>
      <c r="D115" t="s">
        <v>5</v>
      </c>
      <c r="E115" t="s">
        <v>124</v>
      </c>
      <c r="F115" t="s">
        <v>12</v>
      </c>
      <c r="G115" t="s">
        <v>16</v>
      </c>
      <c r="H115" t="s">
        <v>2660</v>
      </c>
      <c r="J115" t="str">
        <f t="shared" si="1"/>
        <v>{"Country_Connection":"Australia-Canada", "Country_Start":"Australia", "Country_Landing":"Canada", "City_Connection":"Sydney-Montreal", "City_Start":"Sydney", "City_Landing":"Montreal", "Timestamp":"2014-05-01T10:00:00"}</v>
      </c>
    </row>
    <row r="116" spans="1:10">
      <c r="A116">
        <v>115</v>
      </c>
      <c r="B116" t="s">
        <v>169</v>
      </c>
      <c r="C116" t="s">
        <v>0</v>
      </c>
      <c r="D116" t="s">
        <v>3</v>
      </c>
      <c r="E116" t="s">
        <v>306</v>
      </c>
      <c r="F116" t="s">
        <v>14</v>
      </c>
      <c r="G116" t="s">
        <v>40</v>
      </c>
      <c r="H116" t="s">
        <v>2663</v>
      </c>
      <c r="J116" t="str">
        <f t="shared" si="1"/>
        <v>{"Country_Connection":"Australia-Germany", "Country_Start":"Australia", "Country_Landing":"Germany", "City_Connection":"Perth-München", "City_Start":"Perth", "City_Landing":"München", "Timestamp":"2014-04-18T10:00:00"}</v>
      </c>
    </row>
    <row r="117" spans="1:10">
      <c r="A117">
        <v>116</v>
      </c>
      <c r="B117" t="s">
        <v>134</v>
      </c>
      <c r="C117" t="s">
        <v>5</v>
      </c>
      <c r="D117" t="s">
        <v>3</v>
      </c>
      <c r="E117" t="s">
        <v>337</v>
      </c>
      <c r="F117" t="s">
        <v>17</v>
      </c>
      <c r="G117" t="s">
        <v>39</v>
      </c>
      <c r="H117" t="s">
        <v>2655</v>
      </c>
      <c r="J117" t="str">
        <f t="shared" si="1"/>
        <v>{"Country_Connection":"Canada-Germany", "Country_Start":"Canada", "Country_Landing":"Germany", "City_Connection":"Ottawa-Frankfurt", "City_Start":"Ottawa", "City_Landing":"Frankfurt", "Timestamp":"2014-04-19T10:00:00"}</v>
      </c>
    </row>
    <row r="118" spans="1:10">
      <c r="A118">
        <v>117</v>
      </c>
      <c r="B118" t="s">
        <v>339</v>
      </c>
      <c r="C118" t="s">
        <v>3</v>
      </c>
      <c r="D118" t="s">
        <v>2</v>
      </c>
      <c r="E118" t="s">
        <v>340</v>
      </c>
      <c r="F118" t="s">
        <v>39</v>
      </c>
      <c r="G118" t="s">
        <v>32</v>
      </c>
      <c r="H118" t="s">
        <v>2658</v>
      </c>
      <c r="J118" t="str">
        <f t="shared" si="1"/>
        <v>{"Country_Connection":"Germany-France", "Country_Start":"Germany", "Country_Landing":"France", "City_Connection":"Frankfurt-Paris", "City_Start":"Frankfurt", "City_Landing":"Paris", "Timestamp":"2014-04-21T10:00:00"}</v>
      </c>
    </row>
    <row r="119" spans="1:10">
      <c r="A119">
        <v>118</v>
      </c>
      <c r="B119" t="s">
        <v>99</v>
      </c>
      <c r="C119" t="s">
        <v>0</v>
      </c>
      <c r="D119" t="s">
        <v>4</v>
      </c>
      <c r="E119" t="s">
        <v>107</v>
      </c>
      <c r="F119" t="s">
        <v>12</v>
      </c>
      <c r="G119" t="s">
        <v>48</v>
      </c>
      <c r="H119" t="s">
        <v>2654</v>
      </c>
      <c r="J119" t="str">
        <f t="shared" si="1"/>
        <v>{"Country_Connection":"Australia-USA", "Country_Start":"Australia", "Country_Landing":"USA", "City_Connection":"Sydney-New York", "City_Start":"Sydney", "City_Landing":"New York", "Timestamp":"2014-05-02T10:00:00"}</v>
      </c>
    </row>
    <row r="120" spans="1:10">
      <c r="A120">
        <v>119</v>
      </c>
      <c r="B120" t="s">
        <v>112</v>
      </c>
      <c r="C120" t="s">
        <v>1</v>
      </c>
      <c r="D120" t="s">
        <v>0</v>
      </c>
      <c r="E120" t="s">
        <v>343</v>
      </c>
      <c r="F120" t="s">
        <v>29</v>
      </c>
      <c r="G120" t="s">
        <v>12</v>
      </c>
      <c r="H120" t="s">
        <v>2657</v>
      </c>
      <c r="J120" t="str">
        <f t="shared" si="1"/>
        <v>{"Country_Connection":"England-Australia", "Country_Start":"England", "Country_Landing":"Australia", "City_Connection":"Edinburgh-Sydney", "City_Start":"Edinburgh", "City_Landing":"Sydney", "Timestamp":"2014-04-22T10:00:00"}</v>
      </c>
    </row>
    <row r="121" spans="1:10">
      <c r="A121">
        <v>120</v>
      </c>
      <c r="B121" t="s">
        <v>218</v>
      </c>
      <c r="C121" t="s">
        <v>3</v>
      </c>
      <c r="D121" t="s">
        <v>5</v>
      </c>
      <c r="E121" t="s">
        <v>331</v>
      </c>
      <c r="F121" t="s">
        <v>40</v>
      </c>
      <c r="G121" t="s">
        <v>20</v>
      </c>
      <c r="H121" t="s">
        <v>2665</v>
      </c>
      <c r="J121" t="str">
        <f t="shared" si="1"/>
        <v>{"Country_Connection":"Germany-Canada", "Country_Start":"Germany", "Country_Landing":"Canada", "City_Connection":"München-Vancouver", "City_Start":"München", "City_Landing":"Vancouver", "Timestamp":"2014-04-25T10:00:00"}</v>
      </c>
    </row>
    <row r="122" spans="1:10">
      <c r="A122">
        <v>121</v>
      </c>
      <c r="B122" t="s">
        <v>115</v>
      </c>
      <c r="C122" t="s">
        <v>4</v>
      </c>
      <c r="D122" t="s">
        <v>3</v>
      </c>
      <c r="E122" t="s">
        <v>346</v>
      </c>
      <c r="F122" t="s">
        <v>53</v>
      </c>
      <c r="G122" t="s">
        <v>40</v>
      </c>
      <c r="H122" t="s">
        <v>2660</v>
      </c>
      <c r="J122" t="str">
        <f t="shared" si="1"/>
        <v>{"Country_Connection":"USA-Germany", "Country_Start":"USA", "Country_Landing":"Germany", "City_Connection":"Las Vegas-München", "City_Start":"Las Vegas", "City_Landing":"München", "Timestamp":"2014-05-01T10:00:00"}</v>
      </c>
    </row>
    <row r="123" spans="1:10">
      <c r="A123">
        <v>122</v>
      </c>
      <c r="B123" t="s">
        <v>207</v>
      </c>
      <c r="C123" t="s">
        <v>5</v>
      </c>
      <c r="D123" t="s">
        <v>2</v>
      </c>
      <c r="E123" t="s">
        <v>348</v>
      </c>
      <c r="F123" t="s">
        <v>20</v>
      </c>
      <c r="G123" t="s">
        <v>32</v>
      </c>
      <c r="H123" t="s">
        <v>2673</v>
      </c>
      <c r="J123" t="str">
        <f t="shared" si="1"/>
        <v>{"Country_Connection":"Canada-France", "Country_Start":"Canada", "Country_Landing":"France", "City_Connection":"Vancouver-Paris", "City_Start":"Vancouver", "City_Landing":"Paris", "Timestamp":"2014-04-27T10:00:00"}</v>
      </c>
    </row>
    <row r="124" spans="1:10">
      <c r="A124">
        <v>123</v>
      </c>
      <c r="B124" t="s">
        <v>104</v>
      </c>
      <c r="C124" t="s">
        <v>4</v>
      </c>
      <c r="D124" t="s">
        <v>0</v>
      </c>
      <c r="E124" t="s">
        <v>350</v>
      </c>
      <c r="F124" t="s">
        <v>48</v>
      </c>
      <c r="G124" t="s">
        <v>12</v>
      </c>
      <c r="H124" t="s">
        <v>2659</v>
      </c>
      <c r="J124" t="str">
        <f t="shared" si="1"/>
        <v>{"Country_Connection":"USA-Australia", "Country_Start":"USA", "Country_Landing":"Australia", "City_Connection":"New York-Sydney", "City_Start":"New York", "City_Landing":"Sydney", "Timestamp":"2014-04-20T10:00:00"}</v>
      </c>
    </row>
    <row r="125" spans="1:10">
      <c r="A125">
        <v>124</v>
      </c>
      <c r="B125" t="s">
        <v>180</v>
      </c>
      <c r="C125" t="s">
        <v>0</v>
      </c>
      <c r="D125" t="s">
        <v>2</v>
      </c>
      <c r="E125" t="s">
        <v>352</v>
      </c>
      <c r="F125" t="s">
        <v>12</v>
      </c>
      <c r="G125" t="s">
        <v>32</v>
      </c>
      <c r="H125" t="s">
        <v>2671</v>
      </c>
      <c r="J125" t="str">
        <f t="shared" si="1"/>
        <v>{"Country_Connection":"Australia-France", "Country_Start":"Australia", "Country_Landing":"France", "City_Connection":"Sydney-Paris", "City_Start":"Sydney", "City_Landing":"Paris", "Timestamp":"2014-04-16T10:00:00"}</v>
      </c>
    </row>
    <row r="126" spans="1:10">
      <c r="A126">
        <v>125</v>
      </c>
      <c r="B126" t="s">
        <v>104</v>
      </c>
      <c r="C126" t="s">
        <v>4</v>
      </c>
      <c r="D126" t="s">
        <v>0</v>
      </c>
      <c r="E126" t="s">
        <v>354</v>
      </c>
      <c r="F126" t="s">
        <v>47</v>
      </c>
      <c r="G126" t="s">
        <v>11</v>
      </c>
      <c r="H126" t="s">
        <v>2658</v>
      </c>
      <c r="J126" t="str">
        <f t="shared" si="1"/>
        <v>{"Country_Connection":"USA-Australia", "Country_Start":"USA", "Country_Landing":"Australia", "City_Connection":"Washington-Brisbane", "City_Start":"Washington", "City_Landing":"Brisbane", "Timestamp":"2014-04-21T10:00:00"}</v>
      </c>
    </row>
    <row r="127" spans="1:10">
      <c r="A127">
        <v>126</v>
      </c>
      <c r="B127" t="s">
        <v>134</v>
      </c>
      <c r="C127" t="s">
        <v>5</v>
      </c>
      <c r="D127" t="s">
        <v>3</v>
      </c>
      <c r="E127" t="s">
        <v>356</v>
      </c>
      <c r="F127" t="s">
        <v>16</v>
      </c>
      <c r="G127" t="s">
        <v>39</v>
      </c>
      <c r="H127" t="s">
        <v>2667</v>
      </c>
      <c r="J127" t="str">
        <f t="shared" si="1"/>
        <v>{"Country_Connection":"Canada-Germany", "Country_Start":"Canada", "Country_Landing":"Germany", "City_Connection":"Montreal-Frankfurt", "City_Start":"Montreal", "City_Landing":"Frankfurt", "Timestamp":"2014-04-14T10:00:00"}</v>
      </c>
    </row>
    <row r="128" spans="1:10">
      <c r="A128">
        <v>127</v>
      </c>
      <c r="B128" t="s">
        <v>264</v>
      </c>
      <c r="C128" t="s">
        <v>4</v>
      </c>
      <c r="D128" t="s">
        <v>1</v>
      </c>
      <c r="E128" t="s">
        <v>358</v>
      </c>
      <c r="F128" t="s">
        <v>52</v>
      </c>
      <c r="G128" t="s">
        <v>27</v>
      </c>
      <c r="H128" t="s">
        <v>2654</v>
      </c>
      <c r="J128" t="str">
        <f t="shared" si="1"/>
        <v>{"Country_Connection":"USA-England", "Country_Start":"USA", "Country_Landing":"England", "City_Connection":"Los Angeles-Glasgow", "City_Start":"Los Angeles", "City_Landing":"Glasgow", "Timestamp":"2014-05-02T10:00:00"}</v>
      </c>
    </row>
    <row r="129" spans="1:10">
      <c r="A129">
        <v>128</v>
      </c>
      <c r="B129" t="s">
        <v>264</v>
      </c>
      <c r="C129" t="s">
        <v>4</v>
      </c>
      <c r="D129" t="s">
        <v>1</v>
      </c>
      <c r="E129" t="s">
        <v>360</v>
      </c>
      <c r="F129" t="s">
        <v>47</v>
      </c>
      <c r="G129" t="s">
        <v>25</v>
      </c>
      <c r="H129" t="s">
        <v>2667</v>
      </c>
      <c r="J129" t="str">
        <f t="shared" si="1"/>
        <v>{"Country_Connection":"USA-England", "Country_Start":"USA", "Country_Landing":"England", "City_Connection":"Washington-Bristol", "City_Start":"Washington", "City_Landing":"Bristol", "Timestamp":"2014-04-14T10:00:00"}</v>
      </c>
    </row>
    <row r="130" spans="1:10">
      <c r="A130">
        <v>129</v>
      </c>
      <c r="B130" t="s">
        <v>218</v>
      </c>
      <c r="C130" t="s">
        <v>3</v>
      </c>
      <c r="D130" t="s">
        <v>5</v>
      </c>
      <c r="E130" t="s">
        <v>362</v>
      </c>
      <c r="F130" t="s">
        <v>40</v>
      </c>
      <c r="G130" t="s">
        <v>18</v>
      </c>
      <c r="H130" t="s">
        <v>2667</v>
      </c>
      <c r="J130" t="str">
        <f t="shared" si="1"/>
        <v>{"Country_Connection":"Germany-Canada", "Country_Start":"Germany", "Country_Landing":"Canada", "City_Connection":"München-Toronto", "City_Start":"München", "City_Landing":"Toronto", "Timestamp":"2014-04-14T10:00:00"}</v>
      </c>
    </row>
    <row r="131" spans="1:10">
      <c r="A131">
        <v>130</v>
      </c>
      <c r="B131" t="s">
        <v>193</v>
      </c>
      <c r="C131" t="s">
        <v>4</v>
      </c>
      <c r="D131" t="s">
        <v>2</v>
      </c>
      <c r="E131" t="s">
        <v>364</v>
      </c>
      <c r="F131" t="s">
        <v>48</v>
      </c>
      <c r="G131" t="s">
        <v>33</v>
      </c>
      <c r="H131" t="s">
        <v>2655</v>
      </c>
      <c r="J131" t="str">
        <f t="shared" ref="J131:J194" si="2">"{"""&amp;$B$1&amp;""":"""&amp;B131&amp;""", """&amp;$C$1&amp;""":"""&amp;C131&amp;""", """&amp;$D$1&amp;""":"""&amp;D131&amp;""", """&amp;$E$1&amp;""":"""&amp;E131&amp;""", """&amp;$F$1&amp;""":"""&amp;F131&amp;""", """&amp;$G$1&amp;""":"""&amp;G131&amp;""", """&amp;$H$1&amp;""":"""&amp;H131&amp;"""}"</f>
        <v>{"Country_Connection":"USA-France", "Country_Start":"USA", "Country_Landing":"France", "City_Connection":"New York-Nizza", "City_Start":"New York", "City_Landing":"Nizza", "Timestamp":"2014-04-19T10:00:00"}</v>
      </c>
    </row>
    <row r="132" spans="1:10">
      <c r="A132">
        <v>131</v>
      </c>
      <c r="B132" t="s">
        <v>104</v>
      </c>
      <c r="C132" t="s">
        <v>4</v>
      </c>
      <c r="D132" t="s">
        <v>0</v>
      </c>
      <c r="E132" t="s">
        <v>366</v>
      </c>
      <c r="F132" t="s">
        <v>51</v>
      </c>
      <c r="G132" t="s">
        <v>11</v>
      </c>
      <c r="H132" t="s">
        <v>391</v>
      </c>
      <c r="J132" t="str">
        <f t="shared" si="2"/>
        <v>{"Country_Connection":"USA-Australia", "Country_Start":"USA", "Country_Landing":"Australia", "City_Connection":"San Francisco-Brisbane", "City_Start":"San Francisco", "City_Landing":"Brisbane", "Timestamp":"2014-04-26T10:00:00"}</v>
      </c>
    </row>
    <row r="133" spans="1:10">
      <c r="A133">
        <v>132</v>
      </c>
      <c r="B133" t="s">
        <v>93</v>
      </c>
      <c r="C133" t="s">
        <v>0</v>
      </c>
      <c r="D133" t="s">
        <v>1</v>
      </c>
      <c r="E133" t="s">
        <v>333</v>
      </c>
      <c r="F133" t="s">
        <v>12</v>
      </c>
      <c r="G133" t="s">
        <v>30</v>
      </c>
      <c r="H133" t="s">
        <v>2658</v>
      </c>
      <c r="J133" t="str">
        <f t="shared" si="2"/>
        <v>{"Country_Connection":"Australia-England", "Country_Start":"Australia", "Country_Landing":"England", "City_Connection":"Sydney-Dublin", "City_Start":"Sydney", "City_Landing":"Dublin", "Timestamp":"2014-04-21T10:00:00"}</v>
      </c>
    </row>
    <row r="134" spans="1:10">
      <c r="A134">
        <v>133</v>
      </c>
      <c r="B134" t="s">
        <v>99</v>
      </c>
      <c r="C134" t="s">
        <v>0</v>
      </c>
      <c r="D134" t="s">
        <v>4</v>
      </c>
      <c r="E134" t="s">
        <v>369</v>
      </c>
      <c r="F134" t="s">
        <v>11</v>
      </c>
      <c r="G134" t="s">
        <v>47</v>
      </c>
      <c r="H134" t="s">
        <v>2658</v>
      </c>
      <c r="J134" t="str">
        <f t="shared" si="2"/>
        <v>{"Country_Connection":"Australia-USA", "Country_Start":"Australia", "Country_Landing":"USA", "City_Connection":"Brisbane-Washington", "City_Start":"Brisbane", "City_Landing":"Washington", "Timestamp":"2014-04-21T10:00:00"}</v>
      </c>
    </row>
    <row r="135" spans="1:10">
      <c r="A135">
        <v>134</v>
      </c>
      <c r="B135" t="s">
        <v>93</v>
      </c>
      <c r="C135" t="s">
        <v>0</v>
      </c>
      <c r="D135" t="s">
        <v>1</v>
      </c>
      <c r="E135" t="s">
        <v>371</v>
      </c>
      <c r="F135" t="s">
        <v>11</v>
      </c>
      <c r="G135" t="s">
        <v>27</v>
      </c>
      <c r="H135" t="s">
        <v>391</v>
      </c>
      <c r="J135" t="str">
        <f t="shared" si="2"/>
        <v>{"Country_Connection":"Australia-England", "Country_Start":"Australia", "Country_Landing":"England", "City_Connection":"Brisbane-Glasgow", "City_Start":"Brisbane", "City_Landing":"Glasgow", "Timestamp":"2014-04-26T10:00:00"}</v>
      </c>
    </row>
    <row r="136" spans="1:10">
      <c r="A136">
        <v>135</v>
      </c>
      <c r="B136" t="s">
        <v>134</v>
      </c>
      <c r="C136" t="s">
        <v>5</v>
      </c>
      <c r="D136" t="s">
        <v>3</v>
      </c>
      <c r="E136" t="s">
        <v>165</v>
      </c>
      <c r="F136" t="s">
        <v>20</v>
      </c>
      <c r="G136" t="s">
        <v>39</v>
      </c>
      <c r="H136" t="s">
        <v>2666</v>
      </c>
      <c r="J136" t="str">
        <f t="shared" si="2"/>
        <v>{"Country_Connection":"Canada-Germany", "Country_Start":"Canada", "Country_Landing":"Germany", "City_Connection":"Vancouver-Frankfurt", "City_Start":"Vancouver", "City_Landing":"Frankfurt", "Timestamp":"2014-04-23T10:00:00"}</v>
      </c>
    </row>
    <row r="137" spans="1:10">
      <c r="A137">
        <v>136</v>
      </c>
      <c r="B137" t="s">
        <v>90</v>
      </c>
      <c r="C137" t="s">
        <v>3</v>
      </c>
      <c r="D137" t="s">
        <v>0</v>
      </c>
      <c r="E137" t="s">
        <v>374</v>
      </c>
      <c r="F137" t="s">
        <v>40</v>
      </c>
      <c r="G137" t="s">
        <v>11</v>
      </c>
      <c r="H137" t="s">
        <v>2661</v>
      </c>
      <c r="J137" t="str">
        <f t="shared" si="2"/>
        <v>{"Country_Connection":"Germany-Australia", "Country_Start":"Germany", "Country_Landing":"Australia", "City_Connection":"München-Brisbane", "City_Start":"München", "City_Landing":"Brisbane", "Timestamp":"2014-04-17T10:00:00"}</v>
      </c>
    </row>
    <row r="138" spans="1:10">
      <c r="A138">
        <v>137</v>
      </c>
      <c r="B138" t="s">
        <v>104</v>
      </c>
      <c r="C138" t="s">
        <v>4</v>
      </c>
      <c r="D138" t="s">
        <v>0</v>
      </c>
      <c r="E138" t="s">
        <v>376</v>
      </c>
      <c r="F138" t="s">
        <v>56</v>
      </c>
      <c r="G138" t="s">
        <v>15</v>
      </c>
      <c r="H138" t="s">
        <v>2661</v>
      </c>
      <c r="J138" t="str">
        <f t="shared" si="2"/>
        <v>{"Country_Connection":"USA-Australia", "Country_Start":"USA", "Country_Landing":"Australia", "City_Connection":"Boston-Adelaide", "City_Start":"Boston", "City_Landing":"Adelaide", "Timestamp":"2014-04-17T10:00:00"}</v>
      </c>
    </row>
    <row r="139" spans="1:10">
      <c r="A139">
        <v>138</v>
      </c>
      <c r="B139" t="s">
        <v>145</v>
      </c>
      <c r="C139" t="s">
        <v>2</v>
      </c>
      <c r="D139" t="s">
        <v>0</v>
      </c>
      <c r="E139" t="s">
        <v>325</v>
      </c>
      <c r="F139" t="s">
        <v>32</v>
      </c>
      <c r="G139" t="s">
        <v>14</v>
      </c>
      <c r="H139" t="s">
        <v>2661</v>
      </c>
      <c r="J139" t="str">
        <f t="shared" si="2"/>
        <v>{"Country_Connection":"France-Australia", "Country_Start":"France", "Country_Landing":"Australia", "City_Connection":"Paris-Perth", "City_Start":"Paris", "City_Landing":"Perth", "Timestamp":"2014-04-17T10:00:00"}</v>
      </c>
    </row>
    <row r="140" spans="1:10">
      <c r="A140">
        <v>139</v>
      </c>
      <c r="B140" t="s">
        <v>218</v>
      </c>
      <c r="C140" t="s">
        <v>3</v>
      </c>
      <c r="D140" t="s">
        <v>5</v>
      </c>
      <c r="E140" t="s">
        <v>362</v>
      </c>
      <c r="F140" t="s">
        <v>40</v>
      </c>
      <c r="G140" t="s">
        <v>18</v>
      </c>
      <c r="H140" t="s">
        <v>2661</v>
      </c>
      <c r="J140" t="str">
        <f t="shared" si="2"/>
        <v>{"Country_Connection":"Germany-Canada", "Country_Start":"Germany", "Country_Landing":"Canada", "City_Connection":"München-Toronto", "City_Start":"München", "City_Landing":"Toronto", "Timestamp":"2014-04-17T10:00:00"}</v>
      </c>
    </row>
    <row r="141" spans="1:10">
      <c r="A141">
        <v>140</v>
      </c>
      <c r="B141" t="s">
        <v>134</v>
      </c>
      <c r="C141" t="s">
        <v>5</v>
      </c>
      <c r="D141" t="s">
        <v>3</v>
      </c>
      <c r="E141" t="s">
        <v>299</v>
      </c>
      <c r="F141" t="s">
        <v>16</v>
      </c>
      <c r="G141" t="s">
        <v>40</v>
      </c>
      <c r="H141" t="s">
        <v>2654</v>
      </c>
      <c r="J141" t="str">
        <f t="shared" si="2"/>
        <v>{"Country_Connection":"Canada-Germany", "Country_Start":"Canada", "Country_Landing":"Germany", "City_Connection":"Montreal-München", "City_Start":"Montreal", "City_Landing":"München", "Timestamp":"2014-05-02T10:00:00"}</v>
      </c>
    </row>
    <row r="142" spans="1:10">
      <c r="A142">
        <v>141</v>
      </c>
      <c r="B142" t="s">
        <v>207</v>
      </c>
      <c r="C142" t="s">
        <v>5</v>
      </c>
      <c r="D142" t="s">
        <v>2</v>
      </c>
      <c r="E142" t="s">
        <v>381</v>
      </c>
      <c r="F142" t="s">
        <v>17</v>
      </c>
      <c r="G142" t="s">
        <v>32</v>
      </c>
      <c r="H142" t="s">
        <v>2660</v>
      </c>
      <c r="J142" t="str">
        <f t="shared" si="2"/>
        <v>{"Country_Connection":"Canada-France", "Country_Start":"Canada", "Country_Landing":"France", "City_Connection":"Ottawa-Paris", "City_Start":"Ottawa", "City_Landing":"Paris", "Timestamp":"2014-05-01T10:00:00"}</v>
      </c>
    </row>
    <row r="143" spans="1:10">
      <c r="A143">
        <v>142</v>
      </c>
      <c r="B143" t="s">
        <v>109</v>
      </c>
      <c r="C143" t="s">
        <v>5</v>
      </c>
      <c r="D143" t="s">
        <v>0</v>
      </c>
      <c r="E143" t="s">
        <v>237</v>
      </c>
      <c r="F143" t="s">
        <v>17</v>
      </c>
      <c r="G143" t="s">
        <v>11</v>
      </c>
      <c r="H143" t="s">
        <v>2673</v>
      </c>
      <c r="J143" t="str">
        <f t="shared" si="2"/>
        <v>{"Country_Connection":"Canada-Australia", "Country_Start":"Canada", "Country_Landing":"Australia", "City_Connection":"Ottawa-Brisbane", "City_Start":"Ottawa", "City_Landing":"Brisbane", "Timestamp":"2014-04-27T10:00:00"}</v>
      </c>
    </row>
    <row r="144" spans="1:10">
      <c r="A144">
        <v>143</v>
      </c>
      <c r="B144" t="s">
        <v>121</v>
      </c>
      <c r="C144" t="s">
        <v>5</v>
      </c>
      <c r="D144" t="s">
        <v>1</v>
      </c>
      <c r="E144" t="s">
        <v>384</v>
      </c>
      <c r="F144" t="s">
        <v>20</v>
      </c>
      <c r="G144" t="s">
        <v>25</v>
      </c>
      <c r="H144" t="s">
        <v>2655</v>
      </c>
      <c r="J144" t="str">
        <f t="shared" si="2"/>
        <v>{"Country_Connection":"Canada-England", "Country_Start":"Canada", "Country_Landing":"England", "City_Connection":"Vancouver-Bristol", "City_Start":"Vancouver", "City_Landing":"Bristol", "Timestamp":"2014-04-19T10:00:00"}</v>
      </c>
    </row>
    <row r="145" spans="1:10">
      <c r="A145">
        <v>144</v>
      </c>
      <c r="B145" t="s">
        <v>386</v>
      </c>
      <c r="C145" t="s">
        <v>3</v>
      </c>
      <c r="D145" t="s">
        <v>1</v>
      </c>
      <c r="E145" t="s">
        <v>387</v>
      </c>
      <c r="F145" t="s">
        <v>40</v>
      </c>
      <c r="G145" t="s">
        <v>30</v>
      </c>
      <c r="H145" t="s">
        <v>2665</v>
      </c>
      <c r="J145" t="str">
        <f t="shared" si="2"/>
        <v>{"Country_Connection":"Germany-England", "Country_Start":"Germany", "Country_Landing":"England", "City_Connection":"München-Dublin", "City_Start":"München", "City_Landing":"Dublin", "Timestamp":"2014-04-25T10:00:00"}</v>
      </c>
    </row>
    <row r="146" spans="1:10">
      <c r="A146">
        <v>145</v>
      </c>
      <c r="B146" t="s">
        <v>134</v>
      </c>
      <c r="C146" t="s">
        <v>5</v>
      </c>
      <c r="D146" t="s">
        <v>3</v>
      </c>
      <c r="E146" t="s">
        <v>299</v>
      </c>
      <c r="F146" t="s">
        <v>16</v>
      </c>
      <c r="G146" t="s">
        <v>40</v>
      </c>
      <c r="H146" t="s">
        <v>2662</v>
      </c>
      <c r="J146" t="str">
        <f t="shared" si="2"/>
        <v>{"Country_Connection":"Canada-Germany", "Country_Start":"Canada", "Country_Landing":"Germany", "City_Connection":"Montreal-München", "City_Start":"Montreal", "City_Landing":"München", "Timestamp":"2014-05-04T10:00:00"}</v>
      </c>
    </row>
    <row r="147" spans="1:10">
      <c r="A147">
        <v>146</v>
      </c>
      <c r="B147" t="s">
        <v>162</v>
      </c>
      <c r="C147" t="s">
        <v>5</v>
      </c>
      <c r="D147" t="s">
        <v>4</v>
      </c>
      <c r="E147" t="s">
        <v>390</v>
      </c>
      <c r="F147" t="s">
        <v>17</v>
      </c>
      <c r="G147" t="s">
        <v>52</v>
      </c>
      <c r="H147" t="s">
        <v>391</v>
      </c>
      <c r="J147" t="str">
        <f t="shared" si="2"/>
        <v>{"Country_Connection":"Canada-USA", "Country_Start":"Canada", "Country_Landing":"USA", "City_Connection":"Ottawa-Los Angeles", "City_Start":"Ottawa", "City_Landing":"Los Angeles", "Timestamp":"2014-04-26T10:00:00"}</v>
      </c>
    </row>
    <row r="148" spans="1:10">
      <c r="A148">
        <v>147</v>
      </c>
      <c r="B148" t="s">
        <v>264</v>
      </c>
      <c r="C148" t="s">
        <v>4</v>
      </c>
      <c r="D148" t="s">
        <v>1</v>
      </c>
      <c r="E148" t="s">
        <v>392</v>
      </c>
      <c r="F148" t="s">
        <v>53</v>
      </c>
      <c r="G148" t="s">
        <v>29</v>
      </c>
      <c r="H148" t="s">
        <v>2658</v>
      </c>
      <c r="J148" t="str">
        <f t="shared" si="2"/>
        <v>{"Country_Connection":"USA-England", "Country_Start":"USA", "Country_Landing":"England", "City_Connection":"Las Vegas-Edinburgh", "City_Start":"Las Vegas", "City_Landing":"Edinburgh", "Timestamp":"2014-04-21T10:00:00"}</v>
      </c>
    </row>
    <row r="149" spans="1:10">
      <c r="A149">
        <v>148</v>
      </c>
      <c r="B149" t="s">
        <v>180</v>
      </c>
      <c r="C149" t="s">
        <v>0</v>
      </c>
      <c r="D149" t="s">
        <v>2</v>
      </c>
      <c r="E149" t="s">
        <v>394</v>
      </c>
      <c r="F149" t="s">
        <v>13</v>
      </c>
      <c r="G149" t="s">
        <v>33</v>
      </c>
      <c r="H149" t="s">
        <v>2666</v>
      </c>
      <c r="J149" t="str">
        <f t="shared" si="2"/>
        <v>{"Country_Connection":"Australia-France", "Country_Start":"Australia", "Country_Landing":"France", "City_Connection":"Melbourne-Nizza", "City_Start":"Melbourne", "City_Landing":"Nizza", "Timestamp":"2014-04-23T10:00:00"}</v>
      </c>
    </row>
    <row r="150" spans="1:10">
      <c r="A150">
        <v>149</v>
      </c>
      <c r="B150" t="s">
        <v>145</v>
      </c>
      <c r="C150" t="s">
        <v>2</v>
      </c>
      <c r="D150" t="s">
        <v>0</v>
      </c>
      <c r="E150" t="s">
        <v>396</v>
      </c>
      <c r="F150" t="s">
        <v>37</v>
      </c>
      <c r="G150" t="s">
        <v>11</v>
      </c>
      <c r="H150" t="s">
        <v>2663</v>
      </c>
      <c r="J150" t="str">
        <f t="shared" si="2"/>
        <v>{"Country_Connection":"France-Australia", "Country_Start":"France", "Country_Landing":"Australia", "City_Connection":"La Rochelle-Brisbane", "City_Start":"La Rochelle", "City_Landing":"Brisbane", "Timestamp":"2014-04-18T10:00:00"}</v>
      </c>
    </row>
    <row r="151" spans="1:10">
      <c r="A151">
        <v>150</v>
      </c>
      <c r="B151" t="s">
        <v>131</v>
      </c>
      <c r="C151" t="s">
        <v>3</v>
      </c>
      <c r="D151" t="s">
        <v>4</v>
      </c>
      <c r="E151" t="s">
        <v>398</v>
      </c>
      <c r="F151" t="s">
        <v>43</v>
      </c>
      <c r="G151" t="s">
        <v>49</v>
      </c>
      <c r="H151" t="s">
        <v>2656</v>
      </c>
      <c r="J151" t="str">
        <f t="shared" si="2"/>
        <v>{"Country_Connection":"Germany-USA", "Country_Start":"Germany", "Country_Landing":"USA", "City_Connection":"Hamburg-Dallas", "City_Start":"Hamburg", "City_Landing":"Dallas", "Timestamp":"2014-05-03T10:00:00"}</v>
      </c>
    </row>
    <row r="152" spans="1:10">
      <c r="A152">
        <v>151</v>
      </c>
      <c r="B152" t="s">
        <v>93</v>
      </c>
      <c r="C152" t="s">
        <v>0</v>
      </c>
      <c r="D152" t="s">
        <v>1</v>
      </c>
      <c r="E152" t="s">
        <v>400</v>
      </c>
      <c r="F152" t="s">
        <v>14</v>
      </c>
      <c r="G152" t="s">
        <v>25</v>
      </c>
      <c r="H152" t="s">
        <v>2655</v>
      </c>
      <c r="J152" t="str">
        <f t="shared" si="2"/>
        <v>{"Country_Connection":"Australia-England", "Country_Start":"Australia", "Country_Landing":"England", "City_Connection":"Perth-Bristol", "City_Start":"Perth", "City_Landing":"Bristol", "Timestamp":"2014-04-19T10:00:00"}</v>
      </c>
    </row>
    <row r="153" spans="1:10">
      <c r="A153">
        <v>152</v>
      </c>
      <c r="B153" t="s">
        <v>93</v>
      </c>
      <c r="C153" t="s">
        <v>0</v>
      </c>
      <c r="D153" t="s">
        <v>1</v>
      </c>
      <c r="E153" t="s">
        <v>402</v>
      </c>
      <c r="F153" t="s">
        <v>11</v>
      </c>
      <c r="G153" t="s">
        <v>24</v>
      </c>
      <c r="H153" t="s">
        <v>2655</v>
      </c>
      <c r="J153" t="str">
        <f t="shared" si="2"/>
        <v>{"Country_Connection":"Australia-England", "Country_Start":"Australia", "Country_Landing":"England", "City_Connection":"Brisbane-London", "City_Start":"Brisbane", "City_Landing":"London", "Timestamp":"2014-04-19T10:00:00"}</v>
      </c>
    </row>
    <row r="154" spans="1:10">
      <c r="A154">
        <v>153</v>
      </c>
      <c r="B154" t="s">
        <v>131</v>
      </c>
      <c r="C154" t="s">
        <v>3</v>
      </c>
      <c r="D154" t="s">
        <v>4</v>
      </c>
      <c r="E154" t="s">
        <v>404</v>
      </c>
      <c r="F154" t="s">
        <v>39</v>
      </c>
      <c r="G154" t="s">
        <v>48</v>
      </c>
      <c r="H154" t="s">
        <v>2673</v>
      </c>
      <c r="J154" t="str">
        <f t="shared" si="2"/>
        <v>{"Country_Connection":"Germany-USA", "Country_Start":"Germany", "Country_Landing":"USA", "City_Connection":"Frankfurt-New York", "City_Start":"Frankfurt", "City_Landing":"New York", "Timestamp":"2014-04-27T10:00:00"}</v>
      </c>
    </row>
    <row r="155" spans="1:10">
      <c r="A155">
        <v>154</v>
      </c>
      <c r="B155" t="s">
        <v>99</v>
      </c>
      <c r="C155" t="s">
        <v>0</v>
      </c>
      <c r="D155" t="s">
        <v>4</v>
      </c>
      <c r="E155" t="s">
        <v>107</v>
      </c>
      <c r="F155" t="s">
        <v>12</v>
      </c>
      <c r="G155" t="s">
        <v>48</v>
      </c>
      <c r="H155" t="s">
        <v>2655</v>
      </c>
      <c r="J155" t="str">
        <f t="shared" si="2"/>
        <v>{"Country_Connection":"Australia-USA", "Country_Start":"Australia", "Country_Landing":"USA", "City_Connection":"Sydney-New York", "City_Start":"Sydney", "City_Landing":"New York", "Timestamp":"2014-04-19T10:00:00"}</v>
      </c>
    </row>
    <row r="156" spans="1:10">
      <c r="A156">
        <v>155</v>
      </c>
      <c r="B156" t="s">
        <v>118</v>
      </c>
      <c r="C156" t="s">
        <v>0</v>
      </c>
      <c r="D156" t="s">
        <v>5</v>
      </c>
      <c r="E156" t="s">
        <v>227</v>
      </c>
      <c r="F156" t="s">
        <v>13</v>
      </c>
      <c r="G156" t="s">
        <v>16</v>
      </c>
      <c r="H156" t="s">
        <v>2659</v>
      </c>
      <c r="J156" t="str">
        <f t="shared" si="2"/>
        <v>{"Country_Connection":"Australia-Canada", "Country_Start":"Australia", "Country_Landing":"Canada", "City_Connection":"Melbourne-Montreal", "City_Start":"Melbourne", "City_Landing":"Montreal", "Timestamp":"2014-04-20T10:00:00"}</v>
      </c>
    </row>
    <row r="157" spans="1:10">
      <c r="A157">
        <v>156</v>
      </c>
      <c r="B157" t="s">
        <v>156</v>
      </c>
      <c r="C157" t="s">
        <v>4</v>
      </c>
      <c r="D157" t="s">
        <v>5</v>
      </c>
      <c r="E157" t="s">
        <v>408</v>
      </c>
      <c r="F157" t="s">
        <v>51</v>
      </c>
      <c r="G157" t="s">
        <v>16</v>
      </c>
      <c r="H157" t="s">
        <v>2662</v>
      </c>
      <c r="J157" t="str">
        <f t="shared" si="2"/>
        <v>{"Country_Connection":"USA-Canada", "Country_Start":"USA", "Country_Landing":"Canada", "City_Connection":"San Francisco-Montreal", "City_Start":"San Francisco", "City_Landing":"Montreal", "Timestamp":"2014-05-04T10:00:00"}</v>
      </c>
    </row>
    <row r="158" spans="1:10">
      <c r="A158">
        <v>157</v>
      </c>
      <c r="B158" t="s">
        <v>115</v>
      </c>
      <c r="C158" t="s">
        <v>4</v>
      </c>
      <c r="D158" t="s">
        <v>3</v>
      </c>
      <c r="E158" t="s">
        <v>410</v>
      </c>
      <c r="F158" t="s">
        <v>48</v>
      </c>
      <c r="G158" t="s">
        <v>46</v>
      </c>
      <c r="H158" t="s">
        <v>2656</v>
      </c>
      <c r="J158" t="str">
        <f t="shared" si="2"/>
        <v>{"Country_Connection":"USA-Germany", "Country_Start":"USA", "Country_Landing":"Germany", "City_Connection":"New York-Stuttgart", "City_Start":"New York", "City_Landing":"Stuttgart", "Timestamp":"2014-05-03T10:00:00"}</v>
      </c>
    </row>
    <row r="159" spans="1:10">
      <c r="A159">
        <v>158</v>
      </c>
      <c r="B159" t="s">
        <v>104</v>
      </c>
      <c r="C159" t="s">
        <v>4</v>
      </c>
      <c r="D159" t="s">
        <v>0</v>
      </c>
      <c r="E159" t="s">
        <v>350</v>
      </c>
      <c r="F159" t="s">
        <v>48</v>
      </c>
      <c r="G159" t="s">
        <v>12</v>
      </c>
      <c r="H159" t="s">
        <v>2669</v>
      </c>
      <c r="J159" t="str">
        <f t="shared" si="2"/>
        <v>{"Country_Connection":"USA-Australia", "Country_Start":"USA", "Country_Landing":"Australia", "City_Connection":"New York-Sydney", "City_Start":"New York", "City_Landing":"Sydney", "Timestamp":"2014-04-28T10:00:00"}</v>
      </c>
    </row>
    <row r="160" spans="1:10">
      <c r="A160">
        <v>159</v>
      </c>
      <c r="B160" t="s">
        <v>115</v>
      </c>
      <c r="C160" t="s">
        <v>4</v>
      </c>
      <c r="D160" t="s">
        <v>3</v>
      </c>
      <c r="E160" t="s">
        <v>413</v>
      </c>
      <c r="F160" t="s">
        <v>53</v>
      </c>
      <c r="G160" t="s">
        <v>45</v>
      </c>
      <c r="H160" t="s">
        <v>2654</v>
      </c>
      <c r="J160" t="str">
        <f t="shared" si="2"/>
        <v>{"Country_Connection":"USA-Germany", "Country_Start":"USA", "Country_Landing":"Germany", "City_Connection":"Las Vegas-Leipzig", "City_Start":"Las Vegas", "City_Landing":"Leipzig", "Timestamp":"2014-05-02T10:00:00"}</v>
      </c>
    </row>
    <row r="161" spans="1:10">
      <c r="A161">
        <v>160</v>
      </c>
      <c r="B161" t="s">
        <v>134</v>
      </c>
      <c r="C161" t="s">
        <v>5</v>
      </c>
      <c r="D161" t="s">
        <v>3</v>
      </c>
      <c r="E161" t="s">
        <v>165</v>
      </c>
      <c r="F161" t="s">
        <v>20</v>
      </c>
      <c r="G161" t="s">
        <v>39</v>
      </c>
      <c r="H161" t="s">
        <v>2661</v>
      </c>
      <c r="J161" t="str">
        <f t="shared" si="2"/>
        <v>{"Country_Connection":"Canada-Germany", "Country_Start":"Canada", "Country_Landing":"Germany", "City_Connection":"Vancouver-Frankfurt", "City_Start":"Vancouver", "City_Landing":"Frankfurt", "Timestamp":"2014-04-17T10:00:00"}</v>
      </c>
    </row>
    <row r="162" spans="1:10">
      <c r="A162">
        <v>161</v>
      </c>
      <c r="B162" t="s">
        <v>93</v>
      </c>
      <c r="C162" t="s">
        <v>0</v>
      </c>
      <c r="D162" t="s">
        <v>1</v>
      </c>
      <c r="E162" t="s">
        <v>94</v>
      </c>
      <c r="F162" t="s">
        <v>12</v>
      </c>
      <c r="G162" t="s">
        <v>24</v>
      </c>
      <c r="H162" t="s">
        <v>2655</v>
      </c>
      <c r="J162" t="str">
        <f t="shared" si="2"/>
        <v>{"Country_Connection":"Australia-England", "Country_Start":"Australia", "Country_Landing":"England", "City_Connection":"Sydney-London", "City_Start":"Sydney", "City_Landing":"London", "Timestamp":"2014-04-19T10:00:00"}</v>
      </c>
    </row>
    <row r="163" spans="1:10">
      <c r="A163">
        <v>162</v>
      </c>
      <c r="B163" t="s">
        <v>115</v>
      </c>
      <c r="C163" t="s">
        <v>4</v>
      </c>
      <c r="D163" t="s">
        <v>3</v>
      </c>
      <c r="E163" t="s">
        <v>183</v>
      </c>
      <c r="F163" t="s">
        <v>51</v>
      </c>
      <c r="G163" t="s">
        <v>40</v>
      </c>
      <c r="H163" t="s">
        <v>2669</v>
      </c>
      <c r="J163" t="str">
        <f t="shared" si="2"/>
        <v>{"Country_Connection":"USA-Germany", "Country_Start":"USA", "Country_Landing":"Germany", "City_Connection":"San Francisco-München", "City_Start":"San Francisco", "City_Landing":"München", "Timestamp":"2014-04-28T10:00:00"}</v>
      </c>
    </row>
    <row r="164" spans="1:10">
      <c r="A164">
        <v>163</v>
      </c>
      <c r="B164" t="s">
        <v>134</v>
      </c>
      <c r="C164" t="s">
        <v>5</v>
      </c>
      <c r="D164" t="s">
        <v>3</v>
      </c>
      <c r="E164" t="s">
        <v>418</v>
      </c>
      <c r="F164" t="s">
        <v>18</v>
      </c>
      <c r="G164" t="s">
        <v>42</v>
      </c>
      <c r="H164" t="s">
        <v>2660</v>
      </c>
      <c r="J164" t="str">
        <f t="shared" si="2"/>
        <v>{"Country_Connection":"Canada-Germany", "Country_Start":"Canada", "Country_Landing":"Germany", "City_Connection":"Toronto-Bonn", "City_Start":"Toronto", "City_Landing":"Bonn", "Timestamp":"2014-05-01T10:00:00"}</v>
      </c>
    </row>
    <row r="165" spans="1:10">
      <c r="A165">
        <v>164</v>
      </c>
      <c r="B165" t="s">
        <v>109</v>
      </c>
      <c r="C165" t="s">
        <v>5</v>
      </c>
      <c r="D165" t="s">
        <v>0</v>
      </c>
      <c r="E165" t="s">
        <v>420</v>
      </c>
      <c r="F165" t="s">
        <v>18</v>
      </c>
      <c r="G165" t="s">
        <v>13</v>
      </c>
      <c r="H165" t="s">
        <v>2662</v>
      </c>
      <c r="J165" t="str">
        <f t="shared" si="2"/>
        <v>{"Country_Connection":"Canada-Australia", "Country_Start":"Canada", "Country_Landing":"Australia", "City_Connection":"Toronto-Melbourne", "City_Start":"Toronto", "City_Landing":"Melbourne", "Timestamp":"2014-05-04T10:00:00"}</v>
      </c>
    </row>
    <row r="166" spans="1:10">
      <c r="A166">
        <v>165</v>
      </c>
      <c r="B166" t="s">
        <v>99</v>
      </c>
      <c r="C166" t="s">
        <v>0</v>
      </c>
      <c r="D166" t="s">
        <v>4</v>
      </c>
      <c r="E166" t="s">
        <v>422</v>
      </c>
      <c r="F166" t="s">
        <v>14</v>
      </c>
      <c r="G166" t="s">
        <v>53</v>
      </c>
      <c r="H166" t="s">
        <v>2663</v>
      </c>
      <c r="J166" t="str">
        <f t="shared" si="2"/>
        <v>{"Country_Connection":"Australia-USA", "Country_Start":"Australia", "Country_Landing":"USA", "City_Connection":"Perth-Las Vegas", "City_Start":"Perth", "City_Landing":"Las Vegas", "Timestamp":"2014-04-18T10:00:00"}</v>
      </c>
    </row>
    <row r="167" spans="1:10">
      <c r="A167">
        <v>166</v>
      </c>
      <c r="B167" t="s">
        <v>121</v>
      </c>
      <c r="C167" t="s">
        <v>5</v>
      </c>
      <c r="D167" t="s">
        <v>1</v>
      </c>
      <c r="E167" t="s">
        <v>424</v>
      </c>
      <c r="F167" t="s">
        <v>20</v>
      </c>
      <c r="G167" t="s">
        <v>24</v>
      </c>
      <c r="H167" t="s">
        <v>2669</v>
      </c>
      <c r="J167" t="str">
        <f t="shared" si="2"/>
        <v>{"Country_Connection":"Canada-England", "Country_Start":"Canada", "Country_Landing":"England", "City_Connection":"Vancouver-London", "City_Start":"Vancouver", "City_Landing":"London", "Timestamp":"2014-04-28T10:00:00"}</v>
      </c>
    </row>
    <row r="168" spans="1:10">
      <c r="A168">
        <v>167</v>
      </c>
      <c r="B168" t="s">
        <v>180</v>
      </c>
      <c r="C168" t="s">
        <v>0</v>
      </c>
      <c r="D168" t="s">
        <v>2</v>
      </c>
      <c r="E168" t="s">
        <v>181</v>
      </c>
      <c r="F168" t="s">
        <v>13</v>
      </c>
      <c r="G168" t="s">
        <v>32</v>
      </c>
      <c r="H168" t="s">
        <v>2655</v>
      </c>
      <c r="J168" t="str">
        <f t="shared" si="2"/>
        <v>{"Country_Connection":"Australia-France", "Country_Start":"Australia", "Country_Landing":"France", "City_Connection":"Melbourne-Paris", "City_Start":"Melbourne", "City_Landing":"Paris", "Timestamp":"2014-04-19T10:00:00"}</v>
      </c>
    </row>
    <row r="169" spans="1:10">
      <c r="A169">
        <v>168</v>
      </c>
      <c r="B169" t="s">
        <v>137</v>
      </c>
      <c r="C169" t="s">
        <v>2</v>
      </c>
      <c r="D169" t="s">
        <v>5</v>
      </c>
      <c r="E169" t="s">
        <v>427</v>
      </c>
      <c r="F169" t="s">
        <v>32</v>
      </c>
      <c r="G169" t="s">
        <v>20</v>
      </c>
      <c r="H169" t="s">
        <v>2658</v>
      </c>
      <c r="J169" t="str">
        <f t="shared" si="2"/>
        <v>{"Country_Connection":"France-Canada", "Country_Start":"France", "Country_Landing":"Canada", "City_Connection":"Paris-Vancouver", "City_Start":"Paris", "City_Landing":"Vancouver", "Timestamp":"2014-04-21T10:00:00"}</v>
      </c>
    </row>
    <row r="170" spans="1:10">
      <c r="A170">
        <v>169</v>
      </c>
      <c r="B170" t="s">
        <v>193</v>
      </c>
      <c r="C170" t="s">
        <v>4</v>
      </c>
      <c r="D170" t="s">
        <v>2</v>
      </c>
      <c r="E170" t="s">
        <v>429</v>
      </c>
      <c r="F170" t="s">
        <v>52</v>
      </c>
      <c r="G170" t="s">
        <v>35</v>
      </c>
      <c r="H170" t="s">
        <v>2662</v>
      </c>
      <c r="J170" t="str">
        <f t="shared" si="2"/>
        <v>{"Country_Connection":"USA-France", "Country_Start":"USA", "Country_Landing":"France", "City_Connection":"Los Angeles-Toulous", "City_Start":"Los Angeles", "City_Landing":"Toulous", "Timestamp":"2014-05-04T10:00:00"}</v>
      </c>
    </row>
    <row r="171" spans="1:10">
      <c r="A171">
        <v>170</v>
      </c>
      <c r="B171" t="s">
        <v>339</v>
      </c>
      <c r="C171" t="s">
        <v>3</v>
      </c>
      <c r="D171" t="s">
        <v>2</v>
      </c>
      <c r="E171" t="s">
        <v>431</v>
      </c>
      <c r="F171" t="s">
        <v>40</v>
      </c>
      <c r="G171" t="s">
        <v>32</v>
      </c>
      <c r="H171" t="s">
        <v>2661</v>
      </c>
      <c r="J171" t="str">
        <f t="shared" si="2"/>
        <v>{"Country_Connection":"Germany-France", "Country_Start":"Germany", "Country_Landing":"France", "City_Connection":"München-Paris", "City_Start":"München", "City_Landing":"Paris", "Timestamp":"2014-04-17T10:00:00"}</v>
      </c>
    </row>
    <row r="172" spans="1:10">
      <c r="A172">
        <v>171</v>
      </c>
      <c r="B172" t="s">
        <v>104</v>
      </c>
      <c r="C172" t="s">
        <v>4</v>
      </c>
      <c r="D172" t="s">
        <v>0</v>
      </c>
      <c r="E172" t="s">
        <v>289</v>
      </c>
      <c r="F172" t="s">
        <v>48</v>
      </c>
      <c r="G172" t="s">
        <v>13</v>
      </c>
      <c r="H172" t="s">
        <v>2665</v>
      </c>
      <c r="J172" t="str">
        <f t="shared" si="2"/>
        <v>{"Country_Connection":"USA-Australia", "Country_Start":"USA", "Country_Landing":"Australia", "City_Connection":"New York-Melbourne", "City_Start":"New York", "City_Landing":"Melbourne", "Timestamp":"2014-04-25T10:00:00"}</v>
      </c>
    </row>
    <row r="173" spans="1:10">
      <c r="A173">
        <v>172</v>
      </c>
      <c r="B173" t="s">
        <v>222</v>
      </c>
      <c r="C173" t="s">
        <v>0</v>
      </c>
      <c r="D173" t="s">
        <v>0</v>
      </c>
      <c r="E173" t="s">
        <v>223</v>
      </c>
      <c r="F173" t="s">
        <v>12</v>
      </c>
      <c r="G173" t="s">
        <v>14</v>
      </c>
      <c r="H173" t="s">
        <v>2673</v>
      </c>
      <c r="J173" t="str">
        <f t="shared" si="2"/>
        <v>{"Country_Connection":"Australia-Australia", "Country_Start":"Australia", "Country_Landing":"Australia", "City_Connection":"Sydney-Perth", "City_Start":"Sydney", "City_Landing":"Perth", "Timestamp":"2014-04-27T10:00:00"}</v>
      </c>
    </row>
    <row r="174" spans="1:10">
      <c r="A174">
        <v>173</v>
      </c>
      <c r="B174" t="s">
        <v>162</v>
      </c>
      <c r="C174" t="s">
        <v>5</v>
      </c>
      <c r="D174" t="s">
        <v>4</v>
      </c>
      <c r="E174" t="s">
        <v>435</v>
      </c>
      <c r="F174" t="s">
        <v>18</v>
      </c>
      <c r="G174" t="s">
        <v>48</v>
      </c>
      <c r="H174" t="s">
        <v>2673</v>
      </c>
      <c r="J174" t="str">
        <f t="shared" si="2"/>
        <v>{"Country_Connection":"Canada-USA", "Country_Start":"Canada", "Country_Landing":"USA", "City_Connection":"Toronto-New York", "City_Start":"Toronto", "City_Landing":"New York", "Timestamp":"2014-04-27T10:00:00"}</v>
      </c>
    </row>
    <row r="175" spans="1:10">
      <c r="A175">
        <v>174</v>
      </c>
      <c r="B175" t="s">
        <v>99</v>
      </c>
      <c r="C175" t="s">
        <v>0</v>
      </c>
      <c r="D175" t="s">
        <v>4</v>
      </c>
      <c r="E175" t="s">
        <v>437</v>
      </c>
      <c r="F175" t="s">
        <v>14</v>
      </c>
      <c r="G175" t="s">
        <v>47</v>
      </c>
      <c r="H175" t="s">
        <v>2659</v>
      </c>
      <c r="J175" t="str">
        <f t="shared" si="2"/>
        <v>{"Country_Connection":"Australia-USA", "Country_Start":"Australia", "Country_Landing":"USA", "City_Connection":"Perth-Washington", "City_Start":"Perth", "City_Landing":"Washington", "Timestamp":"2014-04-20T10:00:00"}</v>
      </c>
    </row>
    <row r="176" spans="1:10">
      <c r="A176">
        <v>175</v>
      </c>
      <c r="B176" t="s">
        <v>180</v>
      </c>
      <c r="C176" t="s">
        <v>0</v>
      </c>
      <c r="D176" t="s">
        <v>2</v>
      </c>
      <c r="E176" t="s">
        <v>239</v>
      </c>
      <c r="F176" t="s">
        <v>11</v>
      </c>
      <c r="G176" t="s">
        <v>32</v>
      </c>
      <c r="H176" t="s">
        <v>2665</v>
      </c>
      <c r="J176" t="str">
        <f t="shared" si="2"/>
        <v>{"Country_Connection":"Australia-France", "Country_Start":"Australia", "Country_Landing":"France", "City_Connection":"Brisbane-Paris", "City_Start":"Brisbane", "City_Landing":"Paris", "Timestamp":"2014-04-25T10:00:00"}</v>
      </c>
    </row>
    <row r="177" spans="1:10">
      <c r="A177">
        <v>176</v>
      </c>
      <c r="B177" t="s">
        <v>121</v>
      </c>
      <c r="C177" t="s">
        <v>5</v>
      </c>
      <c r="D177" t="s">
        <v>1</v>
      </c>
      <c r="E177" t="s">
        <v>122</v>
      </c>
      <c r="F177" t="s">
        <v>18</v>
      </c>
      <c r="G177" t="s">
        <v>24</v>
      </c>
      <c r="H177" t="s">
        <v>2666</v>
      </c>
      <c r="J177" t="str">
        <f t="shared" si="2"/>
        <v>{"Country_Connection":"Canada-England", "Country_Start":"Canada", "Country_Landing":"England", "City_Connection":"Toronto-London", "City_Start":"Toronto", "City_Landing":"London", "Timestamp":"2014-04-23T10:00:00"}</v>
      </c>
    </row>
    <row r="178" spans="1:10">
      <c r="A178">
        <v>177</v>
      </c>
      <c r="B178" t="s">
        <v>118</v>
      </c>
      <c r="C178" t="s">
        <v>0</v>
      </c>
      <c r="D178" t="s">
        <v>5</v>
      </c>
      <c r="E178" t="s">
        <v>441</v>
      </c>
      <c r="F178" t="s">
        <v>14</v>
      </c>
      <c r="G178" t="s">
        <v>18</v>
      </c>
      <c r="H178" t="s">
        <v>2672</v>
      </c>
      <c r="J178" t="str">
        <f t="shared" si="2"/>
        <v>{"Country_Connection":"Australia-Canada", "Country_Start":"Australia", "Country_Landing":"Canada", "City_Connection":"Perth-Toronto", "City_Start":"Perth", "City_Landing":"Toronto", "Timestamp":"2014-04-24T10:00:00"}</v>
      </c>
    </row>
    <row r="179" spans="1:10">
      <c r="A179">
        <v>178</v>
      </c>
      <c r="B179" t="s">
        <v>218</v>
      </c>
      <c r="C179" t="s">
        <v>3</v>
      </c>
      <c r="D179" t="s">
        <v>5</v>
      </c>
      <c r="E179" t="s">
        <v>443</v>
      </c>
      <c r="F179" t="s">
        <v>39</v>
      </c>
      <c r="G179" t="s">
        <v>18</v>
      </c>
      <c r="H179" t="s">
        <v>2654</v>
      </c>
      <c r="J179" t="str">
        <f t="shared" si="2"/>
        <v>{"Country_Connection":"Germany-Canada", "Country_Start":"Germany", "Country_Landing":"Canada", "City_Connection":"Frankfurt-Toronto", "City_Start":"Frankfurt", "City_Landing":"Toronto", "Timestamp":"2014-05-02T10:00:00"}</v>
      </c>
    </row>
    <row r="180" spans="1:10">
      <c r="A180">
        <v>179</v>
      </c>
      <c r="B180" t="s">
        <v>264</v>
      </c>
      <c r="C180" t="s">
        <v>4</v>
      </c>
      <c r="D180" t="s">
        <v>1</v>
      </c>
      <c r="E180" t="s">
        <v>445</v>
      </c>
      <c r="F180" t="s">
        <v>52</v>
      </c>
      <c r="G180" t="s">
        <v>29</v>
      </c>
      <c r="H180" t="s">
        <v>2663</v>
      </c>
      <c r="J180" t="str">
        <f t="shared" si="2"/>
        <v>{"Country_Connection":"USA-England", "Country_Start":"USA", "Country_Landing":"England", "City_Connection":"Los Angeles-Edinburgh", "City_Start":"Los Angeles", "City_Landing":"Edinburgh", "Timestamp":"2014-04-18T10:00:00"}</v>
      </c>
    </row>
    <row r="181" spans="1:10">
      <c r="A181">
        <v>180</v>
      </c>
      <c r="B181" t="s">
        <v>131</v>
      </c>
      <c r="C181" t="s">
        <v>3</v>
      </c>
      <c r="D181" t="s">
        <v>4</v>
      </c>
      <c r="E181" t="s">
        <v>447</v>
      </c>
      <c r="F181" t="s">
        <v>39</v>
      </c>
      <c r="G181" t="s">
        <v>52</v>
      </c>
      <c r="H181" t="s">
        <v>2656</v>
      </c>
      <c r="J181" t="str">
        <f t="shared" si="2"/>
        <v>{"Country_Connection":"Germany-USA", "Country_Start":"Germany", "Country_Landing":"USA", "City_Connection":"Frankfurt-Los Angeles", "City_Start":"Frankfurt", "City_Landing":"Los Angeles", "Timestamp":"2014-05-03T10:00:00"}</v>
      </c>
    </row>
    <row r="182" spans="1:10">
      <c r="A182">
        <v>181</v>
      </c>
      <c r="B182" t="s">
        <v>134</v>
      </c>
      <c r="C182" t="s">
        <v>5</v>
      </c>
      <c r="D182" t="s">
        <v>3</v>
      </c>
      <c r="E182" t="s">
        <v>299</v>
      </c>
      <c r="F182" t="s">
        <v>16</v>
      </c>
      <c r="G182" t="s">
        <v>40</v>
      </c>
      <c r="H182" t="s">
        <v>2673</v>
      </c>
      <c r="J182" t="str">
        <f t="shared" si="2"/>
        <v>{"Country_Connection":"Canada-Germany", "Country_Start":"Canada", "Country_Landing":"Germany", "City_Connection":"Montreal-München", "City_Start":"Montreal", "City_Landing":"München", "Timestamp":"2014-04-27T10:00:00"}</v>
      </c>
    </row>
    <row r="183" spans="1:10">
      <c r="A183">
        <v>182</v>
      </c>
      <c r="B183" t="s">
        <v>109</v>
      </c>
      <c r="C183" t="s">
        <v>5</v>
      </c>
      <c r="D183" t="s">
        <v>0</v>
      </c>
      <c r="E183" t="s">
        <v>420</v>
      </c>
      <c r="F183" t="s">
        <v>18</v>
      </c>
      <c r="G183" t="s">
        <v>13</v>
      </c>
      <c r="H183" t="s">
        <v>2671</v>
      </c>
      <c r="J183" t="str">
        <f t="shared" si="2"/>
        <v>{"Country_Connection":"Canada-Australia", "Country_Start":"Canada", "Country_Landing":"Australia", "City_Connection":"Toronto-Melbourne", "City_Start":"Toronto", "City_Landing":"Melbourne", "Timestamp":"2014-04-16T10:00:00"}</v>
      </c>
    </row>
    <row r="184" spans="1:10">
      <c r="A184">
        <v>183</v>
      </c>
      <c r="B184" t="s">
        <v>115</v>
      </c>
      <c r="C184" t="s">
        <v>4</v>
      </c>
      <c r="D184" t="s">
        <v>3</v>
      </c>
      <c r="E184" t="s">
        <v>185</v>
      </c>
      <c r="F184" t="s">
        <v>52</v>
      </c>
      <c r="G184" t="s">
        <v>39</v>
      </c>
      <c r="H184" t="s">
        <v>2654</v>
      </c>
      <c r="J184" t="str">
        <f t="shared" si="2"/>
        <v>{"Country_Connection":"USA-Germany", "Country_Start":"USA", "Country_Landing":"Germany", "City_Connection":"Los Angeles-Frankfurt", "City_Start":"Los Angeles", "City_Landing":"Frankfurt", "Timestamp":"2014-05-02T10:00:00"}</v>
      </c>
    </row>
    <row r="185" spans="1:10">
      <c r="A185">
        <v>184</v>
      </c>
      <c r="B185" t="s">
        <v>118</v>
      </c>
      <c r="C185" t="s">
        <v>0</v>
      </c>
      <c r="D185" t="s">
        <v>5</v>
      </c>
      <c r="E185" t="s">
        <v>452</v>
      </c>
      <c r="F185" t="s">
        <v>12</v>
      </c>
      <c r="G185" t="s">
        <v>17</v>
      </c>
      <c r="H185" t="s">
        <v>2663</v>
      </c>
      <c r="J185" t="str">
        <f t="shared" si="2"/>
        <v>{"Country_Connection":"Australia-Canada", "Country_Start":"Australia", "Country_Landing":"Canada", "City_Connection":"Sydney-Ottawa", "City_Start":"Sydney", "City_Landing":"Ottawa", "Timestamp":"2014-04-18T10:00:00"}</v>
      </c>
    </row>
    <row r="186" spans="1:10">
      <c r="A186">
        <v>185</v>
      </c>
      <c r="B186" t="s">
        <v>99</v>
      </c>
      <c r="C186" t="s">
        <v>0</v>
      </c>
      <c r="D186" t="s">
        <v>4</v>
      </c>
      <c r="E186" t="s">
        <v>454</v>
      </c>
      <c r="F186" t="s">
        <v>12</v>
      </c>
      <c r="G186" t="s">
        <v>51</v>
      </c>
      <c r="H186" t="s">
        <v>2654</v>
      </c>
      <c r="J186" t="str">
        <f t="shared" si="2"/>
        <v>{"Country_Connection":"Australia-USA", "Country_Start":"Australia", "Country_Landing":"USA", "City_Connection":"Sydney-San Francisco", "City_Start":"Sydney", "City_Landing":"San Francisco", "Timestamp":"2014-05-02T10:00:00"}</v>
      </c>
    </row>
    <row r="187" spans="1:10">
      <c r="A187">
        <v>186</v>
      </c>
      <c r="B187" t="s">
        <v>118</v>
      </c>
      <c r="C187" t="s">
        <v>0</v>
      </c>
      <c r="D187" t="s">
        <v>5</v>
      </c>
      <c r="E187" t="s">
        <v>456</v>
      </c>
      <c r="F187" t="s">
        <v>15</v>
      </c>
      <c r="G187" t="s">
        <v>18</v>
      </c>
      <c r="H187" t="s">
        <v>2655</v>
      </c>
      <c r="J187" t="str">
        <f t="shared" si="2"/>
        <v>{"Country_Connection":"Australia-Canada", "Country_Start":"Australia", "Country_Landing":"Canada", "City_Connection":"Adelaide-Toronto", "City_Start":"Adelaide", "City_Landing":"Toronto", "Timestamp":"2014-04-19T10:00:00"}</v>
      </c>
    </row>
    <row r="188" spans="1:10">
      <c r="A188">
        <v>187</v>
      </c>
      <c r="B188" t="s">
        <v>109</v>
      </c>
      <c r="C188" t="s">
        <v>5</v>
      </c>
      <c r="D188" t="s">
        <v>0</v>
      </c>
      <c r="E188" t="s">
        <v>458</v>
      </c>
      <c r="F188" t="s">
        <v>18</v>
      </c>
      <c r="G188" t="s">
        <v>15</v>
      </c>
      <c r="H188" t="s">
        <v>2654</v>
      </c>
      <c r="J188" t="str">
        <f t="shared" si="2"/>
        <v>{"Country_Connection":"Canada-Australia", "Country_Start":"Canada", "Country_Landing":"Australia", "City_Connection":"Toronto-Adelaide", "City_Start":"Toronto", "City_Landing":"Adelaide", "Timestamp":"2014-05-02T10:00:00"}</v>
      </c>
    </row>
    <row r="189" spans="1:10">
      <c r="A189">
        <v>188</v>
      </c>
      <c r="B189" t="s">
        <v>112</v>
      </c>
      <c r="C189" t="s">
        <v>1</v>
      </c>
      <c r="D189" t="s">
        <v>0</v>
      </c>
      <c r="E189" t="s">
        <v>460</v>
      </c>
      <c r="F189" t="s">
        <v>25</v>
      </c>
      <c r="G189" t="s">
        <v>11</v>
      </c>
      <c r="H189" t="s">
        <v>2661</v>
      </c>
      <c r="J189" t="str">
        <f t="shared" si="2"/>
        <v>{"Country_Connection":"England-Australia", "Country_Start":"England", "Country_Landing":"Australia", "City_Connection":"Bristol-Brisbane", "City_Start":"Bristol", "City_Landing":"Brisbane", "Timestamp":"2014-04-17T10:00:00"}</v>
      </c>
    </row>
    <row r="190" spans="1:10">
      <c r="A190">
        <v>189</v>
      </c>
      <c r="B190" t="s">
        <v>131</v>
      </c>
      <c r="C190" t="s">
        <v>3</v>
      </c>
      <c r="D190" t="s">
        <v>4</v>
      </c>
      <c r="E190" t="s">
        <v>462</v>
      </c>
      <c r="F190" t="s">
        <v>39</v>
      </c>
      <c r="G190" t="s">
        <v>47</v>
      </c>
      <c r="H190" t="s">
        <v>2667</v>
      </c>
      <c r="J190" t="str">
        <f t="shared" si="2"/>
        <v>{"Country_Connection":"Germany-USA", "Country_Start":"Germany", "Country_Landing":"USA", "City_Connection":"Frankfurt-Washington", "City_Start":"Frankfurt", "City_Landing":"Washington", "Timestamp":"2014-04-14T10:00:00"}</v>
      </c>
    </row>
    <row r="191" spans="1:10">
      <c r="A191">
        <v>190</v>
      </c>
      <c r="B191" t="s">
        <v>90</v>
      </c>
      <c r="C191" t="s">
        <v>3</v>
      </c>
      <c r="D191" t="s">
        <v>0</v>
      </c>
      <c r="E191" t="s">
        <v>464</v>
      </c>
      <c r="F191" t="s">
        <v>41</v>
      </c>
      <c r="G191" t="s">
        <v>12</v>
      </c>
      <c r="H191" t="s">
        <v>2661</v>
      </c>
      <c r="J191" t="str">
        <f t="shared" si="2"/>
        <v>{"Country_Connection":"Germany-Australia", "Country_Start":"Germany", "Country_Landing":"Australia", "City_Connection":"Berlin-Sydney", "City_Start":"Berlin", "City_Landing":"Sydney", "Timestamp":"2014-04-17T10:00:00"}</v>
      </c>
    </row>
    <row r="192" spans="1:10">
      <c r="A192">
        <v>191</v>
      </c>
      <c r="B192" t="s">
        <v>169</v>
      </c>
      <c r="C192" t="s">
        <v>0</v>
      </c>
      <c r="D192" t="s">
        <v>3</v>
      </c>
      <c r="E192" t="s">
        <v>466</v>
      </c>
      <c r="F192" t="s">
        <v>11</v>
      </c>
      <c r="G192" t="s">
        <v>39</v>
      </c>
      <c r="H192" t="s">
        <v>2654</v>
      </c>
      <c r="J192" t="str">
        <f t="shared" si="2"/>
        <v>{"Country_Connection":"Australia-Germany", "Country_Start":"Australia", "Country_Landing":"Germany", "City_Connection":"Brisbane-Frankfurt", "City_Start":"Brisbane", "City_Landing":"Frankfurt", "Timestamp":"2014-05-02T10:00:00"}</v>
      </c>
    </row>
    <row r="193" spans="1:10">
      <c r="A193">
        <v>192</v>
      </c>
      <c r="B193" t="s">
        <v>156</v>
      </c>
      <c r="C193" t="s">
        <v>4</v>
      </c>
      <c r="D193" t="s">
        <v>5</v>
      </c>
      <c r="E193" t="s">
        <v>468</v>
      </c>
      <c r="F193" t="s">
        <v>53</v>
      </c>
      <c r="G193" t="s">
        <v>18</v>
      </c>
      <c r="H193" t="s">
        <v>2666</v>
      </c>
      <c r="J193" t="str">
        <f t="shared" si="2"/>
        <v>{"Country_Connection":"USA-Canada", "Country_Start":"USA", "Country_Landing":"Canada", "City_Connection":"Las Vegas-Toronto", "City_Start":"Las Vegas", "City_Landing":"Toronto", "Timestamp":"2014-04-23T10:00:00"}</v>
      </c>
    </row>
    <row r="194" spans="1:10">
      <c r="A194">
        <v>193</v>
      </c>
      <c r="B194" t="s">
        <v>93</v>
      </c>
      <c r="C194" t="s">
        <v>0</v>
      </c>
      <c r="D194" t="s">
        <v>1</v>
      </c>
      <c r="E194" t="s">
        <v>94</v>
      </c>
      <c r="F194" t="s">
        <v>12</v>
      </c>
      <c r="G194" t="s">
        <v>24</v>
      </c>
      <c r="H194" t="s">
        <v>2655</v>
      </c>
      <c r="J194" t="str">
        <f t="shared" si="2"/>
        <v>{"Country_Connection":"Australia-England", "Country_Start":"Australia", "Country_Landing":"England", "City_Connection":"Sydney-London", "City_Start":"Sydney", "City_Landing":"London", "Timestamp":"2014-04-19T10:00:00"}</v>
      </c>
    </row>
    <row r="195" spans="1:10">
      <c r="A195">
        <v>194</v>
      </c>
      <c r="B195" t="s">
        <v>156</v>
      </c>
      <c r="C195" t="s">
        <v>4</v>
      </c>
      <c r="D195" t="s">
        <v>5</v>
      </c>
      <c r="E195" t="s">
        <v>471</v>
      </c>
      <c r="F195" t="s">
        <v>52</v>
      </c>
      <c r="G195" t="s">
        <v>16</v>
      </c>
      <c r="H195" t="s">
        <v>2654</v>
      </c>
      <c r="J195" t="str">
        <f t="shared" ref="J195:J258" si="3">"{"""&amp;$B$1&amp;""":"""&amp;B195&amp;""", """&amp;$C$1&amp;""":"""&amp;C195&amp;""", """&amp;$D$1&amp;""":"""&amp;D195&amp;""", """&amp;$E$1&amp;""":"""&amp;E195&amp;""", """&amp;$F$1&amp;""":"""&amp;F195&amp;""", """&amp;$G$1&amp;""":"""&amp;G195&amp;""", """&amp;$H$1&amp;""":"""&amp;H195&amp;"""}"</f>
        <v>{"Country_Connection":"USA-Canada", "Country_Start":"USA", "Country_Landing":"Canada", "City_Connection":"Los Angeles-Montreal", "City_Start":"Los Angeles", "City_Landing":"Montreal", "Timestamp":"2014-05-02T10:00:00"}</v>
      </c>
    </row>
    <row r="196" spans="1:10">
      <c r="A196">
        <v>195</v>
      </c>
      <c r="B196" t="s">
        <v>118</v>
      </c>
      <c r="C196" t="s">
        <v>0</v>
      </c>
      <c r="D196" t="s">
        <v>5</v>
      </c>
      <c r="E196" t="s">
        <v>227</v>
      </c>
      <c r="F196" t="s">
        <v>13</v>
      </c>
      <c r="G196" t="s">
        <v>16</v>
      </c>
      <c r="H196" t="s">
        <v>2659</v>
      </c>
      <c r="J196" t="str">
        <f t="shared" si="3"/>
        <v>{"Country_Connection":"Australia-Canada", "Country_Start":"Australia", "Country_Landing":"Canada", "City_Connection":"Melbourne-Montreal", "City_Start":"Melbourne", "City_Landing":"Montreal", "Timestamp":"2014-04-20T10:00:00"}</v>
      </c>
    </row>
    <row r="197" spans="1:10">
      <c r="A197">
        <v>196</v>
      </c>
      <c r="B197" t="s">
        <v>115</v>
      </c>
      <c r="C197" t="s">
        <v>4</v>
      </c>
      <c r="D197" t="s">
        <v>3</v>
      </c>
      <c r="E197" t="s">
        <v>474</v>
      </c>
      <c r="F197" t="s">
        <v>50</v>
      </c>
      <c r="G197" t="s">
        <v>39</v>
      </c>
      <c r="H197" t="s">
        <v>2670</v>
      </c>
      <c r="J197" t="str">
        <f t="shared" si="3"/>
        <v>{"Country_Connection":"USA-Germany", "Country_Start":"USA", "Country_Landing":"Germany", "City_Connection":"Denver-Frankfurt", "City_Start":"Denver", "City_Landing":"Frankfurt", "Timestamp":"2014-04-15T10:00:00"}</v>
      </c>
    </row>
    <row r="198" spans="1:10">
      <c r="A198">
        <v>197</v>
      </c>
      <c r="B198" t="s">
        <v>264</v>
      </c>
      <c r="C198" t="s">
        <v>4</v>
      </c>
      <c r="D198" t="s">
        <v>1</v>
      </c>
      <c r="E198" t="s">
        <v>476</v>
      </c>
      <c r="F198" t="s">
        <v>48</v>
      </c>
      <c r="G198" t="s">
        <v>27</v>
      </c>
      <c r="H198" t="s">
        <v>2659</v>
      </c>
      <c r="J198" t="str">
        <f t="shared" si="3"/>
        <v>{"Country_Connection":"USA-England", "Country_Start":"USA", "Country_Landing":"England", "City_Connection":"New York-Glasgow", "City_Start":"New York", "City_Landing":"Glasgow", "Timestamp":"2014-04-20T10:00:00"}</v>
      </c>
    </row>
    <row r="199" spans="1:10">
      <c r="A199">
        <v>198</v>
      </c>
      <c r="B199" t="s">
        <v>109</v>
      </c>
      <c r="C199" t="s">
        <v>5</v>
      </c>
      <c r="D199" t="s">
        <v>0</v>
      </c>
      <c r="E199" t="s">
        <v>478</v>
      </c>
      <c r="F199" t="s">
        <v>18</v>
      </c>
      <c r="G199" t="s">
        <v>12</v>
      </c>
      <c r="H199" t="s">
        <v>2655</v>
      </c>
      <c r="J199" t="str">
        <f t="shared" si="3"/>
        <v>{"Country_Connection":"Canada-Australia", "Country_Start":"Canada", "Country_Landing":"Australia", "City_Connection":"Toronto-Sydney", "City_Start":"Toronto", "City_Landing":"Sydney", "Timestamp":"2014-04-19T10:00:00"}</v>
      </c>
    </row>
    <row r="200" spans="1:10">
      <c r="A200">
        <v>199</v>
      </c>
      <c r="B200" t="s">
        <v>99</v>
      </c>
      <c r="C200" t="s">
        <v>0</v>
      </c>
      <c r="D200" t="s">
        <v>4</v>
      </c>
      <c r="E200" t="s">
        <v>480</v>
      </c>
      <c r="F200" t="s">
        <v>11</v>
      </c>
      <c r="G200" t="s">
        <v>48</v>
      </c>
      <c r="H200" t="s">
        <v>2673</v>
      </c>
      <c r="J200" t="str">
        <f t="shared" si="3"/>
        <v>{"Country_Connection":"Australia-USA", "Country_Start":"Australia", "Country_Landing":"USA", "City_Connection":"Brisbane-New York", "City_Start":"Brisbane", "City_Landing":"New York", "Timestamp":"2014-04-27T10:00:00"}</v>
      </c>
    </row>
    <row r="201" spans="1:10">
      <c r="A201">
        <v>200</v>
      </c>
      <c r="B201" t="s">
        <v>169</v>
      </c>
      <c r="C201" t="s">
        <v>0</v>
      </c>
      <c r="D201" t="s">
        <v>3</v>
      </c>
      <c r="E201" t="s">
        <v>178</v>
      </c>
      <c r="F201" t="s">
        <v>11</v>
      </c>
      <c r="G201" t="s">
        <v>40</v>
      </c>
      <c r="H201" t="s">
        <v>2655</v>
      </c>
      <c r="J201" t="str">
        <f t="shared" si="3"/>
        <v>{"Country_Connection":"Australia-Germany", "Country_Start":"Australia", "Country_Landing":"Germany", "City_Connection":"Brisbane-München", "City_Start":"Brisbane", "City_Landing":"München", "Timestamp":"2014-04-19T10:00:00"}</v>
      </c>
    </row>
    <row r="202" spans="1:10">
      <c r="A202">
        <v>201</v>
      </c>
      <c r="B202" t="s">
        <v>207</v>
      </c>
      <c r="C202" t="s">
        <v>5</v>
      </c>
      <c r="D202" t="s">
        <v>2</v>
      </c>
      <c r="E202" t="s">
        <v>483</v>
      </c>
      <c r="F202" t="s">
        <v>16</v>
      </c>
      <c r="G202" t="s">
        <v>32</v>
      </c>
      <c r="H202" t="s">
        <v>2657</v>
      </c>
      <c r="J202" t="str">
        <f t="shared" si="3"/>
        <v>{"Country_Connection":"Canada-France", "Country_Start":"Canada", "Country_Landing":"France", "City_Connection":"Montreal-Paris", "City_Start":"Montreal", "City_Landing":"Paris", "Timestamp":"2014-04-22T10:00:00"}</v>
      </c>
    </row>
    <row r="203" spans="1:10">
      <c r="A203">
        <v>202</v>
      </c>
      <c r="B203" t="s">
        <v>109</v>
      </c>
      <c r="C203" t="s">
        <v>5</v>
      </c>
      <c r="D203" t="s">
        <v>0</v>
      </c>
      <c r="E203" t="s">
        <v>485</v>
      </c>
      <c r="F203" t="s">
        <v>20</v>
      </c>
      <c r="G203" t="s">
        <v>11</v>
      </c>
      <c r="H203" t="s">
        <v>2657</v>
      </c>
      <c r="J203" t="str">
        <f t="shared" si="3"/>
        <v>{"Country_Connection":"Canada-Australia", "Country_Start":"Canada", "Country_Landing":"Australia", "City_Connection":"Vancouver-Brisbane", "City_Start":"Vancouver", "City_Landing":"Brisbane", "Timestamp":"2014-04-22T10:00:00"}</v>
      </c>
    </row>
    <row r="204" spans="1:10">
      <c r="A204">
        <v>203</v>
      </c>
      <c r="B204" t="s">
        <v>218</v>
      </c>
      <c r="C204" t="s">
        <v>3</v>
      </c>
      <c r="D204" t="s">
        <v>5</v>
      </c>
      <c r="E204" t="s">
        <v>331</v>
      </c>
      <c r="F204" t="s">
        <v>40</v>
      </c>
      <c r="G204" t="s">
        <v>20</v>
      </c>
      <c r="H204" t="s">
        <v>2668</v>
      </c>
      <c r="J204" t="str">
        <f t="shared" si="3"/>
        <v>{"Country_Connection":"Germany-Canada", "Country_Start":"Germany", "Country_Landing":"Canada", "City_Connection":"München-Vancouver", "City_Start":"München", "City_Landing":"Vancouver", "Timestamp":"2014-04-29T10:00:00"}</v>
      </c>
    </row>
    <row r="205" spans="1:10">
      <c r="A205">
        <v>204</v>
      </c>
      <c r="B205" t="s">
        <v>104</v>
      </c>
      <c r="C205" t="s">
        <v>4</v>
      </c>
      <c r="D205" t="s">
        <v>0</v>
      </c>
      <c r="E205" t="s">
        <v>350</v>
      </c>
      <c r="F205" t="s">
        <v>48</v>
      </c>
      <c r="G205" t="s">
        <v>12</v>
      </c>
      <c r="H205" t="s">
        <v>2663</v>
      </c>
      <c r="J205" t="str">
        <f t="shared" si="3"/>
        <v>{"Country_Connection":"USA-Australia", "Country_Start":"USA", "Country_Landing":"Australia", "City_Connection":"New York-Sydney", "City_Start":"New York", "City_Landing":"Sydney", "Timestamp":"2014-04-18T10:00:00"}</v>
      </c>
    </row>
    <row r="206" spans="1:10">
      <c r="A206">
        <v>205</v>
      </c>
      <c r="B206" t="s">
        <v>264</v>
      </c>
      <c r="C206" t="s">
        <v>4</v>
      </c>
      <c r="D206" t="s">
        <v>1</v>
      </c>
      <c r="E206" t="s">
        <v>267</v>
      </c>
      <c r="F206" t="s">
        <v>51</v>
      </c>
      <c r="G206" t="s">
        <v>24</v>
      </c>
      <c r="H206" t="s">
        <v>2654</v>
      </c>
      <c r="J206" t="str">
        <f t="shared" si="3"/>
        <v>{"Country_Connection":"USA-England", "Country_Start":"USA", "Country_Landing":"England", "City_Connection":"San Francisco-London", "City_Start":"San Francisco", "City_Landing":"London", "Timestamp":"2014-05-02T10:00:00"}</v>
      </c>
    </row>
    <row r="207" spans="1:10">
      <c r="A207">
        <v>206</v>
      </c>
      <c r="B207" t="s">
        <v>104</v>
      </c>
      <c r="C207" t="s">
        <v>4</v>
      </c>
      <c r="D207" t="s">
        <v>0</v>
      </c>
      <c r="E207" t="s">
        <v>490</v>
      </c>
      <c r="F207" t="s">
        <v>51</v>
      </c>
      <c r="G207" t="s">
        <v>15</v>
      </c>
      <c r="H207" t="s">
        <v>2655</v>
      </c>
      <c r="J207" t="str">
        <f t="shared" si="3"/>
        <v>{"Country_Connection":"USA-Australia", "Country_Start":"USA", "Country_Landing":"Australia", "City_Connection":"San Francisco-Adelaide", "City_Start":"San Francisco", "City_Landing":"Adelaide", "Timestamp":"2014-04-19T10:00:00"}</v>
      </c>
    </row>
    <row r="208" spans="1:10">
      <c r="A208">
        <v>207</v>
      </c>
      <c r="B208" t="s">
        <v>121</v>
      </c>
      <c r="C208" t="s">
        <v>5</v>
      </c>
      <c r="D208" t="s">
        <v>1</v>
      </c>
      <c r="E208" t="s">
        <v>492</v>
      </c>
      <c r="F208" t="s">
        <v>22</v>
      </c>
      <c r="G208" t="s">
        <v>24</v>
      </c>
      <c r="H208" t="s">
        <v>2659</v>
      </c>
      <c r="J208" t="str">
        <f t="shared" si="3"/>
        <v>{"Country_Connection":"Canada-England", "Country_Start":"Canada", "Country_Landing":"England", "City_Connection":"Calagary-London", "City_Start":"Calagary", "City_Landing":"London", "Timestamp":"2014-04-20T10:00:00"}</v>
      </c>
    </row>
    <row r="209" spans="1:10">
      <c r="A209">
        <v>208</v>
      </c>
      <c r="B209" t="s">
        <v>137</v>
      </c>
      <c r="C209" t="s">
        <v>2</v>
      </c>
      <c r="D209" t="s">
        <v>5</v>
      </c>
      <c r="E209" t="s">
        <v>427</v>
      </c>
      <c r="F209" t="s">
        <v>32</v>
      </c>
      <c r="G209" t="s">
        <v>20</v>
      </c>
      <c r="H209" t="s">
        <v>2673</v>
      </c>
      <c r="J209" t="str">
        <f t="shared" si="3"/>
        <v>{"Country_Connection":"France-Canada", "Country_Start":"France", "Country_Landing":"Canada", "City_Connection":"Paris-Vancouver", "City_Start":"Paris", "City_Landing":"Vancouver", "Timestamp":"2014-04-27T10:00:00"}</v>
      </c>
    </row>
    <row r="210" spans="1:10">
      <c r="A210">
        <v>209</v>
      </c>
      <c r="B210" t="s">
        <v>131</v>
      </c>
      <c r="C210" t="s">
        <v>3</v>
      </c>
      <c r="D210" t="s">
        <v>4</v>
      </c>
      <c r="E210" t="s">
        <v>495</v>
      </c>
      <c r="F210" t="s">
        <v>40</v>
      </c>
      <c r="G210" t="s">
        <v>48</v>
      </c>
      <c r="H210" t="s">
        <v>2655</v>
      </c>
      <c r="J210" t="str">
        <f t="shared" si="3"/>
        <v>{"Country_Connection":"Germany-USA", "Country_Start":"Germany", "Country_Landing":"USA", "City_Connection":"München-New York", "City_Start":"München", "City_Landing":"New York", "Timestamp":"2014-04-19T10:00:00"}</v>
      </c>
    </row>
    <row r="211" spans="1:10">
      <c r="A211">
        <v>210</v>
      </c>
      <c r="B211" t="s">
        <v>142</v>
      </c>
      <c r="C211" t="s">
        <v>1</v>
      </c>
      <c r="D211" t="s">
        <v>3</v>
      </c>
      <c r="E211" t="s">
        <v>497</v>
      </c>
      <c r="F211" t="s">
        <v>28</v>
      </c>
      <c r="G211" t="s">
        <v>39</v>
      </c>
      <c r="H211" t="s">
        <v>2658</v>
      </c>
      <c r="J211" t="str">
        <f t="shared" si="3"/>
        <v>{"Country_Connection":"England-Germany", "Country_Start":"England", "Country_Landing":"Germany", "City_Connection":"Cardiff-Frankfurt", "City_Start":"Cardiff", "City_Landing":"Frankfurt", "Timestamp":"2014-04-21T10:00:00"}</v>
      </c>
    </row>
    <row r="212" spans="1:10">
      <c r="A212">
        <v>211</v>
      </c>
      <c r="B212" t="s">
        <v>118</v>
      </c>
      <c r="C212" t="s">
        <v>0</v>
      </c>
      <c r="D212" t="s">
        <v>5</v>
      </c>
      <c r="E212" t="s">
        <v>160</v>
      </c>
      <c r="F212" t="s">
        <v>11</v>
      </c>
      <c r="G212" t="s">
        <v>16</v>
      </c>
      <c r="H212" t="s">
        <v>2659</v>
      </c>
      <c r="J212" t="str">
        <f t="shared" si="3"/>
        <v>{"Country_Connection":"Australia-Canada", "Country_Start":"Australia", "Country_Landing":"Canada", "City_Connection":"Brisbane-Montreal", "City_Start":"Brisbane", "City_Landing":"Montreal", "Timestamp":"2014-04-20T10:00:00"}</v>
      </c>
    </row>
    <row r="213" spans="1:10">
      <c r="A213">
        <v>212</v>
      </c>
      <c r="B213" t="s">
        <v>112</v>
      </c>
      <c r="C213" t="s">
        <v>1</v>
      </c>
      <c r="D213" t="s">
        <v>0</v>
      </c>
      <c r="E213" t="s">
        <v>500</v>
      </c>
      <c r="F213" t="s">
        <v>24</v>
      </c>
      <c r="G213" t="s">
        <v>15</v>
      </c>
      <c r="H213" t="s">
        <v>2655</v>
      </c>
      <c r="J213" t="str">
        <f t="shared" si="3"/>
        <v>{"Country_Connection":"England-Australia", "Country_Start":"England", "Country_Landing":"Australia", "City_Connection":"London-Adelaide", "City_Start":"London", "City_Landing":"Adelaide", "Timestamp":"2014-04-19T10:00:00"}</v>
      </c>
    </row>
    <row r="214" spans="1:10">
      <c r="A214">
        <v>213</v>
      </c>
      <c r="B214" t="s">
        <v>115</v>
      </c>
      <c r="C214" t="s">
        <v>4</v>
      </c>
      <c r="D214" t="s">
        <v>3</v>
      </c>
      <c r="E214" t="s">
        <v>502</v>
      </c>
      <c r="F214" t="s">
        <v>48</v>
      </c>
      <c r="G214" t="s">
        <v>40</v>
      </c>
      <c r="H214" t="s">
        <v>2672</v>
      </c>
      <c r="J214" t="str">
        <f t="shared" si="3"/>
        <v>{"Country_Connection":"USA-Germany", "Country_Start":"USA", "Country_Landing":"Germany", "City_Connection":"New York-München", "City_Start":"New York", "City_Landing":"München", "Timestamp":"2014-04-24T10:00:00"}</v>
      </c>
    </row>
    <row r="215" spans="1:10">
      <c r="A215">
        <v>214</v>
      </c>
      <c r="B215" t="s">
        <v>134</v>
      </c>
      <c r="C215" t="s">
        <v>5</v>
      </c>
      <c r="D215" t="s">
        <v>3</v>
      </c>
      <c r="E215" t="s">
        <v>504</v>
      </c>
      <c r="F215" t="s">
        <v>20</v>
      </c>
      <c r="G215" t="s">
        <v>41</v>
      </c>
      <c r="H215" t="s">
        <v>2655</v>
      </c>
      <c r="J215" t="str">
        <f t="shared" si="3"/>
        <v>{"Country_Connection":"Canada-Germany", "Country_Start":"Canada", "Country_Landing":"Germany", "City_Connection":"Vancouver-Berlin", "City_Start":"Vancouver", "City_Landing":"Berlin", "Timestamp":"2014-04-19T10:00:00"}</v>
      </c>
    </row>
    <row r="216" spans="1:10">
      <c r="A216">
        <v>215</v>
      </c>
      <c r="B216" t="s">
        <v>109</v>
      </c>
      <c r="C216" t="s">
        <v>5</v>
      </c>
      <c r="D216" t="s">
        <v>0</v>
      </c>
      <c r="E216" t="s">
        <v>506</v>
      </c>
      <c r="F216" t="s">
        <v>16</v>
      </c>
      <c r="G216" t="s">
        <v>14</v>
      </c>
      <c r="H216" t="s">
        <v>2657</v>
      </c>
      <c r="J216" t="str">
        <f t="shared" si="3"/>
        <v>{"Country_Connection":"Canada-Australia", "Country_Start":"Canada", "Country_Landing":"Australia", "City_Connection":"Montreal-Perth", "City_Start":"Montreal", "City_Landing":"Perth", "Timestamp":"2014-04-22T10:00:00"}</v>
      </c>
    </row>
    <row r="217" spans="1:10">
      <c r="A217">
        <v>216</v>
      </c>
      <c r="B217" t="s">
        <v>222</v>
      </c>
      <c r="C217" t="s">
        <v>0</v>
      </c>
      <c r="D217" t="s">
        <v>0</v>
      </c>
      <c r="E217" t="s">
        <v>508</v>
      </c>
      <c r="F217" t="s">
        <v>12</v>
      </c>
      <c r="G217" t="s">
        <v>11</v>
      </c>
      <c r="H217" t="s">
        <v>2667</v>
      </c>
      <c r="J217" t="str">
        <f t="shared" si="3"/>
        <v>{"Country_Connection":"Australia-Australia", "Country_Start":"Australia", "Country_Landing":"Australia", "City_Connection":"Sydney-Brisbane", "City_Start":"Sydney", "City_Landing":"Brisbane", "Timestamp":"2014-04-14T10:00:00"}</v>
      </c>
    </row>
    <row r="218" spans="1:10">
      <c r="A218">
        <v>217</v>
      </c>
      <c r="B218" t="s">
        <v>99</v>
      </c>
      <c r="C218" t="s">
        <v>0</v>
      </c>
      <c r="D218" t="s">
        <v>4</v>
      </c>
      <c r="E218" t="s">
        <v>107</v>
      </c>
      <c r="F218" t="s">
        <v>12</v>
      </c>
      <c r="G218" t="s">
        <v>48</v>
      </c>
      <c r="H218" t="s">
        <v>2656</v>
      </c>
      <c r="J218" t="str">
        <f t="shared" si="3"/>
        <v>{"Country_Connection":"Australia-USA", "Country_Start":"Australia", "Country_Landing":"USA", "City_Connection":"Sydney-New York", "City_Start":"Sydney", "City_Landing":"New York", "Timestamp":"2014-05-03T10:00:00"}</v>
      </c>
    </row>
    <row r="219" spans="1:10">
      <c r="A219">
        <v>218</v>
      </c>
      <c r="B219" t="s">
        <v>207</v>
      </c>
      <c r="C219" t="s">
        <v>5</v>
      </c>
      <c r="D219" t="s">
        <v>2</v>
      </c>
      <c r="E219" t="s">
        <v>348</v>
      </c>
      <c r="F219" t="s">
        <v>20</v>
      </c>
      <c r="G219" t="s">
        <v>32</v>
      </c>
      <c r="H219" t="s">
        <v>2661</v>
      </c>
      <c r="J219" t="str">
        <f t="shared" si="3"/>
        <v>{"Country_Connection":"Canada-France", "Country_Start":"Canada", "Country_Landing":"France", "City_Connection":"Vancouver-Paris", "City_Start":"Vancouver", "City_Landing":"Paris", "Timestamp":"2014-04-17T10:00:00"}</v>
      </c>
    </row>
    <row r="220" spans="1:10">
      <c r="A220">
        <v>219</v>
      </c>
      <c r="B220" t="s">
        <v>90</v>
      </c>
      <c r="C220" t="s">
        <v>3</v>
      </c>
      <c r="D220" t="s">
        <v>0</v>
      </c>
      <c r="E220" t="s">
        <v>512</v>
      </c>
      <c r="F220" t="s">
        <v>39</v>
      </c>
      <c r="G220" t="s">
        <v>14</v>
      </c>
      <c r="H220" t="s">
        <v>2655</v>
      </c>
      <c r="J220" t="str">
        <f t="shared" si="3"/>
        <v>{"Country_Connection":"Germany-Australia", "Country_Start":"Germany", "Country_Landing":"Australia", "City_Connection":"Frankfurt-Perth", "City_Start":"Frankfurt", "City_Landing":"Perth", "Timestamp":"2014-04-19T10:00:00"}</v>
      </c>
    </row>
    <row r="221" spans="1:10">
      <c r="A221">
        <v>220</v>
      </c>
      <c r="B221" t="s">
        <v>118</v>
      </c>
      <c r="C221" t="s">
        <v>0</v>
      </c>
      <c r="D221" t="s">
        <v>5</v>
      </c>
      <c r="E221" t="s">
        <v>150</v>
      </c>
      <c r="F221" t="s">
        <v>11</v>
      </c>
      <c r="G221" t="s">
        <v>18</v>
      </c>
      <c r="H221" t="s">
        <v>2666</v>
      </c>
      <c r="J221" t="str">
        <f t="shared" si="3"/>
        <v>{"Country_Connection":"Australia-Canada", "Country_Start":"Australia", "Country_Landing":"Canada", "City_Connection":"Brisbane-Toronto", "City_Start":"Brisbane", "City_Landing":"Toronto", "Timestamp":"2014-04-23T10:00:00"}</v>
      </c>
    </row>
    <row r="222" spans="1:10">
      <c r="A222">
        <v>221</v>
      </c>
      <c r="B222" t="s">
        <v>204</v>
      </c>
      <c r="C222" t="s">
        <v>1</v>
      </c>
      <c r="D222" t="s">
        <v>4</v>
      </c>
      <c r="E222" t="s">
        <v>515</v>
      </c>
      <c r="F222" t="s">
        <v>29</v>
      </c>
      <c r="G222" t="s">
        <v>51</v>
      </c>
      <c r="H222" t="s">
        <v>2670</v>
      </c>
      <c r="J222" t="str">
        <f t="shared" si="3"/>
        <v>{"Country_Connection":"England-USA", "Country_Start":"England", "Country_Landing":"USA", "City_Connection":"Edinburgh-San Francisco", "City_Start":"Edinburgh", "City_Landing":"San Francisco", "Timestamp":"2014-04-15T10:00:00"}</v>
      </c>
    </row>
    <row r="223" spans="1:10">
      <c r="A223">
        <v>222</v>
      </c>
      <c r="B223" t="s">
        <v>90</v>
      </c>
      <c r="C223" t="s">
        <v>3</v>
      </c>
      <c r="D223" t="s">
        <v>0</v>
      </c>
      <c r="E223" t="s">
        <v>517</v>
      </c>
      <c r="F223" t="s">
        <v>43</v>
      </c>
      <c r="G223" t="s">
        <v>13</v>
      </c>
      <c r="H223" t="s">
        <v>2663</v>
      </c>
      <c r="J223" t="str">
        <f t="shared" si="3"/>
        <v>{"Country_Connection":"Germany-Australia", "Country_Start":"Germany", "Country_Landing":"Australia", "City_Connection":"Hamburg-Melbourne", "City_Start":"Hamburg", "City_Landing":"Melbourne", "Timestamp":"2014-04-18T10:00:00"}</v>
      </c>
    </row>
    <row r="224" spans="1:10">
      <c r="A224">
        <v>223</v>
      </c>
      <c r="B224" t="s">
        <v>218</v>
      </c>
      <c r="C224" t="s">
        <v>3</v>
      </c>
      <c r="D224" t="s">
        <v>5</v>
      </c>
      <c r="E224" t="s">
        <v>519</v>
      </c>
      <c r="F224" t="s">
        <v>39</v>
      </c>
      <c r="G224" t="s">
        <v>16</v>
      </c>
      <c r="H224" t="s">
        <v>2658</v>
      </c>
      <c r="J224" t="str">
        <f t="shared" si="3"/>
        <v>{"Country_Connection":"Germany-Canada", "Country_Start":"Germany", "Country_Landing":"Canada", "City_Connection":"Frankfurt-Montreal", "City_Start":"Frankfurt", "City_Landing":"Montreal", "Timestamp":"2014-04-21T10:00:00"}</v>
      </c>
    </row>
    <row r="225" spans="1:10">
      <c r="A225">
        <v>224</v>
      </c>
      <c r="B225" t="s">
        <v>93</v>
      </c>
      <c r="C225" t="s">
        <v>0</v>
      </c>
      <c r="D225" t="s">
        <v>1</v>
      </c>
      <c r="E225" t="s">
        <v>402</v>
      </c>
      <c r="F225" t="s">
        <v>11</v>
      </c>
      <c r="G225" t="s">
        <v>24</v>
      </c>
      <c r="H225" t="s">
        <v>2656</v>
      </c>
      <c r="J225" t="str">
        <f t="shared" si="3"/>
        <v>{"Country_Connection":"Australia-England", "Country_Start":"Australia", "Country_Landing":"England", "City_Connection":"Brisbane-London", "City_Start":"Brisbane", "City_Landing":"London", "Timestamp":"2014-05-03T10:00:00"}</v>
      </c>
    </row>
    <row r="226" spans="1:10">
      <c r="A226">
        <v>225</v>
      </c>
      <c r="B226" t="s">
        <v>118</v>
      </c>
      <c r="C226" t="s">
        <v>0</v>
      </c>
      <c r="D226" t="s">
        <v>5</v>
      </c>
      <c r="E226" t="s">
        <v>522</v>
      </c>
      <c r="F226" t="s">
        <v>12</v>
      </c>
      <c r="G226" t="s">
        <v>18</v>
      </c>
      <c r="H226" t="s">
        <v>2661</v>
      </c>
      <c r="J226" t="str">
        <f t="shared" si="3"/>
        <v>{"Country_Connection":"Australia-Canada", "Country_Start":"Australia", "Country_Landing":"Canada", "City_Connection":"Sydney-Toronto", "City_Start":"Sydney", "City_Landing":"Toronto", "Timestamp":"2014-04-17T10:00:00"}</v>
      </c>
    </row>
    <row r="227" spans="1:10">
      <c r="A227">
        <v>226</v>
      </c>
      <c r="B227" t="s">
        <v>286</v>
      </c>
      <c r="C227" t="s">
        <v>2</v>
      </c>
      <c r="D227" t="s">
        <v>4</v>
      </c>
      <c r="E227" t="s">
        <v>524</v>
      </c>
      <c r="F227" t="s">
        <v>32</v>
      </c>
      <c r="G227" t="s">
        <v>52</v>
      </c>
      <c r="H227" t="s">
        <v>2656</v>
      </c>
      <c r="J227" t="str">
        <f t="shared" si="3"/>
        <v>{"Country_Connection":"France-USA", "Country_Start":"France", "Country_Landing":"USA", "City_Connection":"Paris-Los Angeles", "City_Start":"Paris", "City_Landing":"Los Angeles", "Timestamp":"2014-05-03T10:00:00"}</v>
      </c>
    </row>
    <row r="228" spans="1:10">
      <c r="A228">
        <v>227</v>
      </c>
      <c r="B228" t="s">
        <v>104</v>
      </c>
      <c r="C228" t="s">
        <v>4</v>
      </c>
      <c r="D228" t="s">
        <v>0</v>
      </c>
      <c r="E228" t="s">
        <v>526</v>
      </c>
      <c r="F228" t="s">
        <v>52</v>
      </c>
      <c r="G228" t="s">
        <v>13</v>
      </c>
      <c r="H228" t="s">
        <v>2667</v>
      </c>
      <c r="J228" t="str">
        <f t="shared" si="3"/>
        <v>{"Country_Connection":"USA-Australia", "Country_Start":"USA", "Country_Landing":"Australia", "City_Connection":"Los Angeles-Melbourne", "City_Start":"Los Angeles", "City_Landing":"Melbourne", "Timestamp":"2014-04-14T10:00:00"}</v>
      </c>
    </row>
    <row r="229" spans="1:10">
      <c r="A229">
        <v>228</v>
      </c>
      <c r="B229" t="s">
        <v>218</v>
      </c>
      <c r="C229" t="s">
        <v>3</v>
      </c>
      <c r="D229" t="s">
        <v>5</v>
      </c>
      <c r="E229" t="s">
        <v>528</v>
      </c>
      <c r="F229" t="s">
        <v>39</v>
      </c>
      <c r="G229" t="s">
        <v>20</v>
      </c>
      <c r="H229" t="s">
        <v>2659</v>
      </c>
      <c r="J229" t="str">
        <f t="shared" si="3"/>
        <v>{"Country_Connection":"Germany-Canada", "Country_Start":"Germany", "Country_Landing":"Canada", "City_Connection":"Frankfurt-Vancouver", "City_Start":"Frankfurt", "City_Landing":"Vancouver", "Timestamp":"2014-04-20T10:00:00"}</v>
      </c>
    </row>
    <row r="230" spans="1:10">
      <c r="A230">
        <v>229</v>
      </c>
      <c r="B230" t="s">
        <v>286</v>
      </c>
      <c r="C230" t="s">
        <v>2</v>
      </c>
      <c r="D230" t="s">
        <v>4</v>
      </c>
      <c r="E230" t="s">
        <v>530</v>
      </c>
      <c r="F230" t="s">
        <v>32</v>
      </c>
      <c r="G230" t="s">
        <v>48</v>
      </c>
      <c r="H230" t="s">
        <v>2667</v>
      </c>
      <c r="J230" t="str">
        <f t="shared" si="3"/>
        <v>{"Country_Connection":"France-USA", "Country_Start":"France", "Country_Landing":"USA", "City_Connection":"Paris-New York", "City_Start":"Paris", "City_Landing":"New York", "Timestamp":"2014-04-14T10:00:00"}</v>
      </c>
    </row>
    <row r="231" spans="1:10">
      <c r="A231">
        <v>230</v>
      </c>
      <c r="B231" t="s">
        <v>134</v>
      </c>
      <c r="C231" t="s">
        <v>5</v>
      </c>
      <c r="D231" t="s">
        <v>3</v>
      </c>
      <c r="E231" t="s">
        <v>532</v>
      </c>
      <c r="F231" t="s">
        <v>17</v>
      </c>
      <c r="G231" t="s">
        <v>40</v>
      </c>
      <c r="H231" t="s">
        <v>2673</v>
      </c>
      <c r="J231" t="str">
        <f t="shared" si="3"/>
        <v>{"Country_Connection":"Canada-Germany", "Country_Start":"Canada", "Country_Landing":"Germany", "City_Connection":"Ottawa-München", "City_Start":"Ottawa", "City_Landing":"München", "Timestamp":"2014-04-27T10:00:00"}</v>
      </c>
    </row>
    <row r="232" spans="1:10">
      <c r="A232">
        <v>231</v>
      </c>
      <c r="B232" t="s">
        <v>264</v>
      </c>
      <c r="C232" t="s">
        <v>4</v>
      </c>
      <c r="D232" t="s">
        <v>1</v>
      </c>
      <c r="E232" t="s">
        <v>534</v>
      </c>
      <c r="F232" t="s">
        <v>48</v>
      </c>
      <c r="G232" t="s">
        <v>30</v>
      </c>
      <c r="H232" t="s">
        <v>2660</v>
      </c>
      <c r="J232" t="str">
        <f t="shared" si="3"/>
        <v>{"Country_Connection":"USA-England", "Country_Start":"USA", "Country_Landing":"England", "City_Connection":"New York-Dublin", "City_Start":"New York", "City_Landing":"Dublin", "Timestamp":"2014-05-01T10:00:00"}</v>
      </c>
    </row>
    <row r="233" spans="1:10">
      <c r="A233">
        <v>232</v>
      </c>
      <c r="B233" t="s">
        <v>109</v>
      </c>
      <c r="C233" t="s">
        <v>5</v>
      </c>
      <c r="D233" t="s">
        <v>0</v>
      </c>
      <c r="E233" t="s">
        <v>536</v>
      </c>
      <c r="F233" t="s">
        <v>18</v>
      </c>
      <c r="G233" t="s">
        <v>14</v>
      </c>
      <c r="H233" t="s">
        <v>2673</v>
      </c>
      <c r="J233" t="str">
        <f t="shared" si="3"/>
        <v>{"Country_Connection":"Canada-Australia", "Country_Start":"Canada", "Country_Landing":"Australia", "City_Connection":"Toronto-Perth", "City_Start":"Toronto", "City_Landing":"Perth", "Timestamp":"2014-04-27T10:00:00"}</v>
      </c>
    </row>
    <row r="234" spans="1:10">
      <c r="A234">
        <v>233</v>
      </c>
      <c r="B234" t="s">
        <v>118</v>
      </c>
      <c r="C234" t="s">
        <v>0</v>
      </c>
      <c r="D234" t="s">
        <v>5</v>
      </c>
      <c r="E234" t="s">
        <v>538</v>
      </c>
      <c r="F234" t="s">
        <v>11</v>
      </c>
      <c r="G234" t="s">
        <v>20</v>
      </c>
      <c r="H234" t="s">
        <v>2655</v>
      </c>
      <c r="J234" t="str">
        <f t="shared" si="3"/>
        <v>{"Country_Connection":"Australia-Canada", "Country_Start":"Australia", "Country_Landing":"Canada", "City_Connection":"Brisbane-Vancouver", "City_Start":"Brisbane", "City_Landing":"Vancouver", "Timestamp":"2014-04-19T10:00:00"}</v>
      </c>
    </row>
    <row r="235" spans="1:10">
      <c r="A235">
        <v>234</v>
      </c>
      <c r="B235" t="s">
        <v>104</v>
      </c>
      <c r="C235" t="s">
        <v>4</v>
      </c>
      <c r="D235" t="s">
        <v>0</v>
      </c>
      <c r="E235" t="s">
        <v>105</v>
      </c>
      <c r="F235" t="s">
        <v>52</v>
      </c>
      <c r="G235" t="s">
        <v>12</v>
      </c>
      <c r="H235" t="s">
        <v>2670</v>
      </c>
      <c r="J235" t="str">
        <f t="shared" si="3"/>
        <v>{"Country_Connection":"USA-Australia", "Country_Start":"USA", "Country_Landing":"Australia", "City_Connection":"Los Angeles-Sydney", "City_Start":"Los Angeles", "City_Landing":"Sydney", "Timestamp":"2014-04-15T10:00:00"}</v>
      </c>
    </row>
    <row r="236" spans="1:10">
      <c r="A236">
        <v>235</v>
      </c>
      <c r="B236" t="s">
        <v>169</v>
      </c>
      <c r="C236" t="s">
        <v>0</v>
      </c>
      <c r="D236" t="s">
        <v>3</v>
      </c>
      <c r="E236" t="s">
        <v>541</v>
      </c>
      <c r="F236" t="s">
        <v>12</v>
      </c>
      <c r="G236" t="s">
        <v>40</v>
      </c>
      <c r="H236" t="s">
        <v>2661</v>
      </c>
      <c r="J236" t="str">
        <f t="shared" si="3"/>
        <v>{"Country_Connection":"Australia-Germany", "Country_Start":"Australia", "Country_Landing":"Germany", "City_Connection":"Sydney-München", "City_Start":"Sydney", "City_Landing":"München", "Timestamp":"2014-04-17T10:00:00"}</v>
      </c>
    </row>
    <row r="237" spans="1:10">
      <c r="A237">
        <v>236</v>
      </c>
      <c r="B237" t="s">
        <v>109</v>
      </c>
      <c r="C237" t="s">
        <v>5</v>
      </c>
      <c r="D237" t="s">
        <v>0</v>
      </c>
      <c r="E237" t="s">
        <v>543</v>
      </c>
      <c r="F237" t="s">
        <v>17</v>
      </c>
      <c r="G237" t="s">
        <v>12</v>
      </c>
      <c r="H237" t="s">
        <v>2663</v>
      </c>
      <c r="J237" t="str">
        <f t="shared" si="3"/>
        <v>{"Country_Connection":"Canada-Australia", "Country_Start":"Canada", "Country_Landing":"Australia", "City_Connection":"Ottawa-Sydney", "City_Start":"Ottawa", "City_Landing":"Sydney", "Timestamp":"2014-04-18T10:00:00"}</v>
      </c>
    </row>
    <row r="238" spans="1:10">
      <c r="A238">
        <v>237</v>
      </c>
      <c r="B238" t="s">
        <v>131</v>
      </c>
      <c r="C238" t="s">
        <v>3</v>
      </c>
      <c r="D238" t="s">
        <v>4</v>
      </c>
      <c r="E238" t="s">
        <v>317</v>
      </c>
      <c r="F238" t="s">
        <v>40</v>
      </c>
      <c r="G238" t="s">
        <v>50</v>
      </c>
      <c r="H238" t="s">
        <v>2655</v>
      </c>
      <c r="J238" t="str">
        <f t="shared" si="3"/>
        <v>{"Country_Connection":"Germany-USA", "Country_Start":"Germany", "Country_Landing":"USA", "City_Connection":"München-Denver", "City_Start":"München", "City_Landing":"Denver", "Timestamp":"2014-04-19T10:00:00"}</v>
      </c>
    </row>
    <row r="239" spans="1:10">
      <c r="A239">
        <v>238</v>
      </c>
      <c r="B239" t="s">
        <v>207</v>
      </c>
      <c r="C239" t="s">
        <v>5</v>
      </c>
      <c r="D239" t="s">
        <v>2</v>
      </c>
      <c r="E239" t="s">
        <v>483</v>
      </c>
      <c r="F239" t="s">
        <v>16</v>
      </c>
      <c r="G239" t="s">
        <v>32</v>
      </c>
      <c r="H239" t="s">
        <v>2663</v>
      </c>
      <c r="J239" t="str">
        <f t="shared" si="3"/>
        <v>{"Country_Connection":"Canada-France", "Country_Start":"Canada", "Country_Landing":"France", "City_Connection":"Montreal-Paris", "City_Start":"Montreal", "City_Landing":"Paris", "Timestamp":"2014-04-18T10:00:00"}</v>
      </c>
    </row>
    <row r="240" spans="1:10">
      <c r="A240">
        <v>239</v>
      </c>
      <c r="B240" t="s">
        <v>386</v>
      </c>
      <c r="C240" t="s">
        <v>3</v>
      </c>
      <c r="D240" t="s">
        <v>1</v>
      </c>
      <c r="E240" t="s">
        <v>547</v>
      </c>
      <c r="F240" t="s">
        <v>39</v>
      </c>
      <c r="G240" t="s">
        <v>24</v>
      </c>
      <c r="H240" t="s">
        <v>2656</v>
      </c>
      <c r="J240" t="str">
        <f t="shared" si="3"/>
        <v>{"Country_Connection":"Germany-England", "Country_Start":"Germany", "Country_Landing":"England", "City_Connection":"Frankfurt-London", "City_Start":"Frankfurt", "City_Landing":"London", "Timestamp":"2014-05-03T10:00:00"}</v>
      </c>
    </row>
    <row r="241" spans="1:10">
      <c r="A241">
        <v>240</v>
      </c>
      <c r="B241" t="s">
        <v>96</v>
      </c>
      <c r="C241" t="s">
        <v>1</v>
      </c>
      <c r="D241" t="s">
        <v>5</v>
      </c>
      <c r="E241" t="s">
        <v>549</v>
      </c>
      <c r="F241" t="s">
        <v>29</v>
      </c>
      <c r="G241" t="s">
        <v>16</v>
      </c>
      <c r="H241" t="s">
        <v>2654</v>
      </c>
      <c r="J241" t="str">
        <f t="shared" si="3"/>
        <v>{"Country_Connection":"England-Canada", "Country_Start":"England", "Country_Landing":"Canada", "City_Connection":"Edinburgh-Montreal", "City_Start":"Edinburgh", "City_Landing":"Montreal", "Timestamp":"2014-05-02T10:00:00"}</v>
      </c>
    </row>
    <row r="242" spans="1:10">
      <c r="A242">
        <v>241</v>
      </c>
      <c r="B242" t="s">
        <v>109</v>
      </c>
      <c r="C242" t="s">
        <v>5</v>
      </c>
      <c r="D242" t="s">
        <v>0</v>
      </c>
      <c r="E242" t="s">
        <v>478</v>
      </c>
      <c r="F242" t="s">
        <v>18</v>
      </c>
      <c r="G242" t="s">
        <v>12</v>
      </c>
      <c r="H242" t="s">
        <v>2664</v>
      </c>
      <c r="J242" t="str">
        <f t="shared" si="3"/>
        <v>{"Country_Connection":"Canada-Australia", "Country_Start":"Canada", "Country_Landing":"Australia", "City_Connection":"Toronto-Sydney", "City_Start":"Toronto", "City_Landing":"Sydney", "Timestamp":"2014-04-30T10:00:00"}</v>
      </c>
    </row>
    <row r="243" spans="1:10">
      <c r="A243">
        <v>242</v>
      </c>
      <c r="B243" t="s">
        <v>115</v>
      </c>
      <c r="C243" t="s">
        <v>4</v>
      </c>
      <c r="D243" t="s">
        <v>3</v>
      </c>
      <c r="E243" t="s">
        <v>552</v>
      </c>
      <c r="F243" t="s">
        <v>48</v>
      </c>
      <c r="G243" t="s">
        <v>41</v>
      </c>
      <c r="H243" t="s">
        <v>2663</v>
      </c>
      <c r="J243" t="str">
        <f t="shared" si="3"/>
        <v>{"Country_Connection":"USA-Germany", "Country_Start":"USA", "Country_Landing":"Germany", "City_Connection":"New York-Berlin", "City_Start":"New York", "City_Landing":"Berlin", "Timestamp":"2014-04-18T10:00:00"}</v>
      </c>
    </row>
    <row r="244" spans="1:10">
      <c r="A244">
        <v>243</v>
      </c>
      <c r="B244" t="s">
        <v>104</v>
      </c>
      <c r="C244" t="s">
        <v>4</v>
      </c>
      <c r="D244" t="s">
        <v>0</v>
      </c>
      <c r="E244" t="s">
        <v>554</v>
      </c>
      <c r="F244" t="s">
        <v>55</v>
      </c>
      <c r="G244" t="s">
        <v>12</v>
      </c>
      <c r="H244" t="s">
        <v>2661</v>
      </c>
      <c r="J244" t="str">
        <f t="shared" si="3"/>
        <v>{"Country_Connection":"USA-Australia", "Country_Start":"USA", "Country_Landing":"Australia", "City_Connection":"Seattle-Sydney", "City_Start":"Seattle", "City_Landing":"Sydney", "Timestamp":"2014-04-17T10:00:00"}</v>
      </c>
    </row>
    <row r="245" spans="1:10">
      <c r="A245">
        <v>244</v>
      </c>
      <c r="B245" t="s">
        <v>134</v>
      </c>
      <c r="C245" t="s">
        <v>5</v>
      </c>
      <c r="D245" t="s">
        <v>3</v>
      </c>
      <c r="E245" t="s">
        <v>297</v>
      </c>
      <c r="F245" t="s">
        <v>18</v>
      </c>
      <c r="G245" t="s">
        <v>40</v>
      </c>
      <c r="H245" t="s">
        <v>2663</v>
      </c>
      <c r="J245" t="str">
        <f t="shared" si="3"/>
        <v>{"Country_Connection":"Canada-Germany", "Country_Start":"Canada", "Country_Landing":"Germany", "City_Connection":"Toronto-München", "City_Start":"Toronto", "City_Landing":"München", "Timestamp":"2014-04-18T10:00:00"}</v>
      </c>
    </row>
    <row r="246" spans="1:10">
      <c r="A246">
        <v>245</v>
      </c>
      <c r="B246" t="s">
        <v>128</v>
      </c>
      <c r="C246" t="s">
        <v>4</v>
      </c>
      <c r="D246" t="s">
        <v>4</v>
      </c>
      <c r="E246" t="s">
        <v>557</v>
      </c>
      <c r="F246" t="s">
        <v>51</v>
      </c>
      <c r="G246" t="s">
        <v>48</v>
      </c>
      <c r="H246" t="s">
        <v>2655</v>
      </c>
      <c r="J246" t="str">
        <f t="shared" si="3"/>
        <v>{"Country_Connection":"USA-USA", "Country_Start":"USA", "Country_Landing":"USA", "City_Connection":"San Francisco-New York", "City_Start":"San Francisco", "City_Landing":"New York", "Timestamp":"2014-04-19T10:00:00"}</v>
      </c>
    </row>
    <row r="247" spans="1:10">
      <c r="A247">
        <v>246</v>
      </c>
      <c r="B247" t="s">
        <v>162</v>
      </c>
      <c r="C247" t="s">
        <v>5</v>
      </c>
      <c r="D247" t="s">
        <v>4</v>
      </c>
      <c r="E247" t="s">
        <v>310</v>
      </c>
      <c r="F247" t="s">
        <v>17</v>
      </c>
      <c r="G247" t="s">
        <v>48</v>
      </c>
      <c r="H247" t="s">
        <v>2654</v>
      </c>
      <c r="J247" t="str">
        <f t="shared" si="3"/>
        <v>{"Country_Connection":"Canada-USA", "Country_Start":"Canada", "Country_Landing":"USA", "City_Connection":"Ottawa-New York", "City_Start":"Ottawa", "City_Landing":"New York", "Timestamp":"2014-05-02T10:00:00"}</v>
      </c>
    </row>
    <row r="248" spans="1:10">
      <c r="A248">
        <v>247</v>
      </c>
      <c r="B248" t="s">
        <v>169</v>
      </c>
      <c r="C248" t="s">
        <v>0</v>
      </c>
      <c r="D248" t="s">
        <v>3</v>
      </c>
      <c r="E248" t="s">
        <v>178</v>
      </c>
      <c r="F248" t="s">
        <v>11</v>
      </c>
      <c r="G248" t="s">
        <v>40</v>
      </c>
      <c r="H248" t="s">
        <v>2667</v>
      </c>
      <c r="J248" t="str">
        <f t="shared" si="3"/>
        <v>{"Country_Connection":"Australia-Germany", "Country_Start":"Australia", "Country_Landing":"Germany", "City_Connection":"Brisbane-München", "City_Start":"Brisbane", "City_Landing":"München", "Timestamp":"2014-04-14T10:00:00"}</v>
      </c>
    </row>
    <row r="249" spans="1:10">
      <c r="A249">
        <v>248</v>
      </c>
      <c r="B249" t="s">
        <v>93</v>
      </c>
      <c r="C249" t="s">
        <v>0</v>
      </c>
      <c r="D249" t="s">
        <v>1</v>
      </c>
      <c r="E249" t="s">
        <v>561</v>
      </c>
      <c r="F249" t="s">
        <v>13</v>
      </c>
      <c r="G249" t="s">
        <v>26</v>
      </c>
      <c r="H249" t="s">
        <v>2661</v>
      </c>
      <c r="J249" t="str">
        <f t="shared" si="3"/>
        <v>{"Country_Connection":"Australia-England", "Country_Start":"Australia", "Country_Landing":"England", "City_Connection":"Melbourne-Belfast", "City_Start":"Melbourne", "City_Landing":"Belfast", "Timestamp":"2014-04-17T10:00:00"}</v>
      </c>
    </row>
    <row r="250" spans="1:10">
      <c r="A250">
        <v>249</v>
      </c>
      <c r="B250" t="s">
        <v>264</v>
      </c>
      <c r="C250" t="s">
        <v>4</v>
      </c>
      <c r="D250" t="s">
        <v>1</v>
      </c>
      <c r="E250" t="s">
        <v>563</v>
      </c>
      <c r="F250" t="s">
        <v>49</v>
      </c>
      <c r="G250" t="s">
        <v>29</v>
      </c>
      <c r="H250" t="s">
        <v>2656</v>
      </c>
      <c r="J250" t="str">
        <f t="shared" si="3"/>
        <v>{"Country_Connection":"USA-England", "Country_Start":"USA", "Country_Landing":"England", "City_Connection":"Dallas-Edinburgh", "City_Start":"Dallas", "City_Landing":"Edinburgh", "Timestamp":"2014-05-03T10:00:00"}</v>
      </c>
    </row>
    <row r="251" spans="1:10">
      <c r="A251">
        <v>250</v>
      </c>
      <c r="B251" t="s">
        <v>104</v>
      </c>
      <c r="C251" t="s">
        <v>4</v>
      </c>
      <c r="D251" t="s">
        <v>0</v>
      </c>
      <c r="E251" t="s">
        <v>304</v>
      </c>
      <c r="F251" t="s">
        <v>48</v>
      </c>
      <c r="G251" t="s">
        <v>11</v>
      </c>
      <c r="H251" t="s">
        <v>2665</v>
      </c>
      <c r="J251" t="str">
        <f t="shared" si="3"/>
        <v>{"Country_Connection":"USA-Australia", "Country_Start":"USA", "Country_Landing":"Australia", "City_Connection":"New York-Brisbane", "City_Start":"New York", "City_Landing":"Brisbane", "Timestamp":"2014-04-25T10:00:00"}</v>
      </c>
    </row>
    <row r="252" spans="1:10">
      <c r="A252">
        <v>251</v>
      </c>
      <c r="B252" t="s">
        <v>104</v>
      </c>
      <c r="C252" t="s">
        <v>4</v>
      </c>
      <c r="D252" t="s">
        <v>0</v>
      </c>
      <c r="E252" t="s">
        <v>105</v>
      </c>
      <c r="F252" t="s">
        <v>52</v>
      </c>
      <c r="G252" t="s">
        <v>12</v>
      </c>
      <c r="H252" t="s">
        <v>2670</v>
      </c>
      <c r="J252" t="str">
        <f t="shared" si="3"/>
        <v>{"Country_Connection":"USA-Australia", "Country_Start":"USA", "Country_Landing":"Australia", "City_Connection":"Los Angeles-Sydney", "City_Start":"Los Angeles", "City_Landing":"Sydney", "Timestamp":"2014-04-15T10:00:00"}</v>
      </c>
    </row>
    <row r="253" spans="1:10">
      <c r="A253">
        <v>252</v>
      </c>
      <c r="B253" t="s">
        <v>218</v>
      </c>
      <c r="C253" t="s">
        <v>3</v>
      </c>
      <c r="D253" t="s">
        <v>5</v>
      </c>
      <c r="E253" t="s">
        <v>331</v>
      </c>
      <c r="F253" t="s">
        <v>40</v>
      </c>
      <c r="G253" t="s">
        <v>20</v>
      </c>
      <c r="H253" t="s">
        <v>2665</v>
      </c>
      <c r="J253" t="str">
        <f t="shared" si="3"/>
        <v>{"Country_Connection":"Germany-Canada", "Country_Start":"Germany", "Country_Landing":"Canada", "City_Connection":"München-Vancouver", "City_Start":"München", "City_Landing":"Vancouver", "Timestamp":"2014-04-25T10:00:00"}</v>
      </c>
    </row>
    <row r="254" spans="1:10">
      <c r="A254">
        <v>253</v>
      </c>
      <c r="B254" t="s">
        <v>386</v>
      </c>
      <c r="C254" t="s">
        <v>3</v>
      </c>
      <c r="D254" t="s">
        <v>1</v>
      </c>
      <c r="E254" t="s">
        <v>568</v>
      </c>
      <c r="F254" t="s">
        <v>41</v>
      </c>
      <c r="G254" t="s">
        <v>30</v>
      </c>
      <c r="H254" t="s">
        <v>2655</v>
      </c>
      <c r="J254" t="str">
        <f t="shared" si="3"/>
        <v>{"Country_Connection":"Germany-England", "Country_Start":"Germany", "Country_Landing":"England", "City_Connection":"Berlin-Dublin", "City_Start":"Berlin", "City_Landing":"Dublin", "Timestamp":"2014-04-19T10:00:00"}</v>
      </c>
    </row>
    <row r="255" spans="1:10">
      <c r="A255">
        <v>254</v>
      </c>
      <c r="B255" t="s">
        <v>131</v>
      </c>
      <c r="C255" t="s">
        <v>3</v>
      </c>
      <c r="D255" t="s">
        <v>4</v>
      </c>
      <c r="E255" t="s">
        <v>569</v>
      </c>
      <c r="F255" t="s">
        <v>40</v>
      </c>
      <c r="G255" t="s">
        <v>49</v>
      </c>
      <c r="H255" t="s">
        <v>2672</v>
      </c>
      <c r="J255" t="str">
        <f t="shared" si="3"/>
        <v>{"Country_Connection":"Germany-USA", "Country_Start":"Germany", "Country_Landing":"USA", "City_Connection":"München-Dallas", "City_Start":"München", "City_Landing":"Dallas", "Timestamp":"2014-04-24T10:00:00"}</v>
      </c>
    </row>
    <row r="256" spans="1:10">
      <c r="A256">
        <v>255</v>
      </c>
      <c r="B256" t="s">
        <v>93</v>
      </c>
      <c r="C256" t="s">
        <v>0</v>
      </c>
      <c r="D256" t="s">
        <v>1</v>
      </c>
      <c r="E256" t="s">
        <v>571</v>
      </c>
      <c r="F256" t="s">
        <v>13</v>
      </c>
      <c r="G256" t="s">
        <v>25</v>
      </c>
      <c r="H256" t="s">
        <v>2661</v>
      </c>
      <c r="J256" t="str">
        <f t="shared" si="3"/>
        <v>{"Country_Connection":"Australia-England", "Country_Start":"Australia", "Country_Landing":"England", "City_Connection":"Melbourne-Bristol", "City_Start":"Melbourne", "City_Landing":"Bristol", "Timestamp":"2014-04-17T10:00:00"}</v>
      </c>
    </row>
    <row r="257" spans="1:10">
      <c r="A257">
        <v>256</v>
      </c>
      <c r="B257" t="s">
        <v>115</v>
      </c>
      <c r="C257" t="s">
        <v>4</v>
      </c>
      <c r="D257" t="s">
        <v>3</v>
      </c>
      <c r="E257" t="s">
        <v>573</v>
      </c>
      <c r="F257" t="s">
        <v>50</v>
      </c>
      <c r="G257" t="s">
        <v>41</v>
      </c>
      <c r="H257" t="s">
        <v>2662</v>
      </c>
      <c r="J257" t="str">
        <f t="shared" si="3"/>
        <v>{"Country_Connection":"USA-Germany", "Country_Start":"USA", "Country_Landing":"Germany", "City_Connection":"Denver-Berlin", "City_Start":"Denver", "City_Landing":"Berlin", "Timestamp":"2014-05-04T10:00:00"}</v>
      </c>
    </row>
    <row r="258" spans="1:10">
      <c r="A258">
        <v>257</v>
      </c>
      <c r="B258" t="s">
        <v>134</v>
      </c>
      <c r="C258" t="s">
        <v>5</v>
      </c>
      <c r="D258" t="s">
        <v>3</v>
      </c>
      <c r="E258" t="s">
        <v>356</v>
      </c>
      <c r="F258" t="s">
        <v>16</v>
      </c>
      <c r="G258" t="s">
        <v>39</v>
      </c>
      <c r="H258" t="s">
        <v>2656</v>
      </c>
      <c r="J258" t="str">
        <f t="shared" si="3"/>
        <v>{"Country_Connection":"Canada-Germany", "Country_Start":"Canada", "Country_Landing":"Germany", "City_Connection":"Montreal-Frankfurt", "City_Start":"Montreal", "City_Landing":"Frankfurt", "Timestamp":"2014-05-03T10:00:00"}</v>
      </c>
    </row>
    <row r="259" spans="1:10">
      <c r="A259">
        <v>258</v>
      </c>
      <c r="B259" t="s">
        <v>576</v>
      </c>
      <c r="C259" t="s">
        <v>1</v>
      </c>
      <c r="D259" t="s">
        <v>2</v>
      </c>
      <c r="E259" t="s">
        <v>577</v>
      </c>
      <c r="F259" t="s">
        <v>27</v>
      </c>
      <c r="G259" t="s">
        <v>33</v>
      </c>
      <c r="H259" t="s">
        <v>2663</v>
      </c>
      <c r="J259" t="str">
        <f t="shared" ref="J259:J322" si="4">"{"""&amp;$B$1&amp;""":"""&amp;B259&amp;""", """&amp;$C$1&amp;""":"""&amp;C259&amp;""", """&amp;$D$1&amp;""":"""&amp;D259&amp;""", """&amp;$E$1&amp;""":"""&amp;E259&amp;""", """&amp;$F$1&amp;""":"""&amp;F259&amp;""", """&amp;$G$1&amp;""":"""&amp;G259&amp;""", """&amp;$H$1&amp;""":"""&amp;H259&amp;"""}"</f>
        <v>{"Country_Connection":"England-France", "Country_Start":"England", "Country_Landing":"France", "City_Connection":"Glasgow-Nizza", "City_Start":"Glasgow", "City_Landing":"Nizza", "Timestamp":"2014-04-18T10:00:00"}</v>
      </c>
    </row>
    <row r="260" spans="1:10">
      <c r="A260">
        <v>259</v>
      </c>
      <c r="B260" t="s">
        <v>134</v>
      </c>
      <c r="C260" t="s">
        <v>5</v>
      </c>
      <c r="D260" t="s">
        <v>3</v>
      </c>
      <c r="E260" t="s">
        <v>579</v>
      </c>
      <c r="F260" t="s">
        <v>20</v>
      </c>
      <c r="G260" t="s">
        <v>46</v>
      </c>
      <c r="H260" t="s">
        <v>2662</v>
      </c>
      <c r="J260" t="str">
        <f t="shared" si="4"/>
        <v>{"Country_Connection":"Canada-Germany", "Country_Start":"Canada", "Country_Landing":"Germany", "City_Connection":"Vancouver-Stuttgart", "City_Start":"Vancouver", "City_Landing":"Stuttgart", "Timestamp":"2014-05-04T10:00:00"}</v>
      </c>
    </row>
    <row r="261" spans="1:10">
      <c r="A261">
        <v>260</v>
      </c>
      <c r="B261" t="s">
        <v>286</v>
      </c>
      <c r="C261" t="s">
        <v>2</v>
      </c>
      <c r="D261" t="s">
        <v>4</v>
      </c>
      <c r="E261" t="s">
        <v>581</v>
      </c>
      <c r="F261" t="s">
        <v>32</v>
      </c>
      <c r="G261" t="s">
        <v>47</v>
      </c>
      <c r="H261" t="s">
        <v>2655</v>
      </c>
      <c r="J261" t="str">
        <f t="shared" si="4"/>
        <v>{"Country_Connection":"France-USA", "Country_Start":"France", "Country_Landing":"USA", "City_Connection":"Paris-Washington", "City_Start":"Paris", "City_Landing":"Washington", "Timestamp":"2014-04-19T10:00:00"}</v>
      </c>
    </row>
    <row r="262" spans="1:10">
      <c r="A262">
        <v>261</v>
      </c>
      <c r="B262" t="s">
        <v>218</v>
      </c>
      <c r="C262" t="s">
        <v>3</v>
      </c>
      <c r="D262" t="s">
        <v>5</v>
      </c>
      <c r="E262" t="s">
        <v>443</v>
      </c>
      <c r="F262" t="s">
        <v>39</v>
      </c>
      <c r="G262" t="s">
        <v>18</v>
      </c>
      <c r="H262" t="s">
        <v>2654</v>
      </c>
      <c r="J262" t="str">
        <f t="shared" si="4"/>
        <v>{"Country_Connection":"Germany-Canada", "Country_Start":"Germany", "Country_Landing":"Canada", "City_Connection":"Frankfurt-Toronto", "City_Start":"Frankfurt", "City_Landing":"Toronto", "Timestamp":"2014-05-02T10:00:00"}</v>
      </c>
    </row>
    <row r="263" spans="1:10">
      <c r="A263">
        <v>262</v>
      </c>
      <c r="B263" t="s">
        <v>112</v>
      </c>
      <c r="C263" t="s">
        <v>1</v>
      </c>
      <c r="D263" t="s">
        <v>0</v>
      </c>
      <c r="E263" t="s">
        <v>343</v>
      </c>
      <c r="F263" t="s">
        <v>29</v>
      </c>
      <c r="G263" t="s">
        <v>12</v>
      </c>
      <c r="H263" t="s">
        <v>391</v>
      </c>
      <c r="J263" t="str">
        <f t="shared" si="4"/>
        <v>{"Country_Connection":"England-Australia", "Country_Start":"England", "Country_Landing":"Australia", "City_Connection":"Edinburgh-Sydney", "City_Start":"Edinburgh", "City_Landing":"Sydney", "Timestamp":"2014-04-26T10:00:00"}</v>
      </c>
    </row>
    <row r="264" spans="1:10">
      <c r="A264">
        <v>263</v>
      </c>
      <c r="B264" t="s">
        <v>264</v>
      </c>
      <c r="C264" t="s">
        <v>4</v>
      </c>
      <c r="D264" t="s">
        <v>1</v>
      </c>
      <c r="E264" t="s">
        <v>585</v>
      </c>
      <c r="F264" t="s">
        <v>47</v>
      </c>
      <c r="G264" t="s">
        <v>24</v>
      </c>
      <c r="H264" t="s">
        <v>2673</v>
      </c>
      <c r="J264" t="str">
        <f t="shared" si="4"/>
        <v>{"Country_Connection":"USA-England", "Country_Start":"USA", "Country_Landing":"England", "City_Connection":"Washington-London", "City_Start":"Washington", "City_Landing":"London", "Timestamp":"2014-04-27T10:00:00"}</v>
      </c>
    </row>
    <row r="265" spans="1:10">
      <c r="A265">
        <v>264</v>
      </c>
      <c r="B265" t="s">
        <v>286</v>
      </c>
      <c r="C265" t="s">
        <v>2</v>
      </c>
      <c r="D265" t="s">
        <v>4</v>
      </c>
      <c r="E265" t="s">
        <v>530</v>
      </c>
      <c r="F265" t="s">
        <v>32</v>
      </c>
      <c r="G265" t="s">
        <v>48</v>
      </c>
      <c r="H265" t="s">
        <v>2671</v>
      </c>
      <c r="J265" t="str">
        <f t="shared" si="4"/>
        <v>{"Country_Connection":"France-USA", "Country_Start":"France", "Country_Landing":"USA", "City_Connection":"Paris-New York", "City_Start":"Paris", "City_Landing":"New York", "Timestamp":"2014-04-16T10:00:00"}</v>
      </c>
    </row>
    <row r="266" spans="1:10">
      <c r="A266">
        <v>265</v>
      </c>
      <c r="B266" t="s">
        <v>118</v>
      </c>
      <c r="C266" t="s">
        <v>0</v>
      </c>
      <c r="D266" t="s">
        <v>5</v>
      </c>
      <c r="E266" t="s">
        <v>522</v>
      </c>
      <c r="F266" t="s">
        <v>12</v>
      </c>
      <c r="G266" t="s">
        <v>18</v>
      </c>
      <c r="H266" t="s">
        <v>2655</v>
      </c>
      <c r="J266" t="str">
        <f t="shared" si="4"/>
        <v>{"Country_Connection":"Australia-Canada", "Country_Start":"Australia", "Country_Landing":"Canada", "City_Connection":"Sydney-Toronto", "City_Start":"Sydney", "City_Landing":"Toronto", "Timestamp":"2014-04-19T10:00:00"}</v>
      </c>
    </row>
    <row r="267" spans="1:10">
      <c r="A267">
        <v>266</v>
      </c>
      <c r="B267" t="s">
        <v>118</v>
      </c>
      <c r="C267" t="s">
        <v>0</v>
      </c>
      <c r="D267" t="s">
        <v>5</v>
      </c>
      <c r="E267" t="s">
        <v>126</v>
      </c>
      <c r="F267" t="s">
        <v>12</v>
      </c>
      <c r="G267" t="s">
        <v>22</v>
      </c>
      <c r="H267" t="s">
        <v>2666</v>
      </c>
      <c r="J267" t="str">
        <f t="shared" si="4"/>
        <v>{"Country_Connection":"Australia-Canada", "Country_Start":"Australia", "Country_Landing":"Canada", "City_Connection":"Sydney-Calagary", "City_Start":"Sydney", "City_Landing":"Calagary", "Timestamp":"2014-04-23T10:00:00"}</v>
      </c>
    </row>
    <row r="268" spans="1:10">
      <c r="A268">
        <v>267</v>
      </c>
      <c r="B268" t="s">
        <v>576</v>
      </c>
      <c r="C268" t="s">
        <v>1</v>
      </c>
      <c r="D268" t="s">
        <v>2</v>
      </c>
      <c r="E268" t="s">
        <v>590</v>
      </c>
      <c r="F268" t="s">
        <v>24</v>
      </c>
      <c r="G268" t="s">
        <v>32</v>
      </c>
      <c r="H268" t="s">
        <v>2661</v>
      </c>
      <c r="J268" t="str">
        <f t="shared" si="4"/>
        <v>{"Country_Connection":"England-France", "Country_Start":"England", "Country_Landing":"France", "City_Connection":"London-Paris", "City_Start":"London", "City_Landing":"Paris", "Timestamp":"2014-04-17T10:00:00"}</v>
      </c>
    </row>
    <row r="269" spans="1:10">
      <c r="A269">
        <v>268</v>
      </c>
      <c r="B269" t="s">
        <v>218</v>
      </c>
      <c r="C269" t="s">
        <v>3</v>
      </c>
      <c r="D269" t="s">
        <v>5</v>
      </c>
      <c r="E269" t="s">
        <v>519</v>
      </c>
      <c r="F269" t="s">
        <v>39</v>
      </c>
      <c r="G269" t="s">
        <v>16</v>
      </c>
      <c r="H269" t="s">
        <v>2664</v>
      </c>
      <c r="J269" t="str">
        <f t="shared" si="4"/>
        <v>{"Country_Connection":"Germany-Canada", "Country_Start":"Germany", "Country_Landing":"Canada", "City_Connection":"Frankfurt-Montreal", "City_Start":"Frankfurt", "City_Landing":"Montreal", "Timestamp":"2014-04-30T10:00:00"}</v>
      </c>
    </row>
    <row r="270" spans="1:10">
      <c r="A270">
        <v>269</v>
      </c>
      <c r="B270" t="s">
        <v>593</v>
      </c>
      <c r="C270" t="s">
        <v>1</v>
      </c>
      <c r="D270" t="s">
        <v>1</v>
      </c>
      <c r="E270" t="s">
        <v>594</v>
      </c>
      <c r="F270" t="s">
        <v>24</v>
      </c>
      <c r="G270" t="s">
        <v>26</v>
      </c>
      <c r="H270" t="s">
        <v>2670</v>
      </c>
      <c r="J270" t="str">
        <f t="shared" si="4"/>
        <v>{"Country_Connection":"England-England", "Country_Start":"England", "Country_Landing":"England", "City_Connection":"London-Belfast", "City_Start":"London", "City_Landing":"Belfast", "Timestamp":"2014-04-15T10:00:00"}</v>
      </c>
    </row>
    <row r="271" spans="1:10">
      <c r="A271">
        <v>270</v>
      </c>
      <c r="B271" t="s">
        <v>162</v>
      </c>
      <c r="C271" t="s">
        <v>5</v>
      </c>
      <c r="D271" t="s">
        <v>4</v>
      </c>
      <c r="E271" t="s">
        <v>196</v>
      </c>
      <c r="F271" t="s">
        <v>20</v>
      </c>
      <c r="G271" t="s">
        <v>49</v>
      </c>
      <c r="H271" t="s">
        <v>2655</v>
      </c>
      <c r="J271" t="str">
        <f t="shared" si="4"/>
        <v>{"Country_Connection":"Canada-USA", "Country_Start":"Canada", "Country_Landing":"USA", "City_Connection":"Vancouver-Dallas", "City_Start":"Vancouver", "City_Landing":"Dallas", "Timestamp":"2014-04-19T10:00:00"}</v>
      </c>
    </row>
    <row r="272" spans="1:10">
      <c r="A272">
        <v>271</v>
      </c>
      <c r="B272" t="s">
        <v>131</v>
      </c>
      <c r="C272" t="s">
        <v>3</v>
      </c>
      <c r="D272" t="s">
        <v>4</v>
      </c>
      <c r="E272" t="s">
        <v>495</v>
      </c>
      <c r="F272" t="s">
        <v>40</v>
      </c>
      <c r="G272" t="s">
        <v>48</v>
      </c>
      <c r="H272" t="s">
        <v>2673</v>
      </c>
      <c r="J272" t="str">
        <f t="shared" si="4"/>
        <v>{"Country_Connection":"Germany-USA", "Country_Start":"Germany", "Country_Landing":"USA", "City_Connection":"München-New York", "City_Start":"München", "City_Landing":"New York", "Timestamp":"2014-04-27T10:00:00"}</v>
      </c>
    </row>
    <row r="273" spans="1:10">
      <c r="A273">
        <v>272</v>
      </c>
      <c r="B273" t="s">
        <v>118</v>
      </c>
      <c r="C273" t="s">
        <v>0</v>
      </c>
      <c r="D273" t="s">
        <v>5</v>
      </c>
      <c r="E273" t="s">
        <v>150</v>
      </c>
      <c r="F273" t="s">
        <v>11</v>
      </c>
      <c r="G273" t="s">
        <v>18</v>
      </c>
      <c r="H273" t="s">
        <v>2658</v>
      </c>
      <c r="J273" t="str">
        <f t="shared" si="4"/>
        <v>{"Country_Connection":"Australia-Canada", "Country_Start":"Australia", "Country_Landing":"Canada", "City_Connection":"Brisbane-Toronto", "City_Start":"Brisbane", "City_Landing":"Toronto", "Timestamp":"2014-04-21T10:00:00"}</v>
      </c>
    </row>
    <row r="274" spans="1:10">
      <c r="A274">
        <v>273</v>
      </c>
      <c r="B274" t="s">
        <v>128</v>
      </c>
      <c r="C274" t="s">
        <v>4</v>
      </c>
      <c r="D274" t="s">
        <v>4</v>
      </c>
      <c r="E274" t="s">
        <v>599</v>
      </c>
      <c r="F274" t="s">
        <v>49</v>
      </c>
      <c r="G274" t="s">
        <v>47</v>
      </c>
      <c r="H274" t="s">
        <v>2656</v>
      </c>
      <c r="J274" t="str">
        <f t="shared" si="4"/>
        <v>{"Country_Connection":"USA-USA", "Country_Start":"USA", "Country_Landing":"USA", "City_Connection":"Dallas-Washington", "City_Start":"Dallas", "City_Landing":"Washington", "Timestamp":"2014-05-03T10:00:00"}</v>
      </c>
    </row>
    <row r="275" spans="1:10">
      <c r="A275">
        <v>274</v>
      </c>
      <c r="B275" t="s">
        <v>218</v>
      </c>
      <c r="C275" t="s">
        <v>3</v>
      </c>
      <c r="D275" t="s">
        <v>5</v>
      </c>
      <c r="E275" t="s">
        <v>528</v>
      </c>
      <c r="F275" t="s">
        <v>39</v>
      </c>
      <c r="G275" t="s">
        <v>20</v>
      </c>
      <c r="H275" t="s">
        <v>2654</v>
      </c>
      <c r="J275" t="str">
        <f t="shared" si="4"/>
        <v>{"Country_Connection":"Germany-Canada", "Country_Start":"Germany", "Country_Landing":"Canada", "City_Connection":"Frankfurt-Vancouver", "City_Start":"Frankfurt", "City_Landing":"Vancouver", "Timestamp":"2014-05-02T10:00:00"}</v>
      </c>
    </row>
    <row r="276" spans="1:10">
      <c r="A276">
        <v>275</v>
      </c>
      <c r="B276" t="s">
        <v>96</v>
      </c>
      <c r="C276" t="s">
        <v>1</v>
      </c>
      <c r="D276" t="s">
        <v>5</v>
      </c>
      <c r="E276" t="s">
        <v>602</v>
      </c>
      <c r="F276" t="s">
        <v>24</v>
      </c>
      <c r="G276" t="s">
        <v>22</v>
      </c>
      <c r="H276" t="s">
        <v>2654</v>
      </c>
      <c r="J276" t="str">
        <f t="shared" si="4"/>
        <v>{"Country_Connection":"England-Canada", "Country_Start":"England", "Country_Landing":"Canada", "City_Connection":"London-Calagary", "City_Start":"London", "City_Landing":"Calagary", "Timestamp":"2014-05-02T10:00:00"}</v>
      </c>
    </row>
    <row r="277" spans="1:10">
      <c r="A277">
        <v>276</v>
      </c>
      <c r="B277" t="s">
        <v>264</v>
      </c>
      <c r="C277" t="s">
        <v>4</v>
      </c>
      <c r="D277" t="s">
        <v>1</v>
      </c>
      <c r="E277" t="s">
        <v>604</v>
      </c>
      <c r="F277" t="s">
        <v>52</v>
      </c>
      <c r="G277" t="s">
        <v>30</v>
      </c>
      <c r="H277" t="s">
        <v>391</v>
      </c>
      <c r="J277" t="str">
        <f t="shared" si="4"/>
        <v>{"Country_Connection":"USA-England", "Country_Start":"USA", "Country_Landing":"England", "City_Connection":"Los Angeles-Dublin", "City_Start":"Los Angeles", "City_Landing":"Dublin", "Timestamp":"2014-04-26T10:00:00"}</v>
      </c>
    </row>
    <row r="278" spans="1:10">
      <c r="A278">
        <v>277</v>
      </c>
      <c r="B278" t="s">
        <v>96</v>
      </c>
      <c r="C278" t="s">
        <v>1</v>
      </c>
      <c r="D278" t="s">
        <v>5</v>
      </c>
      <c r="E278" t="s">
        <v>606</v>
      </c>
      <c r="F278" t="s">
        <v>24</v>
      </c>
      <c r="G278" t="s">
        <v>21</v>
      </c>
      <c r="H278" t="s">
        <v>2665</v>
      </c>
      <c r="J278" t="str">
        <f t="shared" si="4"/>
        <v>{"Country_Connection":"England-Canada", "Country_Start":"England", "Country_Landing":"Canada", "City_Connection":"London-Edmonton", "City_Start":"London", "City_Landing":"Edmonton", "Timestamp":"2014-04-25T10:00:00"}</v>
      </c>
    </row>
    <row r="279" spans="1:10">
      <c r="A279">
        <v>278</v>
      </c>
      <c r="B279" t="s">
        <v>145</v>
      </c>
      <c r="C279" t="s">
        <v>2</v>
      </c>
      <c r="D279" t="s">
        <v>0</v>
      </c>
      <c r="E279" t="s">
        <v>198</v>
      </c>
      <c r="F279" t="s">
        <v>32</v>
      </c>
      <c r="G279" t="s">
        <v>11</v>
      </c>
      <c r="H279" t="s">
        <v>2661</v>
      </c>
      <c r="J279" t="str">
        <f t="shared" si="4"/>
        <v>{"Country_Connection":"France-Australia", "Country_Start":"France", "Country_Landing":"Australia", "City_Connection":"Paris-Brisbane", "City_Start":"Paris", "City_Landing":"Brisbane", "Timestamp":"2014-04-17T10:00:00"}</v>
      </c>
    </row>
    <row r="280" spans="1:10">
      <c r="A280">
        <v>279</v>
      </c>
      <c r="B280" t="s">
        <v>218</v>
      </c>
      <c r="C280" t="s">
        <v>3</v>
      </c>
      <c r="D280" t="s">
        <v>5</v>
      </c>
      <c r="E280" t="s">
        <v>362</v>
      </c>
      <c r="F280" t="s">
        <v>40</v>
      </c>
      <c r="G280" t="s">
        <v>18</v>
      </c>
      <c r="H280" t="s">
        <v>2654</v>
      </c>
      <c r="J280" t="str">
        <f t="shared" si="4"/>
        <v>{"Country_Connection":"Germany-Canada", "Country_Start":"Germany", "Country_Landing":"Canada", "City_Connection":"München-Toronto", "City_Start":"München", "City_Landing":"Toronto", "Timestamp":"2014-05-02T10:00:00"}</v>
      </c>
    </row>
    <row r="281" spans="1:10">
      <c r="A281">
        <v>280</v>
      </c>
      <c r="B281" t="s">
        <v>204</v>
      </c>
      <c r="C281" t="s">
        <v>1</v>
      </c>
      <c r="D281" t="s">
        <v>4</v>
      </c>
      <c r="E281" t="s">
        <v>610</v>
      </c>
      <c r="F281" t="s">
        <v>30</v>
      </c>
      <c r="G281" t="s">
        <v>49</v>
      </c>
      <c r="H281" t="s">
        <v>2658</v>
      </c>
      <c r="J281" t="str">
        <f t="shared" si="4"/>
        <v>{"Country_Connection":"England-USA", "Country_Start":"England", "Country_Landing":"USA", "City_Connection":"Dublin-Dallas", "City_Start":"Dublin", "City_Landing":"Dallas", "Timestamp":"2014-04-21T10:00:00"}</v>
      </c>
    </row>
    <row r="282" spans="1:10">
      <c r="A282">
        <v>281</v>
      </c>
      <c r="B282" t="s">
        <v>118</v>
      </c>
      <c r="C282" t="s">
        <v>0</v>
      </c>
      <c r="D282" t="s">
        <v>5</v>
      </c>
      <c r="E282" t="s">
        <v>612</v>
      </c>
      <c r="F282" t="s">
        <v>15</v>
      </c>
      <c r="G282" t="s">
        <v>20</v>
      </c>
      <c r="H282" t="s">
        <v>2663</v>
      </c>
      <c r="J282" t="str">
        <f t="shared" si="4"/>
        <v>{"Country_Connection":"Australia-Canada", "Country_Start":"Australia", "Country_Landing":"Canada", "City_Connection":"Adelaide-Vancouver", "City_Start":"Adelaide", "City_Landing":"Vancouver", "Timestamp":"2014-04-18T10:00:00"}</v>
      </c>
    </row>
    <row r="283" spans="1:10">
      <c r="A283">
        <v>282</v>
      </c>
      <c r="B283" t="s">
        <v>218</v>
      </c>
      <c r="C283" t="s">
        <v>3</v>
      </c>
      <c r="D283" t="s">
        <v>5</v>
      </c>
      <c r="E283" t="s">
        <v>614</v>
      </c>
      <c r="F283" t="s">
        <v>40</v>
      </c>
      <c r="G283" t="s">
        <v>22</v>
      </c>
      <c r="H283" t="s">
        <v>2654</v>
      </c>
      <c r="J283" t="str">
        <f t="shared" si="4"/>
        <v>{"Country_Connection":"Germany-Canada", "Country_Start":"Germany", "Country_Landing":"Canada", "City_Connection":"München-Calagary", "City_Start":"München", "City_Landing":"Calagary", "Timestamp":"2014-05-02T10:00:00"}</v>
      </c>
    </row>
    <row r="284" spans="1:10">
      <c r="A284">
        <v>283</v>
      </c>
      <c r="B284" t="s">
        <v>145</v>
      </c>
      <c r="C284" t="s">
        <v>2</v>
      </c>
      <c r="D284" t="s">
        <v>0</v>
      </c>
      <c r="E284" t="s">
        <v>325</v>
      </c>
      <c r="F284" t="s">
        <v>32</v>
      </c>
      <c r="G284" t="s">
        <v>14</v>
      </c>
      <c r="H284" t="s">
        <v>2666</v>
      </c>
      <c r="J284" t="str">
        <f t="shared" si="4"/>
        <v>{"Country_Connection":"France-Australia", "Country_Start":"France", "Country_Landing":"Australia", "City_Connection":"Paris-Perth", "City_Start":"Paris", "City_Landing":"Perth", "Timestamp":"2014-04-23T10:00:00"}</v>
      </c>
    </row>
    <row r="285" spans="1:10">
      <c r="A285">
        <v>284</v>
      </c>
      <c r="B285" t="s">
        <v>104</v>
      </c>
      <c r="C285" t="s">
        <v>4</v>
      </c>
      <c r="D285" t="s">
        <v>0</v>
      </c>
      <c r="E285" t="s">
        <v>617</v>
      </c>
      <c r="F285" t="s">
        <v>51</v>
      </c>
      <c r="G285" t="s">
        <v>14</v>
      </c>
      <c r="H285" t="s">
        <v>2655</v>
      </c>
      <c r="J285" t="str">
        <f t="shared" si="4"/>
        <v>{"Country_Connection":"USA-Australia", "Country_Start":"USA", "Country_Landing":"Australia", "City_Connection":"San Francisco-Perth", "City_Start":"San Francisco", "City_Landing":"Perth", "Timestamp":"2014-04-19T10:00:00"}</v>
      </c>
    </row>
    <row r="286" spans="1:10">
      <c r="A286">
        <v>285</v>
      </c>
      <c r="B286" t="s">
        <v>169</v>
      </c>
      <c r="C286" t="s">
        <v>0</v>
      </c>
      <c r="D286" t="s">
        <v>3</v>
      </c>
      <c r="E286" t="s">
        <v>619</v>
      </c>
      <c r="F286" t="s">
        <v>15</v>
      </c>
      <c r="G286" t="s">
        <v>41</v>
      </c>
      <c r="H286" t="s">
        <v>2662</v>
      </c>
      <c r="J286" t="str">
        <f t="shared" si="4"/>
        <v>{"Country_Connection":"Australia-Germany", "Country_Start":"Australia", "Country_Landing":"Germany", "City_Connection":"Adelaide-Berlin", "City_Start":"Adelaide", "City_Landing":"Berlin", "Timestamp":"2014-05-04T10:00:00"}</v>
      </c>
    </row>
    <row r="287" spans="1:10">
      <c r="A287">
        <v>286</v>
      </c>
      <c r="B287" t="s">
        <v>193</v>
      </c>
      <c r="C287" t="s">
        <v>4</v>
      </c>
      <c r="D287" t="s">
        <v>2</v>
      </c>
      <c r="E287" t="s">
        <v>621</v>
      </c>
      <c r="F287" t="s">
        <v>50</v>
      </c>
      <c r="G287" t="s">
        <v>32</v>
      </c>
      <c r="H287" t="s">
        <v>2668</v>
      </c>
      <c r="J287" t="str">
        <f t="shared" si="4"/>
        <v>{"Country_Connection":"USA-France", "Country_Start":"USA", "Country_Landing":"France", "City_Connection":"Denver-Paris", "City_Start":"Denver", "City_Landing":"Paris", "Timestamp":"2014-04-29T10:00:00"}</v>
      </c>
    </row>
    <row r="288" spans="1:10">
      <c r="A288">
        <v>287</v>
      </c>
      <c r="B288" t="s">
        <v>99</v>
      </c>
      <c r="C288" t="s">
        <v>0</v>
      </c>
      <c r="D288" t="s">
        <v>4</v>
      </c>
      <c r="E288" t="s">
        <v>623</v>
      </c>
      <c r="F288" t="s">
        <v>13</v>
      </c>
      <c r="G288" t="s">
        <v>53</v>
      </c>
      <c r="H288" t="s">
        <v>2655</v>
      </c>
      <c r="J288" t="str">
        <f t="shared" si="4"/>
        <v>{"Country_Connection":"Australia-USA", "Country_Start":"Australia", "Country_Landing":"USA", "City_Connection":"Melbourne-Las Vegas", "City_Start":"Melbourne", "City_Landing":"Las Vegas", "Timestamp":"2014-04-19T10:00:00"}</v>
      </c>
    </row>
    <row r="289" spans="1:10">
      <c r="A289">
        <v>288</v>
      </c>
      <c r="B289" t="s">
        <v>180</v>
      </c>
      <c r="C289" t="s">
        <v>0</v>
      </c>
      <c r="D289" t="s">
        <v>2</v>
      </c>
      <c r="E289" t="s">
        <v>181</v>
      </c>
      <c r="F289" t="s">
        <v>13</v>
      </c>
      <c r="G289" t="s">
        <v>32</v>
      </c>
      <c r="H289" t="s">
        <v>391</v>
      </c>
      <c r="J289" t="str">
        <f t="shared" si="4"/>
        <v>{"Country_Connection":"Australia-France", "Country_Start":"Australia", "Country_Landing":"France", "City_Connection":"Melbourne-Paris", "City_Start":"Melbourne", "City_Landing":"Paris", "Timestamp":"2014-04-26T10:00:00"}</v>
      </c>
    </row>
    <row r="290" spans="1:10">
      <c r="A290">
        <v>289</v>
      </c>
      <c r="B290" t="s">
        <v>169</v>
      </c>
      <c r="C290" t="s">
        <v>0</v>
      </c>
      <c r="D290" t="s">
        <v>3</v>
      </c>
      <c r="E290" t="s">
        <v>541</v>
      </c>
      <c r="F290" t="s">
        <v>12</v>
      </c>
      <c r="G290" t="s">
        <v>40</v>
      </c>
      <c r="H290" t="s">
        <v>2660</v>
      </c>
      <c r="J290" t="str">
        <f t="shared" si="4"/>
        <v>{"Country_Connection":"Australia-Germany", "Country_Start":"Australia", "Country_Landing":"Germany", "City_Connection":"Sydney-München", "City_Start":"Sydney", "City_Landing":"München", "Timestamp":"2014-05-01T10:00:00"}</v>
      </c>
    </row>
    <row r="291" spans="1:10">
      <c r="A291">
        <v>290</v>
      </c>
      <c r="B291" t="s">
        <v>104</v>
      </c>
      <c r="C291" t="s">
        <v>4</v>
      </c>
      <c r="D291" t="s">
        <v>0</v>
      </c>
      <c r="E291" t="s">
        <v>627</v>
      </c>
      <c r="F291" t="s">
        <v>49</v>
      </c>
      <c r="G291" t="s">
        <v>12</v>
      </c>
      <c r="H291" t="s">
        <v>2655</v>
      </c>
      <c r="J291" t="str">
        <f t="shared" si="4"/>
        <v>{"Country_Connection":"USA-Australia", "Country_Start":"USA", "Country_Landing":"Australia", "City_Connection":"Dallas-Sydney", "City_Start":"Dallas", "City_Landing":"Sydney", "Timestamp":"2014-04-19T10:00:00"}</v>
      </c>
    </row>
    <row r="292" spans="1:10">
      <c r="A292">
        <v>291</v>
      </c>
      <c r="B292" t="s">
        <v>115</v>
      </c>
      <c r="C292" t="s">
        <v>4</v>
      </c>
      <c r="D292" t="s">
        <v>3</v>
      </c>
      <c r="E292" t="s">
        <v>254</v>
      </c>
      <c r="F292" t="s">
        <v>51</v>
      </c>
      <c r="G292" t="s">
        <v>39</v>
      </c>
      <c r="H292" t="s">
        <v>2671</v>
      </c>
      <c r="J292" t="str">
        <f t="shared" si="4"/>
        <v>{"Country_Connection":"USA-Germany", "Country_Start":"USA", "Country_Landing":"Germany", "City_Connection":"San Francisco-Frankfurt", "City_Start":"San Francisco", "City_Landing":"Frankfurt", "Timestamp":"2014-04-16T10:00:00"}</v>
      </c>
    </row>
    <row r="293" spans="1:10">
      <c r="A293">
        <v>292</v>
      </c>
      <c r="B293" t="s">
        <v>207</v>
      </c>
      <c r="C293" t="s">
        <v>5</v>
      </c>
      <c r="D293" t="s">
        <v>2</v>
      </c>
      <c r="E293" t="s">
        <v>208</v>
      </c>
      <c r="F293" t="s">
        <v>18</v>
      </c>
      <c r="G293" t="s">
        <v>32</v>
      </c>
      <c r="H293" t="s">
        <v>2663</v>
      </c>
      <c r="J293" t="str">
        <f t="shared" si="4"/>
        <v>{"Country_Connection":"Canada-France", "Country_Start":"Canada", "Country_Landing":"France", "City_Connection":"Toronto-Paris", "City_Start":"Toronto", "City_Landing":"Paris", "Timestamp":"2014-04-18T10:00:00"}</v>
      </c>
    </row>
    <row r="294" spans="1:10">
      <c r="A294">
        <v>293</v>
      </c>
      <c r="B294" t="s">
        <v>109</v>
      </c>
      <c r="C294" t="s">
        <v>5</v>
      </c>
      <c r="D294" t="s">
        <v>0</v>
      </c>
      <c r="E294" t="s">
        <v>631</v>
      </c>
      <c r="F294" t="s">
        <v>17</v>
      </c>
      <c r="G294" t="s">
        <v>13</v>
      </c>
      <c r="H294" t="s">
        <v>2664</v>
      </c>
      <c r="J294" t="str">
        <f t="shared" si="4"/>
        <v>{"Country_Connection":"Canada-Australia", "Country_Start":"Canada", "Country_Landing":"Australia", "City_Connection":"Ottawa-Melbourne", "City_Start":"Ottawa", "City_Landing":"Melbourne", "Timestamp":"2014-04-30T10:00:00"}</v>
      </c>
    </row>
    <row r="295" spans="1:10">
      <c r="A295">
        <v>294</v>
      </c>
      <c r="B295" t="s">
        <v>115</v>
      </c>
      <c r="C295" t="s">
        <v>4</v>
      </c>
      <c r="D295" t="s">
        <v>3</v>
      </c>
      <c r="E295" t="s">
        <v>633</v>
      </c>
      <c r="F295" t="s">
        <v>48</v>
      </c>
      <c r="G295" t="s">
        <v>39</v>
      </c>
      <c r="H295" t="s">
        <v>2655</v>
      </c>
      <c r="J295" t="str">
        <f t="shared" si="4"/>
        <v>{"Country_Connection":"USA-Germany", "Country_Start":"USA", "Country_Landing":"Germany", "City_Connection":"New York-Frankfurt", "City_Start":"New York", "City_Landing":"Frankfurt", "Timestamp":"2014-04-19T10:00:00"}</v>
      </c>
    </row>
    <row r="296" spans="1:10">
      <c r="A296">
        <v>295</v>
      </c>
      <c r="B296" t="s">
        <v>169</v>
      </c>
      <c r="C296" t="s">
        <v>0</v>
      </c>
      <c r="D296" t="s">
        <v>3</v>
      </c>
      <c r="E296" t="s">
        <v>635</v>
      </c>
      <c r="F296" t="s">
        <v>13</v>
      </c>
      <c r="G296" t="s">
        <v>42</v>
      </c>
      <c r="H296" t="s">
        <v>2656</v>
      </c>
      <c r="J296" t="str">
        <f t="shared" si="4"/>
        <v>{"Country_Connection":"Australia-Germany", "Country_Start":"Australia", "Country_Landing":"Germany", "City_Connection":"Melbourne-Bonn", "City_Start":"Melbourne", "City_Landing":"Bonn", "Timestamp":"2014-05-03T10:00:00"}</v>
      </c>
    </row>
    <row r="297" spans="1:10">
      <c r="A297">
        <v>296</v>
      </c>
      <c r="B297" t="s">
        <v>90</v>
      </c>
      <c r="C297" t="s">
        <v>3</v>
      </c>
      <c r="D297" t="s">
        <v>0</v>
      </c>
      <c r="E297" t="s">
        <v>374</v>
      </c>
      <c r="F297" t="s">
        <v>40</v>
      </c>
      <c r="G297" t="s">
        <v>11</v>
      </c>
      <c r="H297" t="s">
        <v>2667</v>
      </c>
      <c r="J297" t="str">
        <f t="shared" si="4"/>
        <v>{"Country_Connection":"Germany-Australia", "Country_Start":"Germany", "Country_Landing":"Australia", "City_Connection":"München-Brisbane", "City_Start":"München", "City_Landing":"Brisbane", "Timestamp":"2014-04-14T10:00:00"}</v>
      </c>
    </row>
    <row r="298" spans="1:10">
      <c r="A298">
        <v>297</v>
      </c>
      <c r="B298" t="s">
        <v>137</v>
      </c>
      <c r="C298" t="s">
        <v>2</v>
      </c>
      <c r="D298" t="s">
        <v>5</v>
      </c>
      <c r="E298" t="s">
        <v>256</v>
      </c>
      <c r="F298" t="s">
        <v>32</v>
      </c>
      <c r="G298" t="s">
        <v>18</v>
      </c>
      <c r="H298" t="s">
        <v>2658</v>
      </c>
      <c r="J298" t="str">
        <f t="shared" si="4"/>
        <v>{"Country_Connection":"France-Canada", "Country_Start":"France", "Country_Landing":"Canada", "City_Connection":"Paris-Toronto", "City_Start":"Paris", "City_Landing":"Toronto", "Timestamp":"2014-04-21T10:00:00"}</v>
      </c>
    </row>
    <row r="299" spans="1:10">
      <c r="A299">
        <v>298</v>
      </c>
      <c r="B299" t="s">
        <v>90</v>
      </c>
      <c r="C299" t="s">
        <v>3</v>
      </c>
      <c r="D299" t="s">
        <v>0</v>
      </c>
      <c r="E299" t="s">
        <v>102</v>
      </c>
      <c r="F299" t="s">
        <v>40</v>
      </c>
      <c r="G299" t="s">
        <v>13</v>
      </c>
      <c r="H299" t="s">
        <v>2667</v>
      </c>
      <c r="J299" t="str">
        <f t="shared" si="4"/>
        <v>{"Country_Connection":"Germany-Australia", "Country_Start":"Germany", "Country_Landing":"Australia", "City_Connection":"München-Melbourne", "City_Start":"München", "City_Landing":"Melbourne", "Timestamp":"2014-04-14T10:00:00"}</v>
      </c>
    </row>
    <row r="300" spans="1:10">
      <c r="A300">
        <v>299</v>
      </c>
      <c r="B300" t="s">
        <v>121</v>
      </c>
      <c r="C300" t="s">
        <v>5</v>
      </c>
      <c r="D300" t="s">
        <v>1</v>
      </c>
      <c r="E300" t="s">
        <v>640</v>
      </c>
      <c r="F300" t="s">
        <v>16</v>
      </c>
      <c r="G300" t="s">
        <v>26</v>
      </c>
      <c r="H300" t="s">
        <v>2657</v>
      </c>
      <c r="J300" t="str">
        <f t="shared" si="4"/>
        <v>{"Country_Connection":"Canada-England", "Country_Start":"Canada", "Country_Landing":"England", "City_Connection":"Montreal-Belfast", "City_Start":"Montreal", "City_Landing":"Belfast", "Timestamp":"2014-04-22T10:00:00"}</v>
      </c>
    </row>
    <row r="301" spans="1:10">
      <c r="A301">
        <v>300</v>
      </c>
      <c r="B301" t="s">
        <v>286</v>
      </c>
      <c r="C301" t="s">
        <v>2</v>
      </c>
      <c r="D301" t="s">
        <v>4</v>
      </c>
      <c r="E301" t="s">
        <v>524</v>
      </c>
      <c r="F301" t="s">
        <v>32</v>
      </c>
      <c r="G301" t="s">
        <v>52</v>
      </c>
      <c r="H301" t="s">
        <v>2673</v>
      </c>
      <c r="J301" t="str">
        <f t="shared" si="4"/>
        <v>{"Country_Connection":"France-USA", "Country_Start":"France", "Country_Landing":"USA", "City_Connection":"Paris-Los Angeles", "City_Start":"Paris", "City_Landing":"Los Angeles", "Timestamp":"2014-04-27T10:00:00"}</v>
      </c>
    </row>
    <row r="302" spans="1:10">
      <c r="A302">
        <v>301</v>
      </c>
      <c r="B302" t="s">
        <v>180</v>
      </c>
      <c r="C302" t="s">
        <v>0</v>
      </c>
      <c r="D302" t="s">
        <v>2</v>
      </c>
      <c r="E302" t="s">
        <v>352</v>
      </c>
      <c r="F302" t="s">
        <v>12</v>
      </c>
      <c r="G302" t="s">
        <v>32</v>
      </c>
      <c r="H302" t="s">
        <v>2658</v>
      </c>
      <c r="J302" t="str">
        <f t="shared" si="4"/>
        <v>{"Country_Connection":"Australia-France", "Country_Start":"Australia", "Country_Landing":"France", "City_Connection":"Sydney-Paris", "City_Start":"Sydney", "City_Landing":"Paris", "Timestamp":"2014-04-21T10:00:00"}</v>
      </c>
    </row>
    <row r="303" spans="1:10">
      <c r="A303">
        <v>302</v>
      </c>
      <c r="B303" t="s">
        <v>204</v>
      </c>
      <c r="C303" t="s">
        <v>1</v>
      </c>
      <c r="D303" t="s">
        <v>4</v>
      </c>
      <c r="E303" t="s">
        <v>644</v>
      </c>
      <c r="F303" t="s">
        <v>26</v>
      </c>
      <c r="G303" t="s">
        <v>53</v>
      </c>
      <c r="H303" t="s">
        <v>2658</v>
      </c>
      <c r="J303" t="str">
        <f t="shared" si="4"/>
        <v>{"Country_Connection":"England-USA", "Country_Start":"England", "Country_Landing":"USA", "City_Connection":"Belfast-Las Vegas", "City_Start":"Belfast", "City_Landing":"Las Vegas", "Timestamp":"2014-04-21T10:00:00"}</v>
      </c>
    </row>
    <row r="304" spans="1:10">
      <c r="A304">
        <v>303</v>
      </c>
      <c r="B304" t="s">
        <v>169</v>
      </c>
      <c r="C304" t="s">
        <v>0</v>
      </c>
      <c r="D304" t="s">
        <v>3</v>
      </c>
      <c r="E304" t="s">
        <v>646</v>
      </c>
      <c r="F304" t="s">
        <v>11</v>
      </c>
      <c r="G304" t="s">
        <v>42</v>
      </c>
      <c r="H304" t="s">
        <v>2667</v>
      </c>
      <c r="J304" t="str">
        <f t="shared" si="4"/>
        <v>{"Country_Connection":"Australia-Germany", "Country_Start":"Australia", "Country_Landing":"Germany", "City_Connection":"Brisbane-Bonn", "City_Start":"Brisbane", "City_Landing":"Bonn", "Timestamp":"2014-04-14T10:00:00"}</v>
      </c>
    </row>
    <row r="305" spans="1:10">
      <c r="A305">
        <v>304</v>
      </c>
      <c r="B305" t="s">
        <v>121</v>
      </c>
      <c r="C305" t="s">
        <v>5</v>
      </c>
      <c r="D305" t="s">
        <v>1</v>
      </c>
      <c r="E305" t="s">
        <v>648</v>
      </c>
      <c r="F305" t="s">
        <v>19</v>
      </c>
      <c r="G305" t="s">
        <v>24</v>
      </c>
      <c r="H305" t="s">
        <v>391</v>
      </c>
      <c r="J305" t="str">
        <f t="shared" si="4"/>
        <v>{"Country_Connection":"Canada-England", "Country_Start":"Canada", "Country_Landing":"England", "City_Connection":"Regina-London", "City_Start":"Regina", "City_Landing":"London", "Timestamp":"2014-04-26T10:00:00"}</v>
      </c>
    </row>
    <row r="306" spans="1:10">
      <c r="A306">
        <v>305</v>
      </c>
      <c r="B306" t="s">
        <v>576</v>
      </c>
      <c r="C306" t="s">
        <v>1</v>
      </c>
      <c r="D306" t="s">
        <v>2</v>
      </c>
      <c r="E306" t="s">
        <v>650</v>
      </c>
      <c r="F306" t="s">
        <v>24</v>
      </c>
      <c r="G306" t="s">
        <v>33</v>
      </c>
      <c r="H306" t="s">
        <v>2655</v>
      </c>
      <c r="J306" t="str">
        <f t="shared" si="4"/>
        <v>{"Country_Connection":"England-France", "Country_Start":"England", "Country_Landing":"France", "City_Connection":"London-Nizza", "City_Start":"London", "City_Landing":"Nizza", "Timestamp":"2014-04-19T10:00:00"}</v>
      </c>
    </row>
    <row r="307" spans="1:10">
      <c r="A307">
        <v>306</v>
      </c>
      <c r="B307" t="s">
        <v>99</v>
      </c>
      <c r="C307" t="s">
        <v>0</v>
      </c>
      <c r="D307" t="s">
        <v>4</v>
      </c>
      <c r="E307" t="s">
        <v>652</v>
      </c>
      <c r="F307" t="s">
        <v>13</v>
      </c>
      <c r="G307" t="s">
        <v>52</v>
      </c>
      <c r="H307" t="s">
        <v>2670</v>
      </c>
      <c r="J307" t="str">
        <f t="shared" si="4"/>
        <v>{"Country_Connection":"Australia-USA", "Country_Start":"Australia", "Country_Landing":"USA", "City_Connection":"Melbourne-Los Angeles", "City_Start":"Melbourne", "City_Landing":"Los Angeles", "Timestamp":"2014-04-15T10:00:00"}</v>
      </c>
    </row>
    <row r="308" spans="1:10">
      <c r="A308">
        <v>307</v>
      </c>
      <c r="B308" t="s">
        <v>180</v>
      </c>
      <c r="C308" t="s">
        <v>0</v>
      </c>
      <c r="D308" t="s">
        <v>2</v>
      </c>
      <c r="E308" t="s">
        <v>181</v>
      </c>
      <c r="F308" t="s">
        <v>13</v>
      </c>
      <c r="G308" t="s">
        <v>32</v>
      </c>
      <c r="H308" t="s">
        <v>2660</v>
      </c>
      <c r="J308" t="str">
        <f t="shared" si="4"/>
        <v>{"Country_Connection":"Australia-France", "Country_Start":"Australia", "Country_Landing":"France", "City_Connection":"Melbourne-Paris", "City_Start":"Melbourne", "City_Landing":"Paris", "Timestamp":"2014-05-01T10:00:00"}</v>
      </c>
    </row>
    <row r="309" spans="1:10">
      <c r="A309">
        <v>308</v>
      </c>
      <c r="B309" t="s">
        <v>118</v>
      </c>
      <c r="C309" t="s">
        <v>0</v>
      </c>
      <c r="D309" t="s">
        <v>5</v>
      </c>
      <c r="E309" t="s">
        <v>655</v>
      </c>
      <c r="F309" t="s">
        <v>12</v>
      </c>
      <c r="G309" t="s">
        <v>20</v>
      </c>
      <c r="H309" t="s">
        <v>2658</v>
      </c>
      <c r="J309" t="str">
        <f t="shared" si="4"/>
        <v>{"Country_Connection":"Australia-Canada", "Country_Start":"Australia", "Country_Landing":"Canada", "City_Connection":"Sydney-Vancouver", "City_Start":"Sydney", "City_Landing":"Vancouver", "Timestamp":"2014-04-21T10:00:00"}</v>
      </c>
    </row>
    <row r="310" spans="1:10">
      <c r="A310">
        <v>309</v>
      </c>
      <c r="B310" t="s">
        <v>222</v>
      </c>
      <c r="C310" t="s">
        <v>0</v>
      </c>
      <c r="D310" t="s">
        <v>0</v>
      </c>
      <c r="E310" t="s">
        <v>657</v>
      </c>
      <c r="F310" t="s">
        <v>11</v>
      </c>
      <c r="G310" t="s">
        <v>12</v>
      </c>
      <c r="H310" t="s">
        <v>2655</v>
      </c>
      <c r="J310" t="str">
        <f t="shared" si="4"/>
        <v>{"Country_Connection":"Australia-Australia", "Country_Start":"Australia", "Country_Landing":"Australia", "City_Connection":"Brisbane-Sydney", "City_Start":"Brisbane", "City_Landing":"Sydney", "Timestamp":"2014-04-19T10:00:00"}</v>
      </c>
    </row>
    <row r="311" spans="1:10">
      <c r="A311">
        <v>310</v>
      </c>
      <c r="B311" t="s">
        <v>286</v>
      </c>
      <c r="C311" t="s">
        <v>2</v>
      </c>
      <c r="D311" t="s">
        <v>4</v>
      </c>
      <c r="E311" t="s">
        <v>524</v>
      </c>
      <c r="F311" t="s">
        <v>32</v>
      </c>
      <c r="G311" t="s">
        <v>52</v>
      </c>
      <c r="H311" t="s">
        <v>2665</v>
      </c>
      <c r="J311" t="str">
        <f t="shared" si="4"/>
        <v>{"Country_Connection":"France-USA", "Country_Start":"France", "Country_Landing":"USA", "City_Connection":"Paris-Los Angeles", "City_Start":"Paris", "City_Landing":"Los Angeles", "Timestamp":"2014-04-25T10:00:00"}</v>
      </c>
    </row>
    <row r="312" spans="1:10">
      <c r="A312">
        <v>311</v>
      </c>
      <c r="B312" t="s">
        <v>286</v>
      </c>
      <c r="C312" t="s">
        <v>2</v>
      </c>
      <c r="D312" t="s">
        <v>4</v>
      </c>
      <c r="E312" t="s">
        <v>660</v>
      </c>
      <c r="F312" t="s">
        <v>33</v>
      </c>
      <c r="G312" t="s">
        <v>48</v>
      </c>
      <c r="H312" t="s">
        <v>2661</v>
      </c>
      <c r="J312" t="str">
        <f t="shared" si="4"/>
        <v>{"Country_Connection":"France-USA", "Country_Start":"France", "Country_Landing":"USA", "City_Connection":"Nizza-New York", "City_Start":"Nizza", "City_Landing":"New York", "Timestamp":"2014-04-17T10:00:00"}</v>
      </c>
    </row>
    <row r="313" spans="1:10">
      <c r="A313">
        <v>312</v>
      </c>
      <c r="B313" t="s">
        <v>162</v>
      </c>
      <c r="C313" t="s">
        <v>5</v>
      </c>
      <c r="D313" t="s">
        <v>4</v>
      </c>
      <c r="E313" t="s">
        <v>662</v>
      </c>
      <c r="F313" t="s">
        <v>20</v>
      </c>
      <c r="G313" t="s">
        <v>48</v>
      </c>
      <c r="H313" t="s">
        <v>2654</v>
      </c>
      <c r="J313" t="str">
        <f t="shared" si="4"/>
        <v>{"Country_Connection":"Canada-USA", "Country_Start":"Canada", "Country_Landing":"USA", "City_Connection":"Vancouver-New York", "City_Start":"Vancouver", "City_Landing":"New York", "Timestamp":"2014-05-02T10:00:00"}</v>
      </c>
    </row>
    <row r="314" spans="1:10">
      <c r="A314">
        <v>313</v>
      </c>
      <c r="B314" t="s">
        <v>118</v>
      </c>
      <c r="C314" t="s">
        <v>0</v>
      </c>
      <c r="D314" t="s">
        <v>5</v>
      </c>
      <c r="E314" t="s">
        <v>319</v>
      </c>
      <c r="F314" t="s">
        <v>13</v>
      </c>
      <c r="G314" t="s">
        <v>20</v>
      </c>
      <c r="H314" t="s">
        <v>2656</v>
      </c>
      <c r="J314" t="str">
        <f t="shared" si="4"/>
        <v>{"Country_Connection":"Australia-Canada", "Country_Start":"Australia", "Country_Landing":"Canada", "City_Connection":"Melbourne-Vancouver", "City_Start":"Melbourne", "City_Landing":"Vancouver", "Timestamp":"2014-05-03T10:00:00"}</v>
      </c>
    </row>
    <row r="315" spans="1:10">
      <c r="A315">
        <v>314</v>
      </c>
      <c r="B315" t="s">
        <v>115</v>
      </c>
      <c r="C315" t="s">
        <v>4</v>
      </c>
      <c r="D315" t="s">
        <v>3</v>
      </c>
      <c r="E315" t="s">
        <v>664</v>
      </c>
      <c r="F315" t="s">
        <v>52</v>
      </c>
      <c r="G315" t="s">
        <v>42</v>
      </c>
      <c r="H315" t="s">
        <v>2669</v>
      </c>
      <c r="J315" t="str">
        <f t="shared" si="4"/>
        <v>{"Country_Connection":"USA-Germany", "Country_Start":"USA", "Country_Landing":"Germany", "City_Connection":"Los Angeles-Bonn", "City_Start":"Los Angeles", "City_Landing":"Bonn", "Timestamp":"2014-04-28T10:00:00"}</v>
      </c>
    </row>
    <row r="316" spans="1:10">
      <c r="A316">
        <v>315</v>
      </c>
      <c r="B316" t="s">
        <v>109</v>
      </c>
      <c r="C316" t="s">
        <v>5</v>
      </c>
      <c r="D316" t="s">
        <v>0</v>
      </c>
      <c r="E316" t="s">
        <v>666</v>
      </c>
      <c r="F316" t="s">
        <v>20</v>
      </c>
      <c r="G316" t="s">
        <v>14</v>
      </c>
      <c r="H316" t="s">
        <v>2660</v>
      </c>
      <c r="J316" t="str">
        <f t="shared" si="4"/>
        <v>{"Country_Connection":"Canada-Australia", "Country_Start":"Canada", "Country_Landing":"Australia", "City_Connection":"Vancouver-Perth", "City_Start":"Vancouver", "City_Landing":"Perth", "Timestamp":"2014-05-01T10:00:00"}</v>
      </c>
    </row>
    <row r="317" spans="1:10">
      <c r="A317">
        <v>316</v>
      </c>
      <c r="B317" t="s">
        <v>90</v>
      </c>
      <c r="C317" t="s">
        <v>3</v>
      </c>
      <c r="D317" t="s">
        <v>0</v>
      </c>
      <c r="E317" t="s">
        <v>668</v>
      </c>
      <c r="F317" t="s">
        <v>40</v>
      </c>
      <c r="G317" t="s">
        <v>12</v>
      </c>
      <c r="H317" t="s">
        <v>2665</v>
      </c>
      <c r="J317" t="str">
        <f t="shared" si="4"/>
        <v>{"Country_Connection":"Germany-Australia", "Country_Start":"Germany", "Country_Landing":"Australia", "City_Connection":"München-Sydney", "City_Start":"München", "City_Landing":"Sydney", "Timestamp":"2014-04-25T10:00:00"}</v>
      </c>
    </row>
    <row r="318" spans="1:10">
      <c r="A318">
        <v>317</v>
      </c>
      <c r="B318" t="s">
        <v>156</v>
      </c>
      <c r="C318" t="s">
        <v>4</v>
      </c>
      <c r="D318" t="s">
        <v>5</v>
      </c>
      <c r="E318" t="s">
        <v>670</v>
      </c>
      <c r="F318" t="s">
        <v>52</v>
      </c>
      <c r="G318" t="s">
        <v>18</v>
      </c>
      <c r="H318" t="s">
        <v>2662</v>
      </c>
      <c r="J318" t="str">
        <f t="shared" si="4"/>
        <v>{"Country_Connection":"USA-Canada", "Country_Start":"USA", "Country_Landing":"Canada", "City_Connection":"Los Angeles-Toronto", "City_Start":"Los Angeles", "City_Landing":"Toronto", "Timestamp":"2014-05-04T10:00:00"}</v>
      </c>
    </row>
    <row r="319" spans="1:10">
      <c r="A319">
        <v>318</v>
      </c>
      <c r="B319" t="s">
        <v>109</v>
      </c>
      <c r="C319" t="s">
        <v>5</v>
      </c>
      <c r="D319" t="s">
        <v>0</v>
      </c>
      <c r="E319" t="s">
        <v>672</v>
      </c>
      <c r="F319" t="s">
        <v>16</v>
      </c>
      <c r="G319" t="s">
        <v>12</v>
      </c>
      <c r="H319" t="s">
        <v>2656</v>
      </c>
      <c r="J319" t="str">
        <f t="shared" si="4"/>
        <v>{"Country_Connection":"Canada-Australia", "Country_Start":"Canada", "Country_Landing":"Australia", "City_Connection":"Montreal-Sydney", "City_Start":"Montreal", "City_Landing":"Sydney", "Timestamp":"2014-05-03T10:00:00"}</v>
      </c>
    </row>
    <row r="320" spans="1:10">
      <c r="A320">
        <v>319</v>
      </c>
      <c r="B320" t="s">
        <v>169</v>
      </c>
      <c r="C320" t="s">
        <v>0</v>
      </c>
      <c r="D320" t="s">
        <v>3</v>
      </c>
      <c r="E320" t="s">
        <v>245</v>
      </c>
      <c r="F320" t="s">
        <v>13</v>
      </c>
      <c r="G320" t="s">
        <v>40</v>
      </c>
      <c r="H320" t="s">
        <v>2661</v>
      </c>
      <c r="J320" t="str">
        <f t="shared" si="4"/>
        <v>{"Country_Connection":"Australia-Germany", "Country_Start":"Australia", "Country_Landing":"Germany", "City_Connection":"Melbourne-München", "City_Start":"Melbourne", "City_Landing":"München", "Timestamp":"2014-04-17T10:00:00"}</v>
      </c>
    </row>
    <row r="321" spans="1:10">
      <c r="A321">
        <v>320</v>
      </c>
      <c r="B321" t="s">
        <v>131</v>
      </c>
      <c r="C321" t="s">
        <v>3</v>
      </c>
      <c r="D321" t="s">
        <v>4</v>
      </c>
      <c r="E321" t="s">
        <v>404</v>
      </c>
      <c r="F321" t="s">
        <v>39</v>
      </c>
      <c r="G321" t="s">
        <v>48</v>
      </c>
      <c r="H321" t="s">
        <v>2655</v>
      </c>
      <c r="J321" t="str">
        <f t="shared" si="4"/>
        <v>{"Country_Connection":"Germany-USA", "Country_Start":"Germany", "Country_Landing":"USA", "City_Connection":"Frankfurt-New York", "City_Start":"Frankfurt", "City_Landing":"New York", "Timestamp":"2014-04-19T10:00:00"}</v>
      </c>
    </row>
    <row r="322" spans="1:10">
      <c r="A322">
        <v>321</v>
      </c>
      <c r="B322" t="s">
        <v>109</v>
      </c>
      <c r="C322" t="s">
        <v>5</v>
      </c>
      <c r="D322" t="s">
        <v>0</v>
      </c>
      <c r="E322" t="s">
        <v>301</v>
      </c>
      <c r="F322" t="s">
        <v>16</v>
      </c>
      <c r="G322" t="s">
        <v>13</v>
      </c>
      <c r="H322" t="s">
        <v>2655</v>
      </c>
      <c r="J322" t="str">
        <f t="shared" si="4"/>
        <v>{"Country_Connection":"Canada-Australia", "Country_Start":"Canada", "Country_Landing":"Australia", "City_Connection":"Montreal-Melbourne", "City_Start":"Montreal", "City_Landing":"Melbourne", "Timestamp":"2014-04-19T10:00:00"}</v>
      </c>
    </row>
    <row r="323" spans="1:10">
      <c r="A323">
        <v>322</v>
      </c>
      <c r="B323" t="s">
        <v>109</v>
      </c>
      <c r="C323" t="s">
        <v>5</v>
      </c>
      <c r="D323" t="s">
        <v>0</v>
      </c>
      <c r="E323" t="s">
        <v>478</v>
      </c>
      <c r="F323" t="s">
        <v>18</v>
      </c>
      <c r="G323" t="s">
        <v>12</v>
      </c>
      <c r="H323" t="s">
        <v>2659</v>
      </c>
      <c r="J323" t="str">
        <f t="shared" ref="J323:J386" si="5">"{"""&amp;$B$1&amp;""":"""&amp;B323&amp;""", """&amp;$C$1&amp;""":"""&amp;C323&amp;""", """&amp;$D$1&amp;""":"""&amp;D323&amp;""", """&amp;$E$1&amp;""":"""&amp;E323&amp;""", """&amp;$F$1&amp;""":"""&amp;F323&amp;""", """&amp;$G$1&amp;""":"""&amp;G323&amp;""", """&amp;$H$1&amp;""":"""&amp;H323&amp;"""}"</f>
        <v>{"Country_Connection":"Canada-Australia", "Country_Start":"Canada", "Country_Landing":"Australia", "City_Connection":"Toronto-Sydney", "City_Start":"Toronto", "City_Landing":"Sydney", "Timestamp":"2014-04-20T10:00:00"}</v>
      </c>
    </row>
    <row r="324" spans="1:10">
      <c r="A324">
        <v>323</v>
      </c>
      <c r="B324" t="s">
        <v>218</v>
      </c>
      <c r="C324" t="s">
        <v>3</v>
      </c>
      <c r="D324" t="s">
        <v>5</v>
      </c>
      <c r="E324" t="s">
        <v>677</v>
      </c>
      <c r="F324" t="s">
        <v>45</v>
      </c>
      <c r="G324" t="s">
        <v>18</v>
      </c>
      <c r="H324" t="s">
        <v>2667</v>
      </c>
      <c r="J324" t="str">
        <f t="shared" si="5"/>
        <v>{"Country_Connection":"Germany-Canada", "Country_Start":"Germany", "Country_Landing":"Canada", "City_Connection":"Leipzig-Toronto", "City_Start":"Leipzig", "City_Landing":"Toronto", "Timestamp":"2014-04-14T10:00:00"}</v>
      </c>
    </row>
    <row r="325" spans="1:10">
      <c r="A325">
        <v>324</v>
      </c>
      <c r="B325" t="s">
        <v>109</v>
      </c>
      <c r="C325" t="s">
        <v>5</v>
      </c>
      <c r="D325" t="s">
        <v>0</v>
      </c>
      <c r="E325" t="s">
        <v>666</v>
      </c>
      <c r="F325" t="s">
        <v>20</v>
      </c>
      <c r="G325" t="s">
        <v>14</v>
      </c>
      <c r="H325" t="s">
        <v>2658</v>
      </c>
      <c r="J325" t="str">
        <f t="shared" si="5"/>
        <v>{"Country_Connection":"Canada-Australia", "Country_Start":"Canada", "Country_Landing":"Australia", "City_Connection":"Vancouver-Perth", "City_Start":"Vancouver", "City_Landing":"Perth", "Timestamp":"2014-04-21T10:00:00"}</v>
      </c>
    </row>
    <row r="326" spans="1:10">
      <c r="A326">
        <v>325</v>
      </c>
      <c r="B326" t="s">
        <v>118</v>
      </c>
      <c r="C326" t="s">
        <v>0</v>
      </c>
      <c r="D326" t="s">
        <v>5</v>
      </c>
      <c r="E326" t="s">
        <v>680</v>
      </c>
      <c r="F326" t="s">
        <v>14</v>
      </c>
      <c r="G326" t="s">
        <v>16</v>
      </c>
      <c r="H326" t="s">
        <v>2659</v>
      </c>
      <c r="J326" t="str">
        <f t="shared" si="5"/>
        <v>{"Country_Connection":"Australia-Canada", "Country_Start":"Australia", "Country_Landing":"Canada", "City_Connection":"Perth-Montreal", "City_Start":"Perth", "City_Landing":"Montreal", "Timestamp":"2014-04-20T10:00:00"}</v>
      </c>
    </row>
    <row r="327" spans="1:10">
      <c r="A327">
        <v>326</v>
      </c>
      <c r="B327" t="s">
        <v>134</v>
      </c>
      <c r="C327" t="s">
        <v>5</v>
      </c>
      <c r="D327" t="s">
        <v>3</v>
      </c>
      <c r="E327" t="s">
        <v>682</v>
      </c>
      <c r="F327" t="s">
        <v>17</v>
      </c>
      <c r="G327" t="s">
        <v>42</v>
      </c>
      <c r="H327" t="s">
        <v>2655</v>
      </c>
      <c r="J327" t="str">
        <f t="shared" si="5"/>
        <v>{"Country_Connection":"Canada-Germany", "Country_Start":"Canada", "Country_Landing":"Germany", "City_Connection":"Ottawa-Bonn", "City_Start":"Ottawa", "City_Landing":"Bonn", "Timestamp":"2014-04-19T10:00:00"}</v>
      </c>
    </row>
    <row r="328" spans="1:10">
      <c r="A328">
        <v>327</v>
      </c>
      <c r="B328" t="s">
        <v>109</v>
      </c>
      <c r="C328" t="s">
        <v>5</v>
      </c>
      <c r="D328" t="s">
        <v>0</v>
      </c>
      <c r="E328" t="s">
        <v>202</v>
      </c>
      <c r="F328" t="s">
        <v>20</v>
      </c>
      <c r="G328" t="s">
        <v>12</v>
      </c>
      <c r="H328" t="s">
        <v>2662</v>
      </c>
      <c r="J328" t="str">
        <f t="shared" si="5"/>
        <v>{"Country_Connection":"Canada-Australia", "Country_Start":"Canada", "Country_Landing":"Australia", "City_Connection":"Vancouver-Sydney", "City_Start":"Vancouver", "City_Landing":"Sydney", "Timestamp":"2014-05-04T10:00:00"}</v>
      </c>
    </row>
    <row r="329" spans="1:10">
      <c r="A329">
        <v>328</v>
      </c>
      <c r="B329" t="s">
        <v>142</v>
      </c>
      <c r="C329" t="s">
        <v>1</v>
      </c>
      <c r="D329" t="s">
        <v>3</v>
      </c>
      <c r="E329" t="s">
        <v>685</v>
      </c>
      <c r="F329" t="s">
        <v>24</v>
      </c>
      <c r="G329" t="s">
        <v>40</v>
      </c>
      <c r="H329" t="s">
        <v>2654</v>
      </c>
      <c r="J329" t="str">
        <f t="shared" si="5"/>
        <v>{"Country_Connection":"England-Germany", "Country_Start":"England", "Country_Landing":"Germany", "City_Connection":"London-München", "City_Start":"London", "City_Landing":"München", "Timestamp":"2014-05-02T10:00:00"}</v>
      </c>
    </row>
    <row r="330" spans="1:10">
      <c r="A330">
        <v>329</v>
      </c>
      <c r="B330" t="s">
        <v>264</v>
      </c>
      <c r="C330" t="s">
        <v>4</v>
      </c>
      <c r="D330" t="s">
        <v>1</v>
      </c>
      <c r="E330" t="s">
        <v>687</v>
      </c>
      <c r="F330" t="s">
        <v>49</v>
      </c>
      <c r="G330" t="s">
        <v>25</v>
      </c>
      <c r="H330" t="s">
        <v>2659</v>
      </c>
      <c r="J330" t="str">
        <f t="shared" si="5"/>
        <v>{"Country_Connection":"USA-England", "Country_Start":"USA", "Country_Landing":"England", "City_Connection":"Dallas-Bristol", "City_Start":"Dallas", "City_Landing":"Bristol", "Timestamp":"2014-04-20T10:00:00"}</v>
      </c>
    </row>
    <row r="331" spans="1:10">
      <c r="A331">
        <v>330</v>
      </c>
      <c r="B331" t="s">
        <v>104</v>
      </c>
      <c r="C331" t="s">
        <v>4</v>
      </c>
      <c r="D331" t="s">
        <v>0</v>
      </c>
      <c r="E331" t="s">
        <v>354</v>
      </c>
      <c r="F331" t="s">
        <v>47</v>
      </c>
      <c r="G331" t="s">
        <v>11</v>
      </c>
      <c r="H331" t="s">
        <v>2655</v>
      </c>
      <c r="J331" t="str">
        <f t="shared" si="5"/>
        <v>{"Country_Connection":"USA-Australia", "Country_Start":"USA", "Country_Landing":"Australia", "City_Connection":"Washington-Brisbane", "City_Start":"Washington", "City_Landing":"Brisbane", "Timestamp":"2014-04-19T10:00:00"}</v>
      </c>
    </row>
    <row r="332" spans="1:10">
      <c r="A332">
        <v>331</v>
      </c>
      <c r="B332" t="s">
        <v>134</v>
      </c>
      <c r="C332" t="s">
        <v>5</v>
      </c>
      <c r="D332" t="s">
        <v>3</v>
      </c>
      <c r="E332" t="s">
        <v>690</v>
      </c>
      <c r="F332" t="s">
        <v>22</v>
      </c>
      <c r="G332" t="s">
        <v>40</v>
      </c>
      <c r="H332" t="s">
        <v>2656</v>
      </c>
      <c r="J332" t="str">
        <f t="shared" si="5"/>
        <v>{"Country_Connection":"Canada-Germany", "Country_Start":"Canada", "Country_Landing":"Germany", "City_Connection":"Calagary-München", "City_Start":"Calagary", "City_Landing":"München", "Timestamp":"2014-05-03T10:00:00"}</v>
      </c>
    </row>
    <row r="333" spans="1:10">
      <c r="A333">
        <v>332</v>
      </c>
      <c r="B333" t="s">
        <v>218</v>
      </c>
      <c r="C333" t="s">
        <v>3</v>
      </c>
      <c r="D333" t="s">
        <v>5</v>
      </c>
      <c r="E333" t="s">
        <v>528</v>
      </c>
      <c r="F333" t="s">
        <v>39</v>
      </c>
      <c r="G333" t="s">
        <v>20</v>
      </c>
      <c r="H333" t="s">
        <v>2671</v>
      </c>
      <c r="J333" t="str">
        <f t="shared" si="5"/>
        <v>{"Country_Connection":"Germany-Canada", "Country_Start":"Germany", "Country_Landing":"Canada", "City_Connection":"Frankfurt-Vancouver", "City_Start":"Frankfurt", "City_Landing":"Vancouver", "Timestamp":"2014-04-16T10:00:00"}</v>
      </c>
    </row>
    <row r="334" spans="1:10">
      <c r="A334">
        <v>333</v>
      </c>
      <c r="B334" t="s">
        <v>104</v>
      </c>
      <c r="C334" t="s">
        <v>4</v>
      </c>
      <c r="D334" t="s">
        <v>0</v>
      </c>
      <c r="E334" t="s">
        <v>526</v>
      </c>
      <c r="F334" t="s">
        <v>52</v>
      </c>
      <c r="G334" t="s">
        <v>13</v>
      </c>
      <c r="H334" t="s">
        <v>2665</v>
      </c>
      <c r="J334" t="str">
        <f t="shared" si="5"/>
        <v>{"Country_Connection":"USA-Australia", "Country_Start":"USA", "Country_Landing":"Australia", "City_Connection":"Los Angeles-Melbourne", "City_Start":"Los Angeles", "City_Landing":"Melbourne", "Timestamp":"2014-04-25T10:00:00"}</v>
      </c>
    </row>
    <row r="335" spans="1:10">
      <c r="A335">
        <v>334</v>
      </c>
      <c r="B335" t="s">
        <v>156</v>
      </c>
      <c r="C335" t="s">
        <v>4</v>
      </c>
      <c r="D335" t="s">
        <v>5</v>
      </c>
      <c r="E335" t="s">
        <v>157</v>
      </c>
      <c r="F335" t="s">
        <v>51</v>
      </c>
      <c r="G335" t="s">
        <v>18</v>
      </c>
      <c r="H335" t="s">
        <v>2663</v>
      </c>
      <c r="J335" t="str">
        <f t="shared" si="5"/>
        <v>{"Country_Connection":"USA-Canada", "Country_Start":"USA", "Country_Landing":"Canada", "City_Connection":"San Francisco-Toronto", "City_Start":"San Francisco", "City_Landing":"Toronto", "Timestamp":"2014-04-18T10:00:00"}</v>
      </c>
    </row>
    <row r="336" spans="1:10">
      <c r="A336">
        <v>335</v>
      </c>
      <c r="B336" t="s">
        <v>115</v>
      </c>
      <c r="C336" t="s">
        <v>4</v>
      </c>
      <c r="D336" t="s">
        <v>3</v>
      </c>
      <c r="E336" t="s">
        <v>183</v>
      </c>
      <c r="F336" t="s">
        <v>51</v>
      </c>
      <c r="G336" t="s">
        <v>40</v>
      </c>
      <c r="H336" t="s">
        <v>2655</v>
      </c>
      <c r="J336" t="str">
        <f t="shared" si="5"/>
        <v>{"Country_Connection":"USA-Germany", "Country_Start":"USA", "Country_Landing":"Germany", "City_Connection":"San Francisco-München", "City_Start":"San Francisco", "City_Landing":"München", "Timestamp":"2014-04-19T10:00:00"}</v>
      </c>
    </row>
    <row r="337" spans="1:10">
      <c r="A337">
        <v>336</v>
      </c>
      <c r="B337" t="s">
        <v>222</v>
      </c>
      <c r="C337" t="s">
        <v>0</v>
      </c>
      <c r="D337" t="s">
        <v>0</v>
      </c>
      <c r="E337" t="s">
        <v>696</v>
      </c>
      <c r="F337" t="s">
        <v>11</v>
      </c>
      <c r="G337" t="s">
        <v>13</v>
      </c>
      <c r="H337" t="s">
        <v>2654</v>
      </c>
      <c r="J337" t="str">
        <f t="shared" si="5"/>
        <v>{"Country_Connection":"Australia-Australia", "Country_Start":"Australia", "Country_Landing":"Australia", "City_Connection":"Brisbane-Melbourne", "City_Start":"Brisbane", "City_Landing":"Melbourne", "Timestamp":"2014-05-02T10:00:00"}</v>
      </c>
    </row>
    <row r="338" spans="1:10">
      <c r="A338">
        <v>337</v>
      </c>
      <c r="B338" t="s">
        <v>115</v>
      </c>
      <c r="C338" t="s">
        <v>4</v>
      </c>
      <c r="D338" t="s">
        <v>3</v>
      </c>
      <c r="E338" t="s">
        <v>148</v>
      </c>
      <c r="F338" t="s">
        <v>49</v>
      </c>
      <c r="G338" t="s">
        <v>40</v>
      </c>
      <c r="H338" t="s">
        <v>391</v>
      </c>
      <c r="J338" t="str">
        <f t="shared" si="5"/>
        <v>{"Country_Connection":"USA-Germany", "Country_Start":"USA", "Country_Landing":"Germany", "City_Connection":"Dallas-München", "City_Start":"Dallas", "City_Landing":"München", "Timestamp":"2014-04-26T10:00:00"}</v>
      </c>
    </row>
    <row r="339" spans="1:10">
      <c r="A339">
        <v>338</v>
      </c>
      <c r="B339" t="s">
        <v>180</v>
      </c>
      <c r="C339" t="s">
        <v>0</v>
      </c>
      <c r="D339" t="s">
        <v>2</v>
      </c>
      <c r="E339" t="s">
        <v>189</v>
      </c>
      <c r="F339" t="s">
        <v>15</v>
      </c>
      <c r="G339" t="s">
        <v>32</v>
      </c>
      <c r="H339" t="s">
        <v>2663</v>
      </c>
      <c r="J339" t="str">
        <f t="shared" si="5"/>
        <v>{"Country_Connection":"Australia-France", "Country_Start":"Australia", "Country_Landing":"France", "City_Connection":"Adelaide-Paris", "City_Start":"Adelaide", "City_Landing":"Paris", "Timestamp":"2014-04-18T10:00:00"}</v>
      </c>
    </row>
    <row r="340" spans="1:10">
      <c r="A340">
        <v>339</v>
      </c>
      <c r="B340" t="s">
        <v>118</v>
      </c>
      <c r="C340" t="s">
        <v>0</v>
      </c>
      <c r="D340" t="s">
        <v>5</v>
      </c>
      <c r="E340" t="s">
        <v>700</v>
      </c>
      <c r="F340" t="s">
        <v>15</v>
      </c>
      <c r="G340" t="s">
        <v>17</v>
      </c>
      <c r="H340" t="s">
        <v>2673</v>
      </c>
      <c r="J340" t="str">
        <f t="shared" si="5"/>
        <v>{"Country_Connection":"Australia-Canada", "Country_Start":"Australia", "Country_Landing":"Canada", "City_Connection":"Adelaide-Ottawa", "City_Start":"Adelaide", "City_Landing":"Ottawa", "Timestamp":"2014-04-27T10:00:00"}</v>
      </c>
    </row>
    <row r="341" spans="1:10">
      <c r="A341">
        <v>340</v>
      </c>
      <c r="B341" t="s">
        <v>90</v>
      </c>
      <c r="C341" t="s">
        <v>3</v>
      </c>
      <c r="D341" t="s">
        <v>0</v>
      </c>
      <c r="E341" t="s">
        <v>702</v>
      </c>
      <c r="F341" t="s">
        <v>44</v>
      </c>
      <c r="G341" t="s">
        <v>15</v>
      </c>
      <c r="H341" t="s">
        <v>2655</v>
      </c>
      <c r="J341" t="str">
        <f t="shared" si="5"/>
        <v>{"Country_Connection":"Germany-Australia", "Country_Start":"Germany", "Country_Landing":"Australia", "City_Connection":"Köln-Adelaide", "City_Start":"Köln", "City_Landing":"Adelaide", "Timestamp":"2014-04-19T10:00:00"}</v>
      </c>
    </row>
    <row r="342" spans="1:10">
      <c r="A342">
        <v>341</v>
      </c>
      <c r="B342" t="s">
        <v>131</v>
      </c>
      <c r="C342" t="s">
        <v>3</v>
      </c>
      <c r="D342" t="s">
        <v>4</v>
      </c>
      <c r="E342" t="s">
        <v>447</v>
      </c>
      <c r="F342" t="s">
        <v>39</v>
      </c>
      <c r="G342" t="s">
        <v>52</v>
      </c>
      <c r="H342" t="s">
        <v>2654</v>
      </c>
      <c r="J342" t="str">
        <f t="shared" si="5"/>
        <v>{"Country_Connection":"Germany-USA", "Country_Start":"Germany", "Country_Landing":"USA", "City_Connection":"Frankfurt-Los Angeles", "City_Start":"Frankfurt", "City_Landing":"Los Angeles", "Timestamp":"2014-05-02T10:00:00"}</v>
      </c>
    </row>
    <row r="343" spans="1:10">
      <c r="A343">
        <v>342</v>
      </c>
      <c r="B343" t="s">
        <v>222</v>
      </c>
      <c r="C343" t="s">
        <v>0</v>
      </c>
      <c r="D343" t="s">
        <v>0</v>
      </c>
      <c r="E343" t="s">
        <v>705</v>
      </c>
      <c r="F343" t="s">
        <v>11</v>
      </c>
      <c r="G343" t="s">
        <v>14</v>
      </c>
      <c r="H343" t="s">
        <v>2660</v>
      </c>
      <c r="J343" t="str">
        <f t="shared" si="5"/>
        <v>{"Country_Connection":"Australia-Australia", "Country_Start":"Australia", "Country_Landing":"Australia", "City_Connection":"Brisbane-Perth", "City_Start":"Brisbane", "City_Landing":"Perth", "Timestamp":"2014-05-01T10:00:00"}</v>
      </c>
    </row>
    <row r="344" spans="1:10">
      <c r="A344">
        <v>343</v>
      </c>
      <c r="B344" t="s">
        <v>576</v>
      </c>
      <c r="C344" t="s">
        <v>1</v>
      </c>
      <c r="D344" t="s">
        <v>2</v>
      </c>
      <c r="E344" t="s">
        <v>590</v>
      </c>
      <c r="F344" t="s">
        <v>24</v>
      </c>
      <c r="G344" t="s">
        <v>32</v>
      </c>
      <c r="H344" t="s">
        <v>2665</v>
      </c>
      <c r="J344" t="str">
        <f t="shared" si="5"/>
        <v>{"Country_Connection":"England-France", "Country_Start":"England", "Country_Landing":"France", "City_Connection":"London-Paris", "City_Start":"London", "City_Landing":"Paris", "Timestamp":"2014-04-25T10:00:00"}</v>
      </c>
    </row>
    <row r="345" spans="1:10">
      <c r="A345">
        <v>344</v>
      </c>
      <c r="B345" t="s">
        <v>180</v>
      </c>
      <c r="C345" t="s">
        <v>0</v>
      </c>
      <c r="D345" t="s">
        <v>2</v>
      </c>
      <c r="E345" t="s">
        <v>708</v>
      </c>
      <c r="F345" t="s">
        <v>15</v>
      </c>
      <c r="G345" t="s">
        <v>33</v>
      </c>
      <c r="H345" t="s">
        <v>2661</v>
      </c>
      <c r="J345" t="str">
        <f t="shared" si="5"/>
        <v>{"Country_Connection":"Australia-France", "Country_Start":"Australia", "Country_Landing":"France", "City_Connection":"Adelaide-Nizza", "City_Start":"Adelaide", "City_Landing":"Nizza", "Timestamp":"2014-04-17T10:00:00"}</v>
      </c>
    </row>
    <row r="346" spans="1:10">
      <c r="A346">
        <v>345</v>
      </c>
      <c r="B346" t="s">
        <v>115</v>
      </c>
      <c r="C346" t="s">
        <v>4</v>
      </c>
      <c r="D346" t="s">
        <v>3</v>
      </c>
      <c r="E346" t="s">
        <v>502</v>
      </c>
      <c r="F346" t="s">
        <v>48</v>
      </c>
      <c r="G346" t="s">
        <v>40</v>
      </c>
      <c r="H346" t="s">
        <v>2662</v>
      </c>
      <c r="J346" t="str">
        <f t="shared" si="5"/>
        <v>{"Country_Connection":"USA-Germany", "Country_Start":"USA", "Country_Landing":"Germany", "City_Connection":"New York-München", "City_Start":"New York", "City_Landing":"München", "Timestamp":"2014-05-04T10:00:00"}</v>
      </c>
    </row>
    <row r="347" spans="1:10">
      <c r="A347">
        <v>346</v>
      </c>
      <c r="B347" t="s">
        <v>118</v>
      </c>
      <c r="C347" t="s">
        <v>0</v>
      </c>
      <c r="D347" t="s">
        <v>5</v>
      </c>
      <c r="E347" t="s">
        <v>655</v>
      </c>
      <c r="F347" t="s">
        <v>12</v>
      </c>
      <c r="G347" t="s">
        <v>20</v>
      </c>
      <c r="H347" t="s">
        <v>2655</v>
      </c>
      <c r="J347" t="str">
        <f t="shared" si="5"/>
        <v>{"Country_Connection":"Australia-Canada", "Country_Start":"Australia", "Country_Landing":"Canada", "City_Connection":"Sydney-Vancouver", "City_Start":"Sydney", "City_Landing":"Vancouver", "Timestamp":"2014-04-19T10:00:00"}</v>
      </c>
    </row>
    <row r="348" spans="1:10">
      <c r="A348">
        <v>347</v>
      </c>
      <c r="B348" t="s">
        <v>99</v>
      </c>
      <c r="C348" t="s">
        <v>0</v>
      </c>
      <c r="D348" t="s">
        <v>4</v>
      </c>
      <c r="E348" t="s">
        <v>712</v>
      </c>
      <c r="F348" t="s">
        <v>15</v>
      </c>
      <c r="G348" t="s">
        <v>52</v>
      </c>
      <c r="H348" t="s">
        <v>2659</v>
      </c>
      <c r="J348" t="str">
        <f t="shared" si="5"/>
        <v>{"Country_Connection":"Australia-USA", "Country_Start":"Australia", "Country_Landing":"USA", "City_Connection":"Adelaide-Los Angeles", "City_Start":"Adelaide", "City_Landing":"Los Angeles", "Timestamp":"2014-04-20T10:00:00"}</v>
      </c>
    </row>
    <row r="349" spans="1:10">
      <c r="A349">
        <v>348</v>
      </c>
      <c r="B349" t="s">
        <v>112</v>
      </c>
      <c r="C349" t="s">
        <v>1</v>
      </c>
      <c r="D349" t="s">
        <v>0</v>
      </c>
      <c r="E349" t="s">
        <v>714</v>
      </c>
      <c r="F349" t="s">
        <v>30</v>
      </c>
      <c r="G349" t="s">
        <v>15</v>
      </c>
      <c r="H349" t="s">
        <v>2664</v>
      </c>
      <c r="J349" t="str">
        <f t="shared" si="5"/>
        <v>{"Country_Connection":"England-Australia", "Country_Start":"England", "Country_Landing":"Australia", "City_Connection":"Dublin-Adelaide", "City_Start":"Dublin", "City_Landing":"Adelaide", "Timestamp":"2014-04-30T10:00:00"}</v>
      </c>
    </row>
    <row r="350" spans="1:10">
      <c r="A350">
        <v>349</v>
      </c>
      <c r="B350" t="s">
        <v>162</v>
      </c>
      <c r="C350" t="s">
        <v>5</v>
      </c>
      <c r="D350" t="s">
        <v>4</v>
      </c>
      <c r="E350" t="s">
        <v>716</v>
      </c>
      <c r="F350" t="s">
        <v>18</v>
      </c>
      <c r="G350" t="s">
        <v>50</v>
      </c>
      <c r="H350" t="s">
        <v>2656</v>
      </c>
      <c r="J350" t="str">
        <f t="shared" si="5"/>
        <v>{"Country_Connection":"Canada-USA", "Country_Start":"Canada", "Country_Landing":"USA", "City_Connection":"Toronto-Denver", "City_Start":"Toronto", "City_Landing":"Denver", "Timestamp":"2014-05-03T10:00:00"}</v>
      </c>
    </row>
    <row r="351" spans="1:10">
      <c r="A351">
        <v>350</v>
      </c>
      <c r="B351" t="s">
        <v>134</v>
      </c>
      <c r="C351" t="s">
        <v>5</v>
      </c>
      <c r="D351" t="s">
        <v>3</v>
      </c>
      <c r="E351" t="s">
        <v>682</v>
      </c>
      <c r="F351" t="s">
        <v>17</v>
      </c>
      <c r="G351" t="s">
        <v>42</v>
      </c>
      <c r="H351" t="s">
        <v>2663</v>
      </c>
      <c r="J351" t="str">
        <f t="shared" si="5"/>
        <v>{"Country_Connection":"Canada-Germany", "Country_Start":"Canada", "Country_Landing":"Germany", "City_Connection":"Ottawa-Bonn", "City_Start":"Ottawa", "City_Landing":"Bonn", "Timestamp":"2014-04-18T10:00:00"}</v>
      </c>
    </row>
    <row r="352" spans="1:10">
      <c r="A352">
        <v>351</v>
      </c>
      <c r="B352" t="s">
        <v>121</v>
      </c>
      <c r="C352" t="s">
        <v>5</v>
      </c>
      <c r="D352" t="s">
        <v>1</v>
      </c>
      <c r="E352" t="s">
        <v>719</v>
      </c>
      <c r="F352" t="s">
        <v>16</v>
      </c>
      <c r="G352" t="s">
        <v>24</v>
      </c>
      <c r="H352" t="s">
        <v>2661</v>
      </c>
      <c r="J352" t="str">
        <f t="shared" si="5"/>
        <v>{"Country_Connection":"Canada-England", "Country_Start":"Canada", "Country_Landing":"England", "City_Connection":"Montreal-London", "City_Start":"Montreal", "City_Landing":"London", "Timestamp":"2014-04-17T10:00:00"}</v>
      </c>
    </row>
    <row r="353" spans="1:10">
      <c r="A353">
        <v>352</v>
      </c>
      <c r="B353" t="s">
        <v>115</v>
      </c>
      <c r="C353" t="s">
        <v>4</v>
      </c>
      <c r="D353" t="s">
        <v>3</v>
      </c>
      <c r="E353" t="s">
        <v>573</v>
      </c>
      <c r="F353" t="s">
        <v>50</v>
      </c>
      <c r="G353" t="s">
        <v>41</v>
      </c>
      <c r="H353" t="s">
        <v>2655</v>
      </c>
      <c r="J353" t="str">
        <f t="shared" si="5"/>
        <v>{"Country_Connection":"USA-Germany", "Country_Start":"USA", "Country_Landing":"Germany", "City_Connection":"Denver-Berlin", "City_Start":"Denver", "City_Landing":"Berlin", "Timestamp":"2014-04-19T10:00:00"}</v>
      </c>
    </row>
    <row r="354" spans="1:10">
      <c r="A354">
        <v>353</v>
      </c>
      <c r="B354" t="s">
        <v>145</v>
      </c>
      <c r="C354" t="s">
        <v>2</v>
      </c>
      <c r="D354" t="s">
        <v>0</v>
      </c>
      <c r="E354" t="s">
        <v>146</v>
      </c>
      <c r="F354" t="s">
        <v>32</v>
      </c>
      <c r="G354" t="s">
        <v>13</v>
      </c>
      <c r="H354" t="s">
        <v>2661</v>
      </c>
      <c r="J354" t="str">
        <f t="shared" si="5"/>
        <v>{"Country_Connection":"France-Australia", "Country_Start":"France", "Country_Landing":"Australia", "City_Connection":"Paris-Melbourne", "City_Start":"Paris", "City_Landing":"Melbourne", "Timestamp":"2014-04-17T10:00:00"}</v>
      </c>
    </row>
    <row r="355" spans="1:10">
      <c r="A355">
        <v>354</v>
      </c>
      <c r="B355" t="s">
        <v>264</v>
      </c>
      <c r="C355" t="s">
        <v>4</v>
      </c>
      <c r="D355" t="s">
        <v>1</v>
      </c>
      <c r="E355" t="s">
        <v>723</v>
      </c>
      <c r="F355" t="s">
        <v>48</v>
      </c>
      <c r="G355" t="s">
        <v>26</v>
      </c>
      <c r="H355" t="s">
        <v>2658</v>
      </c>
      <c r="J355" t="str">
        <f t="shared" si="5"/>
        <v>{"Country_Connection":"USA-England", "Country_Start":"USA", "Country_Landing":"England", "City_Connection":"New York-Belfast", "City_Start":"New York", "City_Landing":"Belfast", "Timestamp":"2014-04-21T10:00:00"}</v>
      </c>
    </row>
    <row r="356" spans="1:10">
      <c r="A356">
        <v>355</v>
      </c>
      <c r="B356" t="s">
        <v>193</v>
      </c>
      <c r="C356" t="s">
        <v>4</v>
      </c>
      <c r="D356" t="s">
        <v>2</v>
      </c>
      <c r="E356" t="s">
        <v>725</v>
      </c>
      <c r="F356" t="s">
        <v>53</v>
      </c>
      <c r="G356" t="s">
        <v>33</v>
      </c>
      <c r="H356" t="s">
        <v>2654</v>
      </c>
      <c r="J356" t="str">
        <f t="shared" si="5"/>
        <v>{"Country_Connection":"USA-France", "Country_Start":"USA", "Country_Landing":"France", "City_Connection":"Las Vegas-Nizza", "City_Start":"Las Vegas", "City_Landing":"Nizza", "Timestamp":"2014-05-02T10:00:00"}</v>
      </c>
    </row>
    <row r="357" spans="1:10">
      <c r="A357">
        <v>356</v>
      </c>
      <c r="B357" t="s">
        <v>109</v>
      </c>
      <c r="C357" t="s">
        <v>5</v>
      </c>
      <c r="D357" t="s">
        <v>0</v>
      </c>
      <c r="E357" t="s">
        <v>727</v>
      </c>
      <c r="F357" t="s">
        <v>16</v>
      </c>
      <c r="G357" t="s">
        <v>11</v>
      </c>
      <c r="H357" t="s">
        <v>2654</v>
      </c>
      <c r="J357" t="str">
        <f t="shared" si="5"/>
        <v>{"Country_Connection":"Canada-Australia", "Country_Start":"Canada", "Country_Landing":"Australia", "City_Connection":"Montreal-Brisbane", "City_Start":"Montreal", "City_Landing":"Brisbane", "Timestamp":"2014-05-02T10:00:00"}</v>
      </c>
    </row>
    <row r="358" spans="1:10">
      <c r="A358">
        <v>357</v>
      </c>
      <c r="B358" t="s">
        <v>193</v>
      </c>
      <c r="C358" t="s">
        <v>4</v>
      </c>
      <c r="D358" t="s">
        <v>2</v>
      </c>
      <c r="E358" t="s">
        <v>194</v>
      </c>
      <c r="F358" t="s">
        <v>51</v>
      </c>
      <c r="G358" t="s">
        <v>32</v>
      </c>
      <c r="H358" t="s">
        <v>2660</v>
      </c>
      <c r="J358" t="str">
        <f t="shared" si="5"/>
        <v>{"Country_Connection":"USA-France", "Country_Start":"USA", "Country_Landing":"France", "City_Connection":"San Francisco-Paris", "City_Start":"San Francisco", "City_Landing":"Paris", "Timestamp":"2014-05-01T10:00:00"}</v>
      </c>
    </row>
    <row r="359" spans="1:10">
      <c r="A359">
        <v>358</v>
      </c>
      <c r="B359" t="s">
        <v>218</v>
      </c>
      <c r="C359" t="s">
        <v>3</v>
      </c>
      <c r="D359" t="s">
        <v>5</v>
      </c>
      <c r="E359" t="s">
        <v>443</v>
      </c>
      <c r="F359" t="s">
        <v>39</v>
      </c>
      <c r="G359" t="s">
        <v>18</v>
      </c>
      <c r="H359" t="s">
        <v>2660</v>
      </c>
      <c r="J359" t="str">
        <f t="shared" si="5"/>
        <v>{"Country_Connection":"Germany-Canada", "Country_Start":"Germany", "Country_Landing":"Canada", "City_Connection":"Frankfurt-Toronto", "City_Start":"Frankfurt", "City_Landing":"Toronto", "Timestamp":"2014-05-01T10:00:00"}</v>
      </c>
    </row>
    <row r="360" spans="1:10">
      <c r="A360">
        <v>359</v>
      </c>
      <c r="B360" t="s">
        <v>156</v>
      </c>
      <c r="C360" t="s">
        <v>4</v>
      </c>
      <c r="D360" t="s">
        <v>5</v>
      </c>
      <c r="E360" t="s">
        <v>157</v>
      </c>
      <c r="F360" t="s">
        <v>51</v>
      </c>
      <c r="G360" t="s">
        <v>18</v>
      </c>
      <c r="H360" t="s">
        <v>2657</v>
      </c>
      <c r="J360" t="str">
        <f t="shared" si="5"/>
        <v>{"Country_Connection":"USA-Canada", "Country_Start":"USA", "Country_Landing":"Canada", "City_Connection":"San Francisco-Toronto", "City_Start":"San Francisco", "City_Landing":"Toronto", "Timestamp":"2014-04-22T10:00:00"}</v>
      </c>
    </row>
    <row r="361" spans="1:10">
      <c r="A361">
        <v>360</v>
      </c>
      <c r="B361" t="s">
        <v>104</v>
      </c>
      <c r="C361" t="s">
        <v>4</v>
      </c>
      <c r="D361" t="s">
        <v>0</v>
      </c>
      <c r="E361" t="s">
        <v>732</v>
      </c>
      <c r="F361" t="s">
        <v>47</v>
      </c>
      <c r="G361" t="s">
        <v>14</v>
      </c>
      <c r="H361" t="s">
        <v>2658</v>
      </c>
      <c r="J361" t="str">
        <f t="shared" si="5"/>
        <v>{"Country_Connection":"USA-Australia", "Country_Start":"USA", "Country_Landing":"Australia", "City_Connection":"Washington-Perth", "City_Start":"Washington", "City_Landing":"Perth", "Timestamp":"2014-04-21T10:00:00"}</v>
      </c>
    </row>
    <row r="362" spans="1:10">
      <c r="A362">
        <v>361</v>
      </c>
      <c r="B362" t="s">
        <v>207</v>
      </c>
      <c r="C362" t="s">
        <v>5</v>
      </c>
      <c r="D362" t="s">
        <v>2</v>
      </c>
      <c r="E362" t="s">
        <v>348</v>
      </c>
      <c r="F362" t="s">
        <v>20</v>
      </c>
      <c r="G362" t="s">
        <v>32</v>
      </c>
      <c r="H362" t="s">
        <v>2661</v>
      </c>
      <c r="J362" t="str">
        <f t="shared" si="5"/>
        <v>{"Country_Connection":"Canada-France", "Country_Start":"Canada", "Country_Landing":"France", "City_Connection":"Vancouver-Paris", "City_Start":"Vancouver", "City_Landing":"Paris", "Timestamp":"2014-04-17T10:00:00"}</v>
      </c>
    </row>
    <row r="363" spans="1:10">
      <c r="A363">
        <v>362</v>
      </c>
      <c r="B363" t="s">
        <v>169</v>
      </c>
      <c r="C363" t="s">
        <v>0</v>
      </c>
      <c r="D363" t="s">
        <v>3</v>
      </c>
      <c r="E363" t="s">
        <v>735</v>
      </c>
      <c r="F363" t="s">
        <v>14</v>
      </c>
      <c r="G363" t="s">
        <v>41</v>
      </c>
      <c r="H363" t="s">
        <v>2667</v>
      </c>
      <c r="J363" t="str">
        <f t="shared" si="5"/>
        <v>{"Country_Connection":"Australia-Germany", "Country_Start":"Australia", "Country_Landing":"Germany", "City_Connection":"Perth-Berlin", "City_Start":"Perth", "City_Landing":"Berlin", "Timestamp":"2014-04-14T10:00:00"}</v>
      </c>
    </row>
    <row r="364" spans="1:10">
      <c r="A364">
        <v>363</v>
      </c>
      <c r="B364" t="s">
        <v>134</v>
      </c>
      <c r="C364" t="s">
        <v>5</v>
      </c>
      <c r="D364" t="s">
        <v>3</v>
      </c>
      <c r="E364" t="s">
        <v>356</v>
      </c>
      <c r="F364" t="s">
        <v>16</v>
      </c>
      <c r="G364" t="s">
        <v>39</v>
      </c>
      <c r="H364" t="s">
        <v>2655</v>
      </c>
      <c r="J364" t="str">
        <f t="shared" si="5"/>
        <v>{"Country_Connection":"Canada-Germany", "Country_Start":"Canada", "Country_Landing":"Germany", "City_Connection":"Montreal-Frankfurt", "City_Start":"Montreal", "City_Landing":"Frankfurt", "Timestamp":"2014-04-19T10:00:00"}</v>
      </c>
    </row>
    <row r="365" spans="1:10">
      <c r="A365">
        <v>364</v>
      </c>
      <c r="B365" t="s">
        <v>264</v>
      </c>
      <c r="C365" t="s">
        <v>4</v>
      </c>
      <c r="D365" t="s">
        <v>1</v>
      </c>
      <c r="E365" t="s">
        <v>738</v>
      </c>
      <c r="F365" t="s">
        <v>53</v>
      </c>
      <c r="G365" t="s">
        <v>24</v>
      </c>
      <c r="H365" t="s">
        <v>2661</v>
      </c>
      <c r="J365" t="str">
        <f t="shared" si="5"/>
        <v>{"Country_Connection":"USA-England", "Country_Start":"USA", "Country_Landing":"England", "City_Connection":"Las Vegas-London", "City_Start":"Las Vegas", "City_Landing":"London", "Timestamp":"2014-04-17T10:00:00"}</v>
      </c>
    </row>
    <row r="366" spans="1:10">
      <c r="A366">
        <v>365</v>
      </c>
      <c r="B366" t="s">
        <v>264</v>
      </c>
      <c r="C366" t="s">
        <v>4</v>
      </c>
      <c r="D366" t="s">
        <v>1</v>
      </c>
      <c r="E366" t="s">
        <v>585</v>
      </c>
      <c r="F366" t="s">
        <v>47</v>
      </c>
      <c r="G366" t="s">
        <v>24</v>
      </c>
      <c r="H366" t="s">
        <v>2673</v>
      </c>
      <c r="J366" t="str">
        <f t="shared" si="5"/>
        <v>{"Country_Connection":"USA-England", "Country_Start":"USA", "Country_Landing":"England", "City_Connection":"Washington-London", "City_Start":"Washington", "City_Landing":"London", "Timestamp":"2014-04-27T10:00:00"}</v>
      </c>
    </row>
    <row r="367" spans="1:10">
      <c r="A367">
        <v>366</v>
      </c>
      <c r="B367" t="s">
        <v>741</v>
      </c>
      <c r="C367" t="s">
        <v>3</v>
      </c>
      <c r="D367" t="s">
        <v>3</v>
      </c>
      <c r="E367" t="s">
        <v>742</v>
      </c>
      <c r="F367" t="s">
        <v>39</v>
      </c>
      <c r="G367" t="s">
        <v>41</v>
      </c>
      <c r="H367" t="s">
        <v>2654</v>
      </c>
      <c r="J367" t="str">
        <f t="shared" si="5"/>
        <v>{"Country_Connection":"Germany-Germany", "Country_Start":"Germany", "Country_Landing":"Germany", "City_Connection":"Frankfurt-Berlin", "City_Start":"Frankfurt", "City_Landing":"Berlin", "Timestamp":"2014-05-02T10:00:00"}</v>
      </c>
    </row>
    <row r="368" spans="1:10">
      <c r="A368">
        <v>367</v>
      </c>
      <c r="B368" t="s">
        <v>134</v>
      </c>
      <c r="C368" t="s">
        <v>5</v>
      </c>
      <c r="D368" t="s">
        <v>3</v>
      </c>
      <c r="E368" t="s">
        <v>337</v>
      </c>
      <c r="F368" t="s">
        <v>17</v>
      </c>
      <c r="G368" t="s">
        <v>39</v>
      </c>
      <c r="H368" t="s">
        <v>2659</v>
      </c>
      <c r="J368" t="str">
        <f t="shared" si="5"/>
        <v>{"Country_Connection":"Canada-Germany", "Country_Start":"Canada", "Country_Landing":"Germany", "City_Connection":"Ottawa-Frankfurt", "City_Start":"Ottawa", "City_Landing":"Frankfurt", "Timestamp":"2014-04-20T10:00:00"}</v>
      </c>
    </row>
    <row r="369" spans="1:10">
      <c r="A369">
        <v>368</v>
      </c>
      <c r="B369" t="s">
        <v>90</v>
      </c>
      <c r="C369" t="s">
        <v>3</v>
      </c>
      <c r="D369" t="s">
        <v>0</v>
      </c>
      <c r="E369" t="s">
        <v>154</v>
      </c>
      <c r="F369" t="s">
        <v>39</v>
      </c>
      <c r="G369" t="s">
        <v>13</v>
      </c>
      <c r="H369" t="s">
        <v>2656</v>
      </c>
      <c r="J369" t="str">
        <f t="shared" si="5"/>
        <v>{"Country_Connection":"Germany-Australia", "Country_Start":"Germany", "Country_Landing":"Australia", "City_Connection":"Frankfurt-Melbourne", "City_Start":"Frankfurt", "City_Landing":"Melbourne", "Timestamp":"2014-05-03T10:00:00"}</v>
      </c>
    </row>
    <row r="370" spans="1:10">
      <c r="A370">
        <v>369</v>
      </c>
      <c r="B370" t="s">
        <v>156</v>
      </c>
      <c r="C370" t="s">
        <v>4</v>
      </c>
      <c r="D370" t="s">
        <v>5</v>
      </c>
      <c r="E370" t="s">
        <v>746</v>
      </c>
      <c r="F370" t="s">
        <v>48</v>
      </c>
      <c r="G370" t="s">
        <v>20</v>
      </c>
      <c r="H370" t="s">
        <v>2655</v>
      </c>
      <c r="J370" t="str">
        <f t="shared" si="5"/>
        <v>{"Country_Connection":"USA-Canada", "Country_Start":"USA", "Country_Landing":"Canada", "City_Connection":"New York-Vancouver", "City_Start":"New York", "City_Landing":"Vancouver", "Timestamp":"2014-04-19T10:00:00"}</v>
      </c>
    </row>
    <row r="371" spans="1:10">
      <c r="A371">
        <v>370</v>
      </c>
      <c r="B371" t="s">
        <v>112</v>
      </c>
      <c r="C371" t="s">
        <v>1</v>
      </c>
      <c r="D371" t="s">
        <v>0</v>
      </c>
      <c r="E371" t="s">
        <v>748</v>
      </c>
      <c r="F371" t="s">
        <v>24</v>
      </c>
      <c r="G371" t="s">
        <v>12</v>
      </c>
      <c r="H371" t="s">
        <v>2654</v>
      </c>
      <c r="J371" t="str">
        <f t="shared" si="5"/>
        <v>{"Country_Connection":"England-Australia", "Country_Start":"England", "Country_Landing":"Australia", "City_Connection":"London-Sydney", "City_Start":"London", "City_Landing":"Sydney", "Timestamp":"2014-05-02T10:00:00"}</v>
      </c>
    </row>
    <row r="372" spans="1:10">
      <c r="A372">
        <v>371</v>
      </c>
      <c r="B372" t="s">
        <v>90</v>
      </c>
      <c r="C372" t="s">
        <v>3</v>
      </c>
      <c r="D372" t="s">
        <v>0</v>
      </c>
      <c r="E372" t="s">
        <v>154</v>
      </c>
      <c r="F372" t="s">
        <v>39</v>
      </c>
      <c r="G372" t="s">
        <v>13</v>
      </c>
      <c r="H372" t="s">
        <v>2658</v>
      </c>
      <c r="J372" t="str">
        <f t="shared" si="5"/>
        <v>{"Country_Connection":"Germany-Australia", "Country_Start":"Germany", "Country_Landing":"Australia", "City_Connection":"Frankfurt-Melbourne", "City_Start":"Frankfurt", "City_Landing":"Melbourne", "Timestamp":"2014-04-21T10:00:00"}</v>
      </c>
    </row>
    <row r="373" spans="1:10">
      <c r="A373">
        <v>372</v>
      </c>
      <c r="B373" t="s">
        <v>104</v>
      </c>
      <c r="C373" t="s">
        <v>4</v>
      </c>
      <c r="D373" t="s">
        <v>0</v>
      </c>
      <c r="E373" t="s">
        <v>105</v>
      </c>
      <c r="F373" t="s">
        <v>52</v>
      </c>
      <c r="G373" t="s">
        <v>12</v>
      </c>
      <c r="H373" t="s">
        <v>2664</v>
      </c>
      <c r="J373" t="str">
        <f t="shared" si="5"/>
        <v>{"Country_Connection":"USA-Australia", "Country_Start":"USA", "Country_Landing":"Australia", "City_Connection":"Los Angeles-Sydney", "City_Start":"Los Angeles", "City_Landing":"Sydney", "Timestamp":"2014-04-30T10:00:00"}</v>
      </c>
    </row>
    <row r="374" spans="1:10">
      <c r="A374">
        <v>373</v>
      </c>
      <c r="B374" t="s">
        <v>156</v>
      </c>
      <c r="C374" t="s">
        <v>4</v>
      </c>
      <c r="D374" t="s">
        <v>5</v>
      </c>
      <c r="E374" t="s">
        <v>752</v>
      </c>
      <c r="F374" t="s">
        <v>49</v>
      </c>
      <c r="G374" t="s">
        <v>18</v>
      </c>
      <c r="H374" t="s">
        <v>2655</v>
      </c>
      <c r="J374" t="str">
        <f t="shared" si="5"/>
        <v>{"Country_Connection":"USA-Canada", "Country_Start":"USA", "Country_Landing":"Canada", "City_Connection":"Dallas-Toronto", "City_Start":"Dallas", "City_Landing":"Toronto", "Timestamp":"2014-04-19T10:00:00"}</v>
      </c>
    </row>
    <row r="375" spans="1:10">
      <c r="A375">
        <v>374</v>
      </c>
      <c r="B375" t="s">
        <v>93</v>
      </c>
      <c r="C375" t="s">
        <v>0</v>
      </c>
      <c r="D375" t="s">
        <v>1</v>
      </c>
      <c r="E375" t="s">
        <v>754</v>
      </c>
      <c r="F375" t="s">
        <v>14</v>
      </c>
      <c r="G375" t="s">
        <v>30</v>
      </c>
      <c r="H375" t="s">
        <v>2662</v>
      </c>
      <c r="J375" t="str">
        <f t="shared" si="5"/>
        <v>{"Country_Connection":"Australia-England", "Country_Start":"Australia", "Country_Landing":"England", "City_Connection":"Perth-Dublin", "City_Start":"Perth", "City_Landing":"Dublin", "Timestamp":"2014-05-04T10:00:00"}</v>
      </c>
    </row>
    <row r="376" spans="1:10">
      <c r="A376">
        <v>375</v>
      </c>
      <c r="B376" t="s">
        <v>169</v>
      </c>
      <c r="C376" t="s">
        <v>0</v>
      </c>
      <c r="D376" t="s">
        <v>3</v>
      </c>
      <c r="E376" t="s">
        <v>756</v>
      </c>
      <c r="F376" t="s">
        <v>11</v>
      </c>
      <c r="G376" t="s">
        <v>41</v>
      </c>
      <c r="H376" t="s">
        <v>2661</v>
      </c>
      <c r="J376" t="str">
        <f t="shared" si="5"/>
        <v>{"Country_Connection":"Australia-Germany", "Country_Start":"Australia", "Country_Landing":"Germany", "City_Connection":"Brisbane-Berlin", "City_Start":"Brisbane", "City_Landing":"Berlin", "Timestamp":"2014-04-17T10:00:00"}</v>
      </c>
    </row>
    <row r="377" spans="1:10">
      <c r="A377">
        <v>376</v>
      </c>
      <c r="B377" t="s">
        <v>93</v>
      </c>
      <c r="C377" t="s">
        <v>0</v>
      </c>
      <c r="D377" t="s">
        <v>1</v>
      </c>
      <c r="E377" t="s">
        <v>758</v>
      </c>
      <c r="F377" t="s">
        <v>12</v>
      </c>
      <c r="G377" t="s">
        <v>28</v>
      </c>
      <c r="H377" t="s">
        <v>2656</v>
      </c>
      <c r="J377" t="str">
        <f t="shared" si="5"/>
        <v>{"Country_Connection":"Australia-England", "Country_Start":"Australia", "Country_Landing":"England", "City_Connection":"Sydney-Cardiff", "City_Start":"Sydney", "City_Landing":"Cardiff", "Timestamp":"2014-05-03T10:00:00"}</v>
      </c>
    </row>
    <row r="378" spans="1:10">
      <c r="A378">
        <v>377</v>
      </c>
      <c r="B378" t="s">
        <v>222</v>
      </c>
      <c r="C378" t="s">
        <v>0</v>
      </c>
      <c r="D378" t="s">
        <v>0</v>
      </c>
      <c r="E378" t="s">
        <v>760</v>
      </c>
      <c r="F378" t="s">
        <v>12</v>
      </c>
      <c r="G378" t="s">
        <v>13</v>
      </c>
      <c r="H378" t="s">
        <v>2670</v>
      </c>
      <c r="J378" t="str">
        <f t="shared" si="5"/>
        <v>{"Country_Connection":"Australia-Australia", "Country_Start":"Australia", "Country_Landing":"Australia", "City_Connection":"Sydney-Melbourne", "City_Start":"Sydney", "City_Landing":"Melbourne", "Timestamp":"2014-04-15T10:00:00"}</v>
      </c>
    </row>
    <row r="379" spans="1:10">
      <c r="A379">
        <v>378</v>
      </c>
      <c r="B379" t="s">
        <v>145</v>
      </c>
      <c r="C379" t="s">
        <v>2</v>
      </c>
      <c r="D379" t="s">
        <v>0</v>
      </c>
      <c r="E379" t="s">
        <v>198</v>
      </c>
      <c r="F379" t="s">
        <v>32</v>
      </c>
      <c r="G379" t="s">
        <v>11</v>
      </c>
      <c r="H379" t="s">
        <v>2664</v>
      </c>
      <c r="J379" t="str">
        <f t="shared" si="5"/>
        <v>{"Country_Connection":"France-Australia", "Country_Start":"France", "Country_Landing":"Australia", "City_Connection":"Paris-Brisbane", "City_Start":"Paris", "City_Landing":"Brisbane", "Timestamp":"2014-04-30T10:00:00"}</v>
      </c>
    </row>
    <row r="380" spans="1:10">
      <c r="A380">
        <v>379</v>
      </c>
      <c r="B380" t="s">
        <v>99</v>
      </c>
      <c r="C380" t="s">
        <v>0</v>
      </c>
      <c r="D380" t="s">
        <v>4</v>
      </c>
      <c r="E380" t="s">
        <v>763</v>
      </c>
      <c r="F380" t="s">
        <v>14</v>
      </c>
      <c r="G380" t="s">
        <v>55</v>
      </c>
      <c r="H380" t="s">
        <v>2663</v>
      </c>
      <c r="J380" t="str">
        <f t="shared" si="5"/>
        <v>{"Country_Connection":"Australia-USA", "Country_Start":"Australia", "Country_Landing":"USA", "City_Connection":"Perth-Seattle", "City_Start":"Perth", "City_Landing":"Seattle", "Timestamp":"2014-04-18T10:00:00"}</v>
      </c>
    </row>
    <row r="381" spans="1:10">
      <c r="A381">
        <v>380</v>
      </c>
      <c r="B381" t="s">
        <v>134</v>
      </c>
      <c r="C381" t="s">
        <v>5</v>
      </c>
      <c r="D381" t="s">
        <v>3</v>
      </c>
      <c r="E381" t="s">
        <v>337</v>
      </c>
      <c r="F381" t="s">
        <v>17</v>
      </c>
      <c r="G381" t="s">
        <v>39</v>
      </c>
      <c r="H381" t="s">
        <v>2655</v>
      </c>
      <c r="J381" t="str">
        <f t="shared" si="5"/>
        <v>{"Country_Connection":"Canada-Germany", "Country_Start":"Canada", "Country_Landing":"Germany", "City_Connection":"Ottawa-Frankfurt", "City_Start":"Ottawa", "City_Landing":"Frankfurt", "Timestamp":"2014-04-19T10:00:00"}</v>
      </c>
    </row>
    <row r="382" spans="1:10">
      <c r="A382">
        <v>381</v>
      </c>
      <c r="B382" t="s">
        <v>109</v>
      </c>
      <c r="C382" t="s">
        <v>5</v>
      </c>
      <c r="D382" t="s">
        <v>0</v>
      </c>
      <c r="E382" t="s">
        <v>202</v>
      </c>
      <c r="F382" t="s">
        <v>20</v>
      </c>
      <c r="G382" t="s">
        <v>12</v>
      </c>
      <c r="H382" t="s">
        <v>2654</v>
      </c>
      <c r="J382" t="str">
        <f t="shared" si="5"/>
        <v>{"Country_Connection":"Canada-Australia", "Country_Start":"Canada", "Country_Landing":"Australia", "City_Connection":"Vancouver-Sydney", "City_Start":"Vancouver", "City_Landing":"Sydney", "Timestamp":"2014-05-02T10:00:00"}</v>
      </c>
    </row>
    <row r="383" spans="1:10">
      <c r="A383">
        <v>382</v>
      </c>
      <c r="B383" t="s">
        <v>180</v>
      </c>
      <c r="C383" t="s">
        <v>0</v>
      </c>
      <c r="D383" t="s">
        <v>2</v>
      </c>
      <c r="E383" t="s">
        <v>239</v>
      </c>
      <c r="F383" t="s">
        <v>11</v>
      </c>
      <c r="G383" t="s">
        <v>32</v>
      </c>
      <c r="H383" t="s">
        <v>2659</v>
      </c>
      <c r="J383" t="str">
        <f t="shared" si="5"/>
        <v>{"Country_Connection":"Australia-France", "Country_Start":"Australia", "Country_Landing":"France", "City_Connection":"Brisbane-Paris", "City_Start":"Brisbane", "City_Landing":"Paris", "Timestamp":"2014-04-20T10:00:00"}</v>
      </c>
    </row>
    <row r="384" spans="1:10">
      <c r="A384">
        <v>383</v>
      </c>
      <c r="B384" t="s">
        <v>109</v>
      </c>
      <c r="C384" t="s">
        <v>5</v>
      </c>
      <c r="D384" t="s">
        <v>0</v>
      </c>
      <c r="E384" t="s">
        <v>110</v>
      </c>
      <c r="F384" t="s">
        <v>20</v>
      </c>
      <c r="G384" t="s">
        <v>15</v>
      </c>
      <c r="H384" t="s">
        <v>2654</v>
      </c>
      <c r="J384" t="str">
        <f t="shared" si="5"/>
        <v>{"Country_Connection":"Canada-Australia", "Country_Start":"Canada", "Country_Landing":"Australia", "City_Connection":"Vancouver-Adelaide", "City_Start":"Vancouver", "City_Landing":"Adelaide", "Timestamp":"2014-05-02T10:00:00"}</v>
      </c>
    </row>
    <row r="385" spans="1:10">
      <c r="A385">
        <v>384</v>
      </c>
      <c r="B385" t="s">
        <v>207</v>
      </c>
      <c r="C385" t="s">
        <v>5</v>
      </c>
      <c r="D385" t="s">
        <v>2</v>
      </c>
      <c r="E385" t="s">
        <v>768</v>
      </c>
      <c r="F385" t="s">
        <v>20</v>
      </c>
      <c r="G385" t="s">
        <v>34</v>
      </c>
      <c r="H385" t="s">
        <v>2659</v>
      </c>
      <c r="J385" t="str">
        <f t="shared" si="5"/>
        <v>{"Country_Connection":"Canada-France", "Country_Start":"Canada", "Country_Landing":"France", "City_Connection":"Vancouver-Marseille", "City_Start":"Vancouver", "City_Landing":"Marseille", "Timestamp":"2014-04-20T10:00:00"}</v>
      </c>
    </row>
    <row r="386" spans="1:10">
      <c r="A386">
        <v>385</v>
      </c>
      <c r="B386" t="s">
        <v>193</v>
      </c>
      <c r="C386" t="s">
        <v>4</v>
      </c>
      <c r="D386" t="s">
        <v>2</v>
      </c>
      <c r="E386" t="s">
        <v>770</v>
      </c>
      <c r="F386" t="s">
        <v>53</v>
      </c>
      <c r="G386" t="s">
        <v>32</v>
      </c>
      <c r="H386" t="s">
        <v>2673</v>
      </c>
      <c r="J386" t="str">
        <f t="shared" si="5"/>
        <v>{"Country_Connection":"USA-France", "Country_Start":"USA", "Country_Landing":"France", "City_Connection":"Las Vegas-Paris", "City_Start":"Las Vegas", "City_Landing":"Paris", "Timestamp":"2014-04-27T10:00:00"}</v>
      </c>
    </row>
    <row r="387" spans="1:10">
      <c r="A387">
        <v>386</v>
      </c>
      <c r="B387" t="s">
        <v>131</v>
      </c>
      <c r="C387" t="s">
        <v>3</v>
      </c>
      <c r="D387" t="s">
        <v>4</v>
      </c>
      <c r="E387" t="s">
        <v>495</v>
      </c>
      <c r="F387" t="s">
        <v>40</v>
      </c>
      <c r="G387" t="s">
        <v>48</v>
      </c>
      <c r="H387" t="s">
        <v>2654</v>
      </c>
      <c r="J387" t="str">
        <f t="shared" ref="J387:J450" si="6">"{"""&amp;$B$1&amp;""":"""&amp;B387&amp;""", """&amp;$C$1&amp;""":"""&amp;C387&amp;""", """&amp;$D$1&amp;""":"""&amp;D387&amp;""", """&amp;$E$1&amp;""":"""&amp;E387&amp;""", """&amp;$F$1&amp;""":"""&amp;F387&amp;""", """&amp;$G$1&amp;""":"""&amp;G387&amp;""", """&amp;$H$1&amp;""":"""&amp;H387&amp;"""}"</f>
        <v>{"Country_Connection":"Germany-USA", "Country_Start":"Germany", "Country_Landing":"USA", "City_Connection":"München-New York", "City_Start":"München", "City_Landing":"New York", "Timestamp":"2014-05-02T10:00:00"}</v>
      </c>
    </row>
    <row r="388" spans="1:10">
      <c r="A388">
        <v>387</v>
      </c>
      <c r="B388" t="s">
        <v>104</v>
      </c>
      <c r="C388" t="s">
        <v>4</v>
      </c>
      <c r="D388" t="s">
        <v>0</v>
      </c>
      <c r="E388" t="s">
        <v>350</v>
      </c>
      <c r="F388" t="s">
        <v>48</v>
      </c>
      <c r="G388" t="s">
        <v>12</v>
      </c>
      <c r="H388" t="s">
        <v>391</v>
      </c>
      <c r="J388" t="str">
        <f t="shared" si="6"/>
        <v>{"Country_Connection":"USA-Australia", "Country_Start":"USA", "Country_Landing":"Australia", "City_Connection":"New York-Sydney", "City_Start":"New York", "City_Landing":"Sydney", "Timestamp":"2014-04-26T10:00:00"}</v>
      </c>
    </row>
    <row r="389" spans="1:10">
      <c r="A389">
        <v>388</v>
      </c>
      <c r="B389" t="s">
        <v>386</v>
      </c>
      <c r="C389" t="s">
        <v>3</v>
      </c>
      <c r="D389" t="s">
        <v>1</v>
      </c>
      <c r="E389" t="s">
        <v>774</v>
      </c>
      <c r="F389" t="s">
        <v>39</v>
      </c>
      <c r="G389" t="s">
        <v>26</v>
      </c>
      <c r="H389" t="s">
        <v>2656</v>
      </c>
      <c r="J389" t="str">
        <f t="shared" si="6"/>
        <v>{"Country_Connection":"Germany-England", "Country_Start":"Germany", "Country_Landing":"England", "City_Connection":"Frankfurt-Belfast", "City_Start":"Frankfurt", "City_Landing":"Belfast", "Timestamp":"2014-05-03T10:00:00"}</v>
      </c>
    </row>
    <row r="390" spans="1:10">
      <c r="A390">
        <v>389</v>
      </c>
      <c r="B390" t="s">
        <v>218</v>
      </c>
      <c r="C390" t="s">
        <v>3</v>
      </c>
      <c r="D390" t="s">
        <v>5</v>
      </c>
      <c r="E390" t="s">
        <v>219</v>
      </c>
      <c r="F390" t="s">
        <v>40</v>
      </c>
      <c r="G390" t="s">
        <v>16</v>
      </c>
      <c r="H390" t="s">
        <v>2658</v>
      </c>
      <c r="J390" t="str">
        <f t="shared" si="6"/>
        <v>{"Country_Connection":"Germany-Canada", "Country_Start":"Germany", "Country_Landing":"Canada", "City_Connection":"München-Montreal", "City_Start":"München", "City_Landing":"Montreal", "Timestamp":"2014-04-21T10:00:00"}</v>
      </c>
    </row>
    <row r="391" spans="1:10">
      <c r="A391">
        <v>390</v>
      </c>
      <c r="B391" t="s">
        <v>207</v>
      </c>
      <c r="C391" t="s">
        <v>5</v>
      </c>
      <c r="D391" t="s">
        <v>2</v>
      </c>
      <c r="E391" t="s">
        <v>348</v>
      </c>
      <c r="F391" t="s">
        <v>20</v>
      </c>
      <c r="G391" t="s">
        <v>32</v>
      </c>
      <c r="H391" t="s">
        <v>2664</v>
      </c>
      <c r="J391" t="str">
        <f t="shared" si="6"/>
        <v>{"Country_Connection":"Canada-France", "Country_Start":"Canada", "Country_Landing":"France", "City_Connection":"Vancouver-Paris", "City_Start":"Vancouver", "City_Landing":"Paris", "Timestamp":"2014-04-30T10:00:00"}</v>
      </c>
    </row>
    <row r="392" spans="1:10">
      <c r="A392">
        <v>391</v>
      </c>
      <c r="B392" t="s">
        <v>162</v>
      </c>
      <c r="C392" t="s">
        <v>5</v>
      </c>
      <c r="D392" t="s">
        <v>4</v>
      </c>
      <c r="E392" t="s">
        <v>778</v>
      </c>
      <c r="F392" t="s">
        <v>20</v>
      </c>
      <c r="G392" t="s">
        <v>55</v>
      </c>
      <c r="H392" t="s">
        <v>2661</v>
      </c>
      <c r="J392" t="str">
        <f t="shared" si="6"/>
        <v>{"Country_Connection":"Canada-USA", "Country_Start":"Canada", "Country_Landing":"USA", "City_Connection":"Vancouver-Seattle", "City_Start":"Vancouver", "City_Landing":"Seattle", "Timestamp":"2014-04-17T10:00:00"}</v>
      </c>
    </row>
    <row r="393" spans="1:10">
      <c r="A393">
        <v>392</v>
      </c>
      <c r="B393" t="s">
        <v>145</v>
      </c>
      <c r="C393" t="s">
        <v>2</v>
      </c>
      <c r="D393" t="s">
        <v>0</v>
      </c>
      <c r="E393" t="s">
        <v>146</v>
      </c>
      <c r="F393" t="s">
        <v>32</v>
      </c>
      <c r="G393" t="s">
        <v>13</v>
      </c>
      <c r="H393" t="s">
        <v>391</v>
      </c>
      <c r="J393" t="str">
        <f t="shared" si="6"/>
        <v>{"Country_Connection":"France-Australia", "Country_Start":"France", "Country_Landing":"Australia", "City_Connection":"Paris-Melbourne", "City_Start":"Paris", "City_Landing":"Melbourne", "Timestamp":"2014-04-26T10:00:00"}</v>
      </c>
    </row>
    <row r="394" spans="1:10">
      <c r="A394">
        <v>393</v>
      </c>
      <c r="B394" t="s">
        <v>193</v>
      </c>
      <c r="C394" t="s">
        <v>4</v>
      </c>
      <c r="D394" t="s">
        <v>2</v>
      </c>
      <c r="E394" t="s">
        <v>770</v>
      </c>
      <c r="F394" t="s">
        <v>53</v>
      </c>
      <c r="G394" t="s">
        <v>32</v>
      </c>
      <c r="H394" t="s">
        <v>2658</v>
      </c>
      <c r="J394" t="str">
        <f t="shared" si="6"/>
        <v>{"Country_Connection":"USA-France", "Country_Start":"USA", "Country_Landing":"France", "City_Connection":"Las Vegas-Paris", "City_Start":"Las Vegas", "City_Landing":"Paris", "Timestamp":"2014-04-21T10:00:00"}</v>
      </c>
    </row>
    <row r="395" spans="1:10">
      <c r="A395">
        <v>394</v>
      </c>
      <c r="B395" t="s">
        <v>134</v>
      </c>
      <c r="C395" t="s">
        <v>5</v>
      </c>
      <c r="D395" t="s">
        <v>3</v>
      </c>
      <c r="E395" t="s">
        <v>781</v>
      </c>
      <c r="F395" t="s">
        <v>18</v>
      </c>
      <c r="G395" t="s">
        <v>41</v>
      </c>
      <c r="H395" t="s">
        <v>2654</v>
      </c>
      <c r="J395" t="str">
        <f t="shared" si="6"/>
        <v>{"Country_Connection":"Canada-Germany", "Country_Start":"Canada", "Country_Landing":"Germany", "City_Connection":"Toronto-Berlin", "City_Start":"Toronto", "City_Landing":"Berlin", "Timestamp":"2014-05-02T10:00:00"}</v>
      </c>
    </row>
    <row r="396" spans="1:10">
      <c r="A396">
        <v>395</v>
      </c>
      <c r="B396" t="s">
        <v>112</v>
      </c>
      <c r="C396" t="s">
        <v>1</v>
      </c>
      <c r="D396" t="s">
        <v>0</v>
      </c>
      <c r="E396" t="s">
        <v>748</v>
      </c>
      <c r="F396" t="s">
        <v>24</v>
      </c>
      <c r="G396" t="s">
        <v>12</v>
      </c>
      <c r="H396" t="s">
        <v>2666</v>
      </c>
      <c r="J396" t="str">
        <f t="shared" si="6"/>
        <v>{"Country_Connection":"England-Australia", "Country_Start":"England", "Country_Landing":"Australia", "City_Connection":"London-Sydney", "City_Start":"London", "City_Landing":"Sydney", "Timestamp":"2014-04-23T10:00:00"}</v>
      </c>
    </row>
    <row r="397" spans="1:10">
      <c r="A397">
        <v>396</v>
      </c>
      <c r="B397" t="s">
        <v>137</v>
      </c>
      <c r="C397" t="s">
        <v>2</v>
      </c>
      <c r="D397" t="s">
        <v>5</v>
      </c>
      <c r="E397" t="s">
        <v>256</v>
      </c>
      <c r="F397" t="s">
        <v>32</v>
      </c>
      <c r="G397" t="s">
        <v>18</v>
      </c>
      <c r="H397" t="s">
        <v>2673</v>
      </c>
      <c r="J397" t="str">
        <f t="shared" si="6"/>
        <v>{"Country_Connection":"France-Canada", "Country_Start":"France", "Country_Landing":"Canada", "City_Connection":"Paris-Toronto", "City_Start":"Paris", "City_Landing":"Toronto", "Timestamp":"2014-04-27T10:00:00"}</v>
      </c>
    </row>
    <row r="398" spans="1:10">
      <c r="A398">
        <v>397</v>
      </c>
      <c r="B398" t="s">
        <v>137</v>
      </c>
      <c r="C398" t="s">
        <v>2</v>
      </c>
      <c r="D398" t="s">
        <v>5</v>
      </c>
      <c r="E398" t="s">
        <v>785</v>
      </c>
      <c r="F398" t="s">
        <v>32</v>
      </c>
      <c r="G398" t="s">
        <v>16</v>
      </c>
      <c r="H398" t="s">
        <v>2673</v>
      </c>
      <c r="J398" t="str">
        <f t="shared" si="6"/>
        <v>{"Country_Connection":"France-Canada", "Country_Start":"France", "Country_Landing":"Canada", "City_Connection":"Paris-Montreal", "City_Start":"Paris", "City_Landing":"Montreal", "Timestamp":"2014-04-27T10:00:00"}</v>
      </c>
    </row>
    <row r="399" spans="1:10">
      <c r="A399">
        <v>398</v>
      </c>
      <c r="B399" t="s">
        <v>104</v>
      </c>
      <c r="C399" t="s">
        <v>4</v>
      </c>
      <c r="D399" t="s">
        <v>0</v>
      </c>
      <c r="E399" t="s">
        <v>787</v>
      </c>
      <c r="F399" t="s">
        <v>52</v>
      </c>
      <c r="G399" t="s">
        <v>14</v>
      </c>
      <c r="H399" t="s">
        <v>2655</v>
      </c>
      <c r="J399" t="str">
        <f t="shared" si="6"/>
        <v>{"Country_Connection":"USA-Australia", "Country_Start":"USA", "Country_Landing":"Australia", "City_Connection":"Los Angeles-Perth", "City_Start":"Los Angeles", "City_Landing":"Perth", "Timestamp":"2014-04-19T10:00:00"}</v>
      </c>
    </row>
    <row r="400" spans="1:10">
      <c r="A400">
        <v>399</v>
      </c>
      <c r="B400" t="s">
        <v>104</v>
      </c>
      <c r="C400" t="s">
        <v>4</v>
      </c>
      <c r="D400" t="s">
        <v>0</v>
      </c>
      <c r="E400" t="s">
        <v>366</v>
      </c>
      <c r="F400" t="s">
        <v>51</v>
      </c>
      <c r="G400" t="s">
        <v>11</v>
      </c>
      <c r="H400" t="s">
        <v>2654</v>
      </c>
      <c r="J400" t="str">
        <f t="shared" si="6"/>
        <v>{"Country_Connection":"USA-Australia", "Country_Start":"USA", "Country_Landing":"Australia", "City_Connection":"San Francisco-Brisbane", "City_Start":"San Francisco", "City_Landing":"Brisbane", "Timestamp":"2014-05-02T10:00:00"}</v>
      </c>
    </row>
    <row r="401" spans="1:10">
      <c r="A401">
        <v>400</v>
      </c>
      <c r="B401" t="s">
        <v>180</v>
      </c>
      <c r="C401" t="s">
        <v>0</v>
      </c>
      <c r="D401" t="s">
        <v>2</v>
      </c>
      <c r="E401" t="s">
        <v>352</v>
      </c>
      <c r="F401" t="s">
        <v>12</v>
      </c>
      <c r="G401" t="s">
        <v>32</v>
      </c>
      <c r="H401" t="s">
        <v>2659</v>
      </c>
      <c r="J401" t="str">
        <f t="shared" si="6"/>
        <v>{"Country_Connection":"Australia-France", "Country_Start":"Australia", "Country_Landing":"France", "City_Connection":"Sydney-Paris", "City_Start":"Sydney", "City_Landing":"Paris", "Timestamp":"2014-04-20T10:00:00"}</v>
      </c>
    </row>
    <row r="402" spans="1:10">
      <c r="A402">
        <v>401</v>
      </c>
      <c r="B402" t="s">
        <v>180</v>
      </c>
      <c r="C402" t="s">
        <v>0</v>
      </c>
      <c r="D402" t="s">
        <v>2</v>
      </c>
      <c r="E402" t="s">
        <v>239</v>
      </c>
      <c r="F402" t="s">
        <v>11</v>
      </c>
      <c r="G402" t="s">
        <v>32</v>
      </c>
      <c r="H402" t="s">
        <v>2654</v>
      </c>
      <c r="J402" t="str">
        <f t="shared" si="6"/>
        <v>{"Country_Connection":"Australia-France", "Country_Start":"Australia", "Country_Landing":"France", "City_Connection":"Brisbane-Paris", "City_Start":"Brisbane", "City_Landing":"Paris", "Timestamp":"2014-05-02T10:00:00"}</v>
      </c>
    </row>
    <row r="403" spans="1:10">
      <c r="A403">
        <v>402</v>
      </c>
      <c r="B403" t="s">
        <v>96</v>
      </c>
      <c r="C403" t="s">
        <v>1</v>
      </c>
      <c r="D403" t="s">
        <v>5</v>
      </c>
      <c r="E403" t="s">
        <v>792</v>
      </c>
      <c r="F403" t="s">
        <v>25</v>
      </c>
      <c r="G403" t="s">
        <v>20</v>
      </c>
      <c r="H403" t="s">
        <v>2663</v>
      </c>
      <c r="J403" t="str">
        <f t="shared" si="6"/>
        <v>{"Country_Connection":"England-Canada", "Country_Start":"England", "Country_Landing":"Canada", "City_Connection":"Bristol-Vancouver", "City_Start":"Bristol", "City_Landing":"Vancouver", "Timestamp":"2014-04-18T10:00:00"}</v>
      </c>
    </row>
    <row r="404" spans="1:10">
      <c r="A404">
        <v>403</v>
      </c>
      <c r="B404" t="s">
        <v>142</v>
      </c>
      <c r="C404" t="s">
        <v>1</v>
      </c>
      <c r="D404" t="s">
        <v>3</v>
      </c>
      <c r="E404" t="s">
        <v>685</v>
      </c>
      <c r="F404" t="s">
        <v>24</v>
      </c>
      <c r="G404" t="s">
        <v>40</v>
      </c>
      <c r="H404" t="s">
        <v>2663</v>
      </c>
      <c r="J404" t="str">
        <f t="shared" si="6"/>
        <v>{"Country_Connection":"England-Germany", "Country_Start":"England", "Country_Landing":"Germany", "City_Connection":"London-München", "City_Start":"London", "City_Landing":"München", "Timestamp":"2014-04-18T10:00:00"}</v>
      </c>
    </row>
    <row r="405" spans="1:10">
      <c r="A405">
        <v>404</v>
      </c>
      <c r="B405" t="s">
        <v>156</v>
      </c>
      <c r="C405" t="s">
        <v>4</v>
      </c>
      <c r="D405" t="s">
        <v>5</v>
      </c>
      <c r="E405" t="s">
        <v>795</v>
      </c>
      <c r="F405" t="s">
        <v>55</v>
      </c>
      <c r="G405" t="s">
        <v>18</v>
      </c>
      <c r="H405" t="s">
        <v>2655</v>
      </c>
      <c r="J405" t="str">
        <f t="shared" si="6"/>
        <v>{"Country_Connection":"USA-Canada", "Country_Start":"USA", "Country_Landing":"Canada", "City_Connection":"Seattle-Toronto", "City_Start":"Seattle", "City_Landing":"Toronto", "Timestamp":"2014-04-19T10:00:00"}</v>
      </c>
    </row>
    <row r="406" spans="1:10">
      <c r="A406">
        <v>405</v>
      </c>
      <c r="B406" t="s">
        <v>112</v>
      </c>
      <c r="C406" t="s">
        <v>1</v>
      </c>
      <c r="D406" t="s">
        <v>0</v>
      </c>
      <c r="E406" t="s">
        <v>797</v>
      </c>
      <c r="F406" t="s">
        <v>29</v>
      </c>
      <c r="G406" t="s">
        <v>14</v>
      </c>
      <c r="H406" t="s">
        <v>2663</v>
      </c>
      <c r="J406" t="str">
        <f t="shared" si="6"/>
        <v>{"Country_Connection":"England-Australia", "Country_Start":"England", "Country_Landing":"Australia", "City_Connection":"Edinburgh-Perth", "City_Start":"Edinburgh", "City_Landing":"Perth", "Timestamp":"2014-04-18T10:00:00"}</v>
      </c>
    </row>
    <row r="407" spans="1:10">
      <c r="A407">
        <v>406</v>
      </c>
      <c r="B407" t="s">
        <v>222</v>
      </c>
      <c r="C407" t="s">
        <v>0</v>
      </c>
      <c r="D407" t="s">
        <v>0</v>
      </c>
      <c r="E407" t="s">
        <v>799</v>
      </c>
      <c r="F407" t="s">
        <v>14</v>
      </c>
      <c r="G407" t="s">
        <v>11</v>
      </c>
      <c r="H407" t="s">
        <v>2670</v>
      </c>
      <c r="J407" t="str">
        <f t="shared" si="6"/>
        <v>{"Country_Connection":"Australia-Australia", "Country_Start":"Australia", "Country_Landing":"Australia", "City_Connection":"Perth-Brisbane", "City_Start":"Perth", "City_Landing":"Brisbane", "Timestamp":"2014-04-15T10:00:00"}</v>
      </c>
    </row>
    <row r="408" spans="1:10">
      <c r="A408">
        <v>407</v>
      </c>
      <c r="B408" t="s">
        <v>137</v>
      </c>
      <c r="C408" t="s">
        <v>2</v>
      </c>
      <c r="D408" t="s">
        <v>5</v>
      </c>
      <c r="E408" t="s">
        <v>256</v>
      </c>
      <c r="F408" t="s">
        <v>32</v>
      </c>
      <c r="G408" t="s">
        <v>18</v>
      </c>
      <c r="H408" t="s">
        <v>2673</v>
      </c>
      <c r="J408" t="str">
        <f t="shared" si="6"/>
        <v>{"Country_Connection":"France-Canada", "Country_Start":"France", "Country_Landing":"Canada", "City_Connection":"Paris-Toronto", "City_Start":"Paris", "City_Landing":"Toronto", "Timestamp":"2014-04-27T10:00:00"}</v>
      </c>
    </row>
    <row r="409" spans="1:10">
      <c r="A409">
        <v>408</v>
      </c>
      <c r="B409" t="s">
        <v>118</v>
      </c>
      <c r="C409" t="s">
        <v>0</v>
      </c>
      <c r="D409" t="s">
        <v>5</v>
      </c>
      <c r="E409" t="s">
        <v>802</v>
      </c>
      <c r="F409" t="s">
        <v>14</v>
      </c>
      <c r="G409" t="s">
        <v>20</v>
      </c>
      <c r="H409" t="s">
        <v>2670</v>
      </c>
      <c r="J409" t="str">
        <f t="shared" si="6"/>
        <v>{"Country_Connection":"Australia-Canada", "Country_Start":"Australia", "Country_Landing":"Canada", "City_Connection":"Perth-Vancouver", "City_Start":"Perth", "City_Landing":"Vancouver", "Timestamp":"2014-04-15T10:00:00"}</v>
      </c>
    </row>
    <row r="410" spans="1:10">
      <c r="A410">
        <v>409</v>
      </c>
      <c r="B410" t="s">
        <v>96</v>
      </c>
      <c r="C410" t="s">
        <v>1</v>
      </c>
      <c r="D410" t="s">
        <v>5</v>
      </c>
      <c r="E410" t="s">
        <v>804</v>
      </c>
      <c r="F410" t="s">
        <v>24</v>
      </c>
      <c r="G410" t="s">
        <v>18</v>
      </c>
      <c r="H410" t="s">
        <v>2665</v>
      </c>
      <c r="J410" t="str">
        <f t="shared" si="6"/>
        <v>{"Country_Connection":"England-Canada", "Country_Start":"England", "Country_Landing":"Canada", "City_Connection":"London-Toronto", "City_Start":"London", "City_Landing":"Toronto", "Timestamp":"2014-04-25T10:00:00"}</v>
      </c>
    </row>
    <row r="411" spans="1:10">
      <c r="A411">
        <v>410</v>
      </c>
      <c r="B411" t="s">
        <v>104</v>
      </c>
      <c r="C411" t="s">
        <v>4</v>
      </c>
      <c r="D411" t="s">
        <v>0</v>
      </c>
      <c r="E411" t="s">
        <v>308</v>
      </c>
      <c r="F411" t="s">
        <v>50</v>
      </c>
      <c r="G411" t="s">
        <v>13</v>
      </c>
      <c r="H411" t="s">
        <v>2672</v>
      </c>
      <c r="J411" t="str">
        <f t="shared" si="6"/>
        <v>{"Country_Connection":"USA-Australia", "Country_Start":"USA", "Country_Landing":"Australia", "City_Connection":"Denver-Melbourne", "City_Start":"Denver", "City_Landing":"Melbourne", "Timestamp":"2014-04-24T10:00:00"}</v>
      </c>
    </row>
    <row r="412" spans="1:10">
      <c r="A412">
        <v>411</v>
      </c>
      <c r="B412" t="s">
        <v>264</v>
      </c>
      <c r="C412" t="s">
        <v>4</v>
      </c>
      <c r="D412" t="s">
        <v>1</v>
      </c>
      <c r="E412" t="s">
        <v>807</v>
      </c>
      <c r="F412" t="s">
        <v>52</v>
      </c>
      <c r="G412" t="s">
        <v>24</v>
      </c>
      <c r="H412" t="s">
        <v>2659</v>
      </c>
      <c r="J412" t="str">
        <f t="shared" si="6"/>
        <v>{"Country_Connection":"USA-England", "Country_Start":"USA", "Country_Landing":"England", "City_Connection":"Los Angeles-London", "City_Start":"Los Angeles", "City_Landing":"London", "Timestamp":"2014-04-20T10:00:00"}</v>
      </c>
    </row>
    <row r="413" spans="1:10">
      <c r="A413">
        <v>412</v>
      </c>
      <c r="B413" t="s">
        <v>156</v>
      </c>
      <c r="C413" t="s">
        <v>4</v>
      </c>
      <c r="D413" t="s">
        <v>5</v>
      </c>
      <c r="E413" t="s">
        <v>471</v>
      </c>
      <c r="F413" t="s">
        <v>52</v>
      </c>
      <c r="G413" t="s">
        <v>16</v>
      </c>
      <c r="H413" t="s">
        <v>2664</v>
      </c>
      <c r="J413" t="str">
        <f t="shared" si="6"/>
        <v>{"Country_Connection":"USA-Canada", "Country_Start":"USA", "Country_Landing":"Canada", "City_Connection":"Los Angeles-Montreal", "City_Start":"Los Angeles", "City_Landing":"Montreal", "Timestamp":"2014-04-30T10:00:00"}</v>
      </c>
    </row>
    <row r="414" spans="1:10">
      <c r="A414">
        <v>413</v>
      </c>
      <c r="B414" t="s">
        <v>99</v>
      </c>
      <c r="C414" t="s">
        <v>0</v>
      </c>
      <c r="D414" t="s">
        <v>4</v>
      </c>
      <c r="E414" t="s">
        <v>810</v>
      </c>
      <c r="F414" t="s">
        <v>11</v>
      </c>
      <c r="G414" t="s">
        <v>50</v>
      </c>
      <c r="H414" t="s">
        <v>391</v>
      </c>
      <c r="J414" t="str">
        <f t="shared" si="6"/>
        <v>{"Country_Connection":"Australia-USA", "Country_Start":"Australia", "Country_Landing":"USA", "City_Connection":"Brisbane-Denver", "City_Start":"Brisbane", "City_Landing":"Denver", "Timestamp":"2014-04-26T10:00:00"}</v>
      </c>
    </row>
    <row r="415" spans="1:10">
      <c r="A415">
        <v>414</v>
      </c>
      <c r="B415" t="s">
        <v>96</v>
      </c>
      <c r="C415" t="s">
        <v>1</v>
      </c>
      <c r="D415" t="s">
        <v>5</v>
      </c>
      <c r="E415" t="s">
        <v>812</v>
      </c>
      <c r="F415" t="s">
        <v>30</v>
      </c>
      <c r="G415" t="s">
        <v>20</v>
      </c>
      <c r="H415" t="s">
        <v>2658</v>
      </c>
      <c r="J415" t="str">
        <f t="shared" si="6"/>
        <v>{"Country_Connection":"England-Canada", "Country_Start":"England", "Country_Landing":"Canada", "City_Connection":"Dublin-Vancouver", "City_Start":"Dublin", "City_Landing":"Vancouver", "Timestamp":"2014-04-21T10:00:00"}</v>
      </c>
    </row>
    <row r="416" spans="1:10">
      <c r="A416">
        <v>415</v>
      </c>
      <c r="B416" t="s">
        <v>286</v>
      </c>
      <c r="C416" t="s">
        <v>2</v>
      </c>
      <c r="D416" t="s">
        <v>4</v>
      </c>
      <c r="E416" t="s">
        <v>530</v>
      </c>
      <c r="F416" t="s">
        <v>32</v>
      </c>
      <c r="G416" t="s">
        <v>48</v>
      </c>
      <c r="H416" t="s">
        <v>2670</v>
      </c>
      <c r="J416" t="str">
        <f t="shared" si="6"/>
        <v>{"Country_Connection":"France-USA", "Country_Start":"France", "Country_Landing":"USA", "City_Connection":"Paris-New York", "City_Start":"Paris", "City_Landing":"New York", "Timestamp":"2014-04-15T10:00:00"}</v>
      </c>
    </row>
    <row r="417" spans="1:10">
      <c r="A417">
        <v>416</v>
      </c>
      <c r="B417" t="s">
        <v>134</v>
      </c>
      <c r="C417" t="s">
        <v>5</v>
      </c>
      <c r="D417" t="s">
        <v>3</v>
      </c>
      <c r="E417" t="s">
        <v>297</v>
      </c>
      <c r="F417" t="s">
        <v>18</v>
      </c>
      <c r="G417" t="s">
        <v>40</v>
      </c>
      <c r="H417" t="s">
        <v>2654</v>
      </c>
      <c r="J417" t="str">
        <f t="shared" si="6"/>
        <v>{"Country_Connection":"Canada-Germany", "Country_Start":"Canada", "Country_Landing":"Germany", "City_Connection":"Toronto-München", "City_Start":"Toronto", "City_Landing":"München", "Timestamp":"2014-05-02T10:00:00"}</v>
      </c>
    </row>
    <row r="418" spans="1:10">
      <c r="A418">
        <v>417</v>
      </c>
      <c r="B418" t="s">
        <v>576</v>
      </c>
      <c r="C418" t="s">
        <v>1</v>
      </c>
      <c r="D418" t="s">
        <v>2</v>
      </c>
      <c r="E418" t="s">
        <v>816</v>
      </c>
      <c r="F418" t="s">
        <v>29</v>
      </c>
      <c r="G418" t="s">
        <v>35</v>
      </c>
      <c r="H418" t="s">
        <v>2654</v>
      </c>
      <c r="J418" t="str">
        <f t="shared" si="6"/>
        <v>{"Country_Connection":"England-France", "Country_Start":"England", "Country_Landing":"France", "City_Connection":"Edinburgh-Toulous", "City_Start":"Edinburgh", "City_Landing":"Toulous", "Timestamp":"2014-05-02T10:00:00"}</v>
      </c>
    </row>
    <row r="419" spans="1:10">
      <c r="A419">
        <v>418</v>
      </c>
      <c r="B419" t="s">
        <v>109</v>
      </c>
      <c r="C419" t="s">
        <v>5</v>
      </c>
      <c r="D419" t="s">
        <v>0</v>
      </c>
      <c r="E419" t="s">
        <v>420</v>
      </c>
      <c r="F419" t="s">
        <v>18</v>
      </c>
      <c r="G419" t="s">
        <v>13</v>
      </c>
      <c r="H419" t="s">
        <v>2654</v>
      </c>
      <c r="J419" t="str">
        <f t="shared" si="6"/>
        <v>{"Country_Connection":"Canada-Australia", "Country_Start":"Canada", "Country_Landing":"Australia", "City_Connection":"Toronto-Melbourne", "City_Start":"Toronto", "City_Landing":"Melbourne", "Timestamp":"2014-05-02T10:00:00"}</v>
      </c>
    </row>
    <row r="420" spans="1:10">
      <c r="A420">
        <v>419</v>
      </c>
      <c r="B420" t="s">
        <v>134</v>
      </c>
      <c r="C420" t="s">
        <v>5</v>
      </c>
      <c r="D420" t="s">
        <v>3</v>
      </c>
      <c r="E420" t="s">
        <v>273</v>
      </c>
      <c r="F420" t="s">
        <v>18</v>
      </c>
      <c r="G420" t="s">
        <v>39</v>
      </c>
      <c r="H420" t="s">
        <v>2663</v>
      </c>
      <c r="J420" t="str">
        <f t="shared" si="6"/>
        <v>{"Country_Connection":"Canada-Germany", "Country_Start":"Canada", "Country_Landing":"Germany", "City_Connection":"Toronto-Frankfurt", "City_Start":"Toronto", "City_Landing":"Frankfurt", "Timestamp":"2014-04-18T10:00:00"}</v>
      </c>
    </row>
    <row r="421" spans="1:10">
      <c r="A421">
        <v>420</v>
      </c>
      <c r="B421" t="s">
        <v>286</v>
      </c>
      <c r="C421" t="s">
        <v>2</v>
      </c>
      <c r="D421" t="s">
        <v>4</v>
      </c>
      <c r="E421" t="s">
        <v>820</v>
      </c>
      <c r="F421" t="s">
        <v>33</v>
      </c>
      <c r="G421" t="s">
        <v>47</v>
      </c>
      <c r="H421" t="s">
        <v>2654</v>
      </c>
      <c r="J421" t="str">
        <f t="shared" si="6"/>
        <v>{"Country_Connection":"France-USA", "Country_Start":"France", "Country_Landing":"USA", "City_Connection":"Nizza-Washington", "City_Start":"Nizza", "City_Landing":"Washington", "Timestamp":"2014-05-02T10:00:00"}</v>
      </c>
    </row>
    <row r="422" spans="1:10">
      <c r="A422">
        <v>421</v>
      </c>
      <c r="B422" t="s">
        <v>162</v>
      </c>
      <c r="C422" t="s">
        <v>5</v>
      </c>
      <c r="D422" t="s">
        <v>4</v>
      </c>
      <c r="E422" t="s">
        <v>822</v>
      </c>
      <c r="F422" t="s">
        <v>22</v>
      </c>
      <c r="G422" t="s">
        <v>52</v>
      </c>
      <c r="H422" t="s">
        <v>2669</v>
      </c>
      <c r="J422" t="str">
        <f t="shared" si="6"/>
        <v>{"Country_Connection":"Canada-USA", "Country_Start":"Canada", "Country_Landing":"USA", "City_Connection":"Calagary-Los Angeles", "City_Start":"Calagary", "City_Landing":"Los Angeles", "Timestamp":"2014-04-28T10:00:00"}</v>
      </c>
    </row>
    <row r="423" spans="1:10">
      <c r="A423">
        <v>422</v>
      </c>
      <c r="B423" t="s">
        <v>145</v>
      </c>
      <c r="C423" t="s">
        <v>2</v>
      </c>
      <c r="D423" t="s">
        <v>0</v>
      </c>
      <c r="E423" t="s">
        <v>325</v>
      </c>
      <c r="F423" t="s">
        <v>32</v>
      </c>
      <c r="G423" t="s">
        <v>14</v>
      </c>
      <c r="H423" t="s">
        <v>2661</v>
      </c>
      <c r="J423" t="str">
        <f t="shared" si="6"/>
        <v>{"Country_Connection":"France-Australia", "Country_Start":"France", "Country_Landing":"Australia", "City_Connection":"Paris-Perth", "City_Start":"Paris", "City_Landing":"Perth", "Timestamp":"2014-04-17T10:00:00"}</v>
      </c>
    </row>
    <row r="424" spans="1:10">
      <c r="A424">
        <v>423</v>
      </c>
      <c r="B424" t="s">
        <v>162</v>
      </c>
      <c r="C424" t="s">
        <v>5</v>
      </c>
      <c r="D424" t="s">
        <v>4</v>
      </c>
      <c r="E424" t="s">
        <v>435</v>
      </c>
      <c r="F424" t="s">
        <v>18</v>
      </c>
      <c r="G424" t="s">
        <v>48</v>
      </c>
      <c r="H424" t="s">
        <v>2662</v>
      </c>
      <c r="J424" t="str">
        <f t="shared" si="6"/>
        <v>{"Country_Connection":"Canada-USA", "Country_Start":"Canada", "Country_Landing":"USA", "City_Connection":"Toronto-New York", "City_Start":"Toronto", "City_Landing":"New York", "Timestamp":"2014-05-04T10:00:00"}</v>
      </c>
    </row>
    <row r="425" spans="1:10">
      <c r="A425">
        <v>424</v>
      </c>
      <c r="B425" t="s">
        <v>99</v>
      </c>
      <c r="C425" t="s">
        <v>0</v>
      </c>
      <c r="D425" t="s">
        <v>4</v>
      </c>
      <c r="E425" t="s">
        <v>826</v>
      </c>
      <c r="F425" t="s">
        <v>12</v>
      </c>
      <c r="G425" t="s">
        <v>49</v>
      </c>
      <c r="H425" t="s">
        <v>2656</v>
      </c>
      <c r="J425" t="str">
        <f t="shared" si="6"/>
        <v>{"Country_Connection":"Australia-USA", "Country_Start":"Australia", "Country_Landing":"USA", "City_Connection":"Sydney-Dallas", "City_Start":"Sydney", "City_Landing":"Dallas", "Timestamp":"2014-05-03T10:00:00"}</v>
      </c>
    </row>
    <row r="426" spans="1:10">
      <c r="A426">
        <v>425</v>
      </c>
      <c r="B426" t="s">
        <v>112</v>
      </c>
      <c r="C426" t="s">
        <v>1</v>
      </c>
      <c r="D426" t="s">
        <v>0</v>
      </c>
      <c r="E426" t="s">
        <v>828</v>
      </c>
      <c r="F426" t="s">
        <v>24</v>
      </c>
      <c r="G426" t="s">
        <v>13</v>
      </c>
      <c r="H426" t="s">
        <v>2665</v>
      </c>
      <c r="J426" t="str">
        <f t="shared" si="6"/>
        <v>{"Country_Connection":"England-Australia", "Country_Start":"England", "Country_Landing":"Australia", "City_Connection":"London-Melbourne", "City_Start":"London", "City_Landing":"Melbourne", "Timestamp":"2014-04-25T10:00:00"}</v>
      </c>
    </row>
    <row r="427" spans="1:10">
      <c r="A427">
        <v>426</v>
      </c>
      <c r="B427" t="s">
        <v>115</v>
      </c>
      <c r="C427" t="s">
        <v>4</v>
      </c>
      <c r="D427" t="s">
        <v>3</v>
      </c>
      <c r="E427" t="s">
        <v>214</v>
      </c>
      <c r="F427" t="s">
        <v>48</v>
      </c>
      <c r="G427" t="s">
        <v>42</v>
      </c>
      <c r="H427" t="s">
        <v>2665</v>
      </c>
      <c r="J427" t="str">
        <f t="shared" si="6"/>
        <v>{"Country_Connection":"USA-Germany", "Country_Start":"USA", "Country_Landing":"Germany", "City_Connection":"New York-Bonn", "City_Start":"New York", "City_Landing":"Bonn", "Timestamp":"2014-04-25T10:00:00"}</v>
      </c>
    </row>
    <row r="428" spans="1:10">
      <c r="A428">
        <v>427</v>
      </c>
      <c r="B428" t="s">
        <v>115</v>
      </c>
      <c r="C428" t="s">
        <v>4</v>
      </c>
      <c r="D428" t="s">
        <v>3</v>
      </c>
      <c r="E428" t="s">
        <v>502</v>
      </c>
      <c r="F428" t="s">
        <v>48</v>
      </c>
      <c r="G428" t="s">
        <v>40</v>
      </c>
      <c r="H428" t="s">
        <v>2654</v>
      </c>
      <c r="J428" t="str">
        <f t="shared" si="6"/>
        <v>{"Country_Connection":"USA-Germany", "Country_Start":"USA", "Country_Landing":"Germany", "City_Connection":"New York-München", "City_Start":"New York", "City_Landing":"München", "Timestamp":"2014-05-02T10:00:00"}</v>
      </c>
    </row>
    <row r="429" spans="1:10">
      <c r="A429">
        <v>428</v>
      </c>
      <c r="B429" t="s">
        <v>193</v>
      </c>
      <c r="C429" t="s">
        <v>4</v>
      </c>
      <c r="D429" t="s">
        <v>2</v>
      </c>
      <c r="E429" t="s">
        <v>832</v>
      </c>
      <c r="F429" t="s">
        <v>49</v>
      </c>
      <c r="G429" t="s">
        <v>34</v>
      </c>
      <c r="H429" t="s">
        <v>2659</v>
      </c>
      <c r="J429" t="str">
        <f t="shared" si="6"/>
        <v>{"Country_Connection":"USA-France", "Country_Start":"USA", "Country_Landing":"France", "City_Connection":"Dallas-Marseille", "City_Start":"Dallas", "City_Landing":"Marseille", "Timestamp":"2014-04-20T10:00:00"}</v>
      </c>
    </row>
    <row r="430" spans="1:10">
      <c r="A430">
        <v>429</v>
      </c>
      <c r="B430" t="s">
        <v>193</v>
      </c>
      <c r="C430" t="s">
        <v>4</v>
      </c>
      <c r="D430" t="s">
        <v>2</v>
      </c>
      <c r="E430" t="s">
        <v>834</v>
      </c>
      <c r="F430" t="s">
        <v>55</v>
      </c>
      <c r="G430" t="s">
        <v>35</v>
      </c>
      <c r="H430" t="s">
        <v>2658</v>
      </c>
      <c r="J430" t="str">
        <f t="shared" si="6"/>
        <v>{"Country_Connection":"USA-France", "Country_Start":"USA", "Country_Landing":"France", "City_Connection":"Seattle-Toulous", "City_Start":"Seattle", "City_Landing":"Toulous", "Timestamp":"2014-04-21T10:00:00"}</v>
      </c>
    </row>
    <row r="431" spans="1:10">
      <c r="A431">
        <v>430</v>
      </c>
      <c r="B431" t="s">
        <v>93</v>
      </c>
      <c r="C431" t="s">
        <v>0</v>
      </c>
      <c r="D431" t="s">
        <v>1</v>
      </c>
      <c r="E431" t="s">
        <v>94</v>
      </c>
      <c r="F431" t="s">
        <v>12</v>
      </c>
      <c r="G431" t="s">
        <v>24</v>
      </c>
      <c r="H431" t="s">
        <v>2664</v>
      </c>
      <c r="J431" t="str">
        <f t="shared" si="6"/>
        <v>{"Country_Connection":"Australia-England", "Country_Start":"Australia", "Country_Landing":"England", "City_Connection":"Sydney-London", "City_Start":"Sydney", "City_Landing":"London", "Timestamp":"2014-04-30T10:00:00"}</v>
      </c>
    </row>
    <row r="432" spans="1:10">
      <c r="A432">
        <v>431</v>
      </c>
      <c r="B432" t="s">
        <v>128</v>
      </c>
      <c r="C432" t="s">
        <v>4</v>
      </c>
      <c r="D432" t="s">
        <v>4</v>
      </c>
      <c r="E432" t="s">
        <v>837</v>
      </c>
      <c r="F432" t="s">
        <v>53</v>
      </c>
      <c r="G432" t="s">
        <v>48</v>
      </c>
      <c r="H432" t="s">
        <v>2659</v>
      </c>
      <c r="J432" t="str">
        <f t="shared" si="6"/>
        <v>{"Country_Connection":"USA-USA", "Country_Start":"USA", "Country_Landing":"USA", "City_Connection":"Las Vegas-New York", "City_Start":"Las Vegas", "City_Landing":"New York", "Timestamp":"2014-04-20T10:00:00"}</v>
      </c>
    </row>
    <row r="433" spans="1:10">
      <c r="A433">
        <v>432</v>
      </c>
      <c r="B433" t="s">
        <v>264</v>
      </c>
      <c r="C433" t="s">
        <v>4</v>
      </c>
      <c r="D433" t="s">
        <v>1</v>
      </c>
      <c r="E433" t="s">
        <v>476</v>
      </c>
      <c r="F433" t="s">
        <v>48</v>
      </c>
      <c r="G433" t="s">
        <v>27</v>
      </c>
      <c r="H433" t="s">
        <v>2654</v>
      </c>
      <c r="J433" t="str">
        <f t="shared" si="6"/>
        <v>{"Country_Connection":"USA-England", "Country_Start":"USA", "Country_Landing":"England", "City_Connection":"New York-Glasgow", "City_Start":"New York", "City_Landing":"Glasgow", "Timestamp":"2014-05-02T10:00:00"}</v>
      </c>
    </row>
    <row r="434" spans="1:10">
      <c r="A434">
        <v>433</v>
      </c>
      <c r="B434" t="s">
        <v>286</v>
      </c>
      <c r="C434" t="s">
        <v>2</v>
      </c>
      <c r="D434" t="s">
        <v>4</v>
      </c>
      <c r="E434" t="s">
        <v>840</v>
      </c>
      <c r="F434" t="s">
        <v>32</v>
      </c>
      <c r="G434" t="s">
        <v>55</v>
      </c>
      <c r="H434" t="s">
        <v>2655</v>
      </c>
      <c r="J434" t="str">
        <f t="shared" si="6"/>
        <v>{"Country_Connection":"France-USA", "Country_Start":"France", "Country_Landing":"USA", "City_Connection":"Paris-Seattle", "City_Start":"Paris", "City_Landing":"Seattle", "Timestamp":"2014-04-19T10:00:00"}</v>
      </c>
    </row>
    <row r="435" spans="1:10">
      <c r="A435">
        <v>434</v>
      </c>
      <c r="B435" t="s">
        <v>137</v>
      </c>
      <c r="C435" t="s">
        <v>2</v>
      </c>
      <c r="D435" t="s">
        <v>5</v>
      </c>
      <c r="E435" t="s">
        <v>427</v>
      </c>
      <c r="F435" t="s">
        <v>32</v>
      </c>
      <c r="G435" t="s">
        <v>20</v>
      </c>
      <c r="H435" t="s">
        <v>2659</v>
      </c>
      <c r="J435" t="str">
        <f t="shared" si="6"/>
        <v>{"Country_Connection":"France-Canada", "Country_Start":"France", "Country_Landing":"Canada", "City_Connection":"Paris-Vancouver", "City_Start":"Paris", "City_Landing":"Vancouver", "Timestamp":"2014-04-20T10:00:00"}</v>
      </c>
    </row>
    <row r="436" spans="1:10">
      <c r="A436">
        <v>435</v>
      </c>
      <c r="B436" t="s">
        <v>118</v>
      </c>
      <c r="C436" t="s">
        <v>0</v>
      </c>
      <c r="D436" t="s">
        <v>5</v>
      </c>
      <c r="E436" t="s">
        <v>655</v>
      </c>
      <c r="F436" t="s">
        <v>12</v>
      </c>
      <c r="G436" t="s">
        <v>20</v>
      </c>
      <c r="H436" t="s">
        <v>2658</v>
      </c>
      <c r="J436" t="str">
        <f t="shared" si="6"/>
        <v>{"Country_Connection":"Australia-Canada", "Country_Start":"Australia", "Country_Landing":"Canada", "City_Connection":"Sydney-Vancouver", "City_Start":"Sydney", "City_Landing":"Vancouver", "Timestamp":"2014-04-21T10:00:00"}</v>
      </c>
    </row>
    <row r="437" spans="1:10">
      <c r="A437">
        <v>436</v>
      </c>
      <c r="B437" t="s">
        <v>204</v>
      </c>
      <c r="C437" t="s">
        <v>1</v>
      </c>
      <c r="D437" t="s">
        <v>4</v>
      </c>
      <c r="E437" t="s">
        <v>844</v>
      </c>
      <c r="F437" t="s">
        <v>25</v>
      </c>
      <c r="G437" t="s">
        <v>52</v>
      </c>
      <c r="H437" t="s">
        <v>2655</v>
      </c>
      <c r="J437" t="str">
        <f t="shared" si="6"/>
        <v>{"Country_Connection":"England-USA", "Country_Start":"England", "Country_Landing":"USA", "City_Connection":"Bristol-Los Angeles", "City_Start":"Bristol", "City_Landing":"Los Angeles", "Timestamp":"2014-04-19T10:00:00"}</v>
      </c>
    </row>
    <row r="438" spans="1:10">
      <c r="A438">
        <v>437</v>
      </c>
      <c r="B438" t="s">
        <v>286</v>
      </c>
      <c r="C438" t="s">
        <v>2</v>
      </c>
      <c r="D438" t="s">
        <v>4</v>
      </c>
      <c r="E438" t="s">
        <v>845</v>
      </c>
      <c r="F438" t="s">
        <v>32</v>
      </c>
      <c r="G438" t="s">
        <v>51</v>
      </c>
      <c r="H438" t="s">
        <v>2665</v>
      </c>
      <c r="J438" t="str">
        <f t="shared" si="6"/>
        <v>{"Country_Connection":"France-USA", "Country_Start":"France", "Country_Landing":"USA", "City_Connection":"Paris-San Francisco", "City_Start":"Paris", "City_Landing":"San Francisco", "Timestamp":"2014-04-25T10:00:00"}</v>
      </c>
    </row>
    <row r="439" spans="1:10">
      <c r="A439">
        <v>438</v>
      </c>
      <c r="B439" t="s">
        <v>99</v>
      </c>
      <c r="C439" t="s">
        <v>0</v>
      </c>
      <c r="D439" t="s">
        <v>4</v>
      </c>
      <c r="E439" t="s">
        <v>652</v>
      </c>
      <c r="F439" t="s">
        <v>13</v>
      </c>
      <c r="G439" t="s">
        <v>52</v>
      </c>
      <c r="H439" t="s">
        <v>2673</v>
      </c>
      <c r="J439" t="str">
        <f t="shared" si="6"/>
        <v>{"Country_Connection":"Australia-USA", "Country_Start":"Australia", "Country_Landing":"USA", "City_Connection":"Melbourne-Los Angeles", "City_Start":"Melbourne", "City_Landing":"Los Angeles", "Timestamp":"2014-04-27T10:00:00"}</v>
      </c>
    </row>
    <row r="440" spans="1:10">
      <c r="A440">
        <v>439</v>
      </c>
      <c r="B440" t="s">
        <v>131</v>
      </c>
      <c r="C440" t="s">
        <v>3</v>
      </c>
      <c r="D440" t="s">
        <v>4</v>
      </c>
      <c r="E440" t="s">
        <v>847</v>
      </c>
      <c r="F440" t="s">
        <v>39</v>
      </c>
      <c r="G440" t="s">
        <v>51</v>
      </c>
      <c r="H440" t="s">
        <v>2663</v>
      </c>
      <c r="J440" t="str">
        <f t="shared" si="6"/>
        <v>{"Country_Connection":"Germany-USA", "Country_Start":"Germany", "Country_Landing":"USA", "City_Connection":"Frankfurt-San Francisco", "City_Start":"Frankfurt", "City_Landing":"San Francisco", "Timestamp":"2014-04-18T10:00:00"}</v>
      </c>
    </row>
    <row r="441" spans="1:10">
      <c r="A441">
        <v>440</v>
      </c>
      <c r="B441" t="s">
        <v>112</v>
      </c>
      <c r="C441" t="s">
        <v>1</v>
      </c>
      <c r="D441" t="s">
        <v>0</v>
      </c>
      <c r="E441" t="s">
        <v>828</v>
      </c>
      <c r="F441" t="s">
        <v>24</v>
      </c>
      <c r="G441" t="s">
        <v>13</v>
      </c>
      <c r="H441" t="s">
        <v>2655</v>
      </c>
      <c r="J441" t="str">
        <f t="shared" si="6"/>
        <v>{"Country_Connection":"England-Australia", "Country_Start":"England", "Country_Landing":"Australia", "City_Connection":"London-Melbourne", "City_Start":"London", "City_Landing":"Melbourne", "Timestamp":"2014-04-19T10:00:00"}</v>
      </c>
    </row>
    <row r="442" spans="1:10">
      <c r="A442">
        <v>441</v>
      </c>
      <c r="B442" t="s">
        <v>104</v>
      </c>
      <c r="C442" t="s">
        <v>4</v>
      </c>
      <c r="D442" t="s">
        <v>0</v>
      </c>
      <c r="E442" t="s">
        <v>850</v>
      </c>
      <c r="F442" t="s">
        <v>47</v>
      </c>
      <c r="G442" t="s">
        <v>12</v>
      </c>
      <c r="H442" t="s">
        <v>2660</v>
      </c>
      <c r="J442" t="str">
        <f t="shared" si="6"/>
        <v>{"Country_Connection":"USA-Australia", "Country_Start":"USA", "Country_Landing":"Australia", "City_Connection":"Washington-Sydney", "City_Start":"Washington", "City_Landing":"Sydney", "Timestamp":"2014-05-01T10:00:00"}</v>
      </c>
    </row>
    <row r="443" spans="1:10">
      <c r="A443">
        <v>442</v>
      </c>
      <c r="B443" t="s">
        <v>109</v>
      </c>
      <c r="C443" t="s">
        <v>5</v>
      </c>
      <c r="D443" t="s">
        <v>0</v>
      </c>
      <c r="E443" t="s">
        <v>420</v>
      </c>
      <c r="F443" t="s">
        <v>18</v>
      </c>
      <c r="G443" t="s">
        <v>13</v>
      </c>
      <c r="H443" t="s">
        <v>2661</v>
      </c>
      <c r="J443" t="str">
        <f t="shared" si="6"/>
        <v>{"Country_Connection":"Canada-Australia", "Country_Start":"Canada", "Country_Landing":"Australia", "City_Connection":"Toronto-Melbourne", "City_Start":"Toronto", "City_Landing":"Melbourne", "Timestamp":"2014-04-17T10:00:00"}</v>
      </c>
    </row>
    <row r="444" spans="1:10">
      <c r="A444">
        <v>443</v>
      </c>
      <c r="B444" t="s">
        <v>339</v>
      </c>
      <c r="C444" t="s">
        <v>3</v>
      </c>
      <c r="D444" t="s">
        <v>2</v>
      </c>
      <c r="E444" t="s">
        <v>853</v>
      </c>
      <c r="F444" t="s">
        <v>41</v>
      </c>
      <c r="G444" t="s">
        <v>32</v>
      </c>
      <c r="H444" t="s">
        <v>2667</v>
      </c>
      <c r="J444" t="str">
        <f t="shared" si="6"/>
        <v>{"Country_Connection":"Germany-France", "Country_Start":"Germany", "Country_Landing":"France", "City_Connection":"Berlin-Paris", "City_Start":"Berlin", "City_Landing":"Paris", "Timestamp":"2014-04-14T10:00:00"}</v>
      </c>
    </row>
    <row r="445" spans="1:10">
      <c r="A445">
        <v>444</v>
      </c>
      <c r="B445" t="s">
        <v>218</v>
      </c>
      <c r="C445" t="s">
        <v>3</v>
      </c>
      <c r="D445" t="s">
        <v>5</v>
      </c>
      <c r="E445" t="s">
        <v>443</v>
      </c>
      <c r="F445" t="s">
        <v>39</v>
      </c>
      <c r="G445" t="s">
        <v>18</v>
      </c>
      <c r="H445" t="s">
        <v>2662</v>
      </c>
      <c r="J445" t="str">
        <f t="shared" si="6"/>
        <v>{"Country_Connection":"Germany-Canada", "Country_Start":"Germany", "Country_Landing":"Canada", "City_Connection":"Frankfurt-Toronto", "City_Start":"Frankfurt", "City_Landing":"Toronto", "Timestamp":"2014-05-04T10:00:00"}</v>
      </c>
    </row>
    <row r="446" spans="1:10">
      <c r="A446">
        <v>445</v>
      </c>
      <c r="B446" t="s">
        <v>142</v>
      </c>
      <c r="C446" t="s">
        <v>1</v>
      </c>
      <c r="D446" t="s">
        <v>3</v>
      </c>
      <c r="E446" t="s">
        <v>685</v>
      </c>
      <c r="F446" t="s">
        <v>24</v>
      </c>
      <c r="G446" t="s">
        <v>40</v>
      </c>
      <c r="H446" t="s">
        <v>2659</v>
      </c>
      <c r="J446" t="str">
        <f t="shared" si="6"/>
        <v>{"Country_Connection":"England-Germany", "Country_Start":"England", "Country_Landing":"Germany", "City_Connection":"London-München", "City_Start":"London", "City_Landing":"München", "Timestamp":"2014-04-20T10:00:00"}</v>
      </c>
    </row>
    <row r="447" spans="1:10">
      <c r="A447">
        <v>446</v>
      </c>
      <c r="B447" t="s">
        <v>145</v>
      </c>
      <c r="C447" t="s">
        <v>2</v>
      </c>
      <c r="D447" t="s">
        <v>0</v>
      </c>
      <c r="E447" t="s">
        <v>284</v>
      </c>
      <c r="F447" t="s">
        <v>32</v>
      </c>
      <c r="G447" t="s">
        <v>12</v>
      </c>
      <c r="H447" t="s">
        <v>2673</v>
      </c>
      <c r="J447" t="str">
        <f t="shared" si="6"/>
        <v>{"Country_Connection":"France-Australia", "Country_Start":"France", "Country_Landing":"Australia", "City_Connection":"Paris-Sydney", "City_Start":"Paris", "City_Landing":"Sydney", "Timestamp":"2014-04-27T10:00:00"}</v>
      </c>
    </row>
    <row r="448" spans="1:10">
      <c r="A448">
        <v>447</v>
      </c>
      <c r="B448" t="s">
        <v>169</v>
      </c>
      <c r="C448" t="s">
        <v>0</v>
      </c>
      <c r="D448" t="s">
        <v>3</v>
      </c>
      <c r="E448" t="s">
        <v>635</v>
      </c>
      <c r="F448" t="s">
        <v>13</v>
      </c>
      <c r="G448" t="s">
        <v>42</v>
      </c>
      <c r="H448" t="s">
        <v>2670</v>
      </c>
      <c r="J448" t="str">
        <f t="shared" si="6"/>
        <v>{"Country_Connection":"Australia-Germany", "Country_Start":"Australia", "Country_Landing":"Germany", "City_Connection":"Melbourne-Bonn", "City_Start":"Melbourne", "City_Landing":"Bonn", "Timestamp":"2014-04-15T10:00:00"}</v>
      </c>
    </row>
    <row r="449" spans="1:10">
      <c r="A449">
        <v>448</v>
      </c>
      <c r="B449" t="s">
        <v>204</v>
      </c>
      <c r="C449" t="s">
        <v>1</v>
      </c>
      <c r="D449" t="s">
        <v>4</v>
      </c>
      <c r="E449" t="s">
        <v>859</v>
      </c>
      <c r="F449" t="s">
        <v>27</v>
      </c>
      <c r="G449" t="s">
        <v>47</v>
      </c>
      <c r="H449" t="s">
        <v>2663</v>
      </c>
      <c r="J449" t="str">
        <f t="shared" si="6"/>
        <v>{"Country_Connection":"England-USA", "Country_Start":"England", "Country_Landing":"USA", "City_Connection":"Glasgow-Washington", "City_Start":"Glasgow", "City_Landing":"Washington", "Timestamp":"2014-04-18T10:00:00"}</v>
      </c>
    </row>
    <row r="450" spans="1:10">
      <c r="A450">
        <v>449</v>
      </c>
      <c r="B450" t="s">
        <v>741</v>
      </c>
      <c r="C450" t="s">
        <v>3</v>
      </c>
      <c r="D450" t="s">
        <v>3</v>
      </c>
      <c r="E450" t="s">
        <v>742</v>
      </c>
      <c r="F450" t="s">
        <v>39</v>
      </c>
      <c r="G450" t="s">
        <v>41</v>
      </c>
      <c r="H450" t="s">
        <v>2655</v>
      </c>
      <c r="J450" t="str">
        <f t="shared" si="6"/>
        <v>{"Country_Connection":"Germany-Germany", "Country_Start":"Germany", "Country_Landing":"Germany", "City_Connection":"Frankfurt-Berlin", "City_Start":"Frankfurt", "City_Landing":"Berlin", "Timestamp":"2014-04-19T10:00:00"}</v>
      </c>
    </row>
    <row r="451" spans="1:10">
      <c r="A451">
        <v>450</v>
      </c>
      <c r="B451" t="s">
        <v>180</v>
      </c>
      <c r="C451" t="s">
        <v>0</v>
      </c>
      <c r="D451" t="s">
        <v>2</v>
      </c>
      <c r="E451" t="s">
        <v>352</v>
      </c>
      <c r="F451" t="s">
        <v>12</v>
      </c>
      <c r="G451" t="s">
        <v>32</v>
      </c>
      <c r="H451" t="s">
        <v>2673</v>
      </c>
      <c r="J451" t="str">
        <f t="shared" ref="J451:J514" si="7">"{"""&amp;$B$1&amp;""":"""&amp;B451&amp;""", """&amp;$C$1&amp;""":"""&amp;C451&amp;""", """&amp;$D$1&amp;""":"""&amp;D451&amp;""", """&amp;$E$1&amp;""":"""&amp;E451&amp;""", """&amp;$F$1&amp;""":"""&amp;F451&amp;""", """&amp;$G$1&amp;""":"""&amp;G451&amp;""", """&amp;$H$1&amp;""":"""&amp;H451&amp;"""}"</f>
        <v>{"Country_Connection":"Australia-France", "Country_Start":"Australia", "Country_Landing":"France", "City_Connection":"Sydney-Paris", "City_Start":"Sydney", "City_Landing":"Paris", "Timestamp":"2014-04-27T10:00:00"}</v>
      </c>
    </row>
    <row r="452" spans="1:10">
      <c r="A452">
        <v>451</v>
      </c>
      <c r="B452" t="s">
        <v>169</v>
      </c>
      <c r="C452" t="s">
        <v>0</v>
      </c>
      <c r="D452" t="s">
        <v>3</v>
      </c>
      <c r="E452" t="s">
        <v>863</v>
      </c>
      <c r="F452" t="s">
        <v>15</v>
      </c>
      <c r="G452" t="s">
        <v>39</v>
      </c>
      <c r="H452" t="s">
        <v>2654</v>
      </c>
      <c r="J452" t="str">
        <f t="shared" si="7"/>
        <v>{"Country_Connection":"Australia-Germany", "Country_Start":"Australia", "Country_Landing":"Germany", "City_Connection":"Adelaide-Frankfurt", "City_Start":"Adelaide", "City_Landing":"Frankfurt", "Timestamp":"2014-05-02T10:00:00"}</v>
      </c>
    </row>
    <row r="453" spans="1:10">
      <c r="A453">
        <v>452</v>
      </c>
      <c r="B453" t="s">
        <v>99</v>
      </c>
      <c r="C453" t="s">
        <v>0</v>
      </c>
      <c r="D453" t="s">
        <v>4</v>
      </c>
      <c r="E453" t="s">
        <v>865</v>
      </c>
      <c r="F453" t="s">
        <v>11</v>
      </c>
      <c r="G453" t="s">
        <v>53</v>
      </c>
      <c r="H453" t="s">
        <v>2654</v>
      </c>
      <c r="J453" t="str">
        <f t="shared" si="7"/>
        <v>{"Country_Connection":"Australia-USA", "Country_Start":"Australia", "Country_Landing":"USA", "City_Connection":"Brisbane-Las Vegas", "City_Start":"Brisbane", "City_Landing":"Las Vegas", "Timestamp":"2014-05-02T10:00:00"}</v>
      </c>
    </row>
    <row r="454" spans="1:10">
      <c r="A454">
        <v>453</v>
      </c>
      <c r="B454" t="s">
        <v>93</v>
      </c>
      <c r="C454" t="s">
        <v>0</v>
      </c>
      <c r="D454" t="s">
        <v>1</v>
      </c>
      <c r="E454" t="s">
        <v>867</v>
      </c>
      <c r="F454" t="s">
        <v>11</v>
      </c>
      <c r="G454" t="s">
        <v>26</v>
      </c>
      <c r="H454" t="s">
        <v>2656</v>
      </c>
      <c r="J454" t="str">
        <f t="shared" si="7"/>
        <v>{"Country_Connection":"Australia-England", "Country_Start":"Australia", "Country_Landing":"England", "City_Connection":"Brisbane-Belfast", "City_Start":"Brisbane", "City_Landing":"Belfast", "Timestamp":"2014-05-03T10:00:00"}</v>
      </c>
    </row>
    <row r="455" spans="1:10">
      <c r="A455">
        <v>454</v>
      </c>
      <c r="B455" t="s">
        <v>121</v>
      </c>
      <c r="C455" t="s">
        <v>5</v>
      </c>
      <c r="D455" t="s">
        <v>1</v>
      </c>
      <c r="E455" t="s">
        <v>327</v>
      </c>
      <c r="F455" t="s">
        <v>20</v>
      </c>
      <c r="G455" t="s">
        <v>30</v>
      </c>
      <c r="H455" t="s">
        <v>2658</v>
      </c>
      <c r="J455" t="str">
        <f t="shared" si="7"/>
        <v>{"Country_Connection":"Canada-England", "Country_Start":"Canada", "Country_Landing":"England", "City_Connection":"Vancouver-Dublin", "City_Start":"Vancouver", "City_Landing":"Dublin", "Timestamp":"2014-04-21T10:00:00"}</v>
      </c>
    </row>
    <row r="456" spans="1:10">
      <c r="A456">
        <v>455</v>
      </c>
      <c r="B456" t="s">
        <v>99</v>
      </c>
      <c r="C456" t="s">
        <v>0</v>
      </c>
      <c r="D456" t="s">
        <v>4</v>
      </c>
      <c r="E456" t="s">
        <v>870</v>
      </c>
      <c r="F456" t="s">
        <v>13</v>
      </c>
      <c r="G456" t="s">
        <v>51</v>
      </c>
      <c r="H456" t="s">
        <v>2654</v>
      </c>
      <c r="J456" t="str">
        <f t="shared" si="7"/>
        <v>{"Country_Connection":"Australia-USA", "Country_Start":"Australia", "Country_Landing":"USA", "City_Connection":"Melbourne-San Francisco", "City_Start":"Melbourne", "City_Landing":"San Francisco", "Timestamp":"2014-05-02T10:00:00"}</v>
      </c>
    </row>
    <row r="457" spans="1:10">
      <c r="A457">
        <v>456</v>
      </c>
      <c r="B457" t="s">
        <v>90</v>
      </c>
      <c r="C457" t="s">
        <v>3</v>
      </c>
      <c r="D457" t="s">
        <v>0</v>
      </c>
      <c r="E457" t="s">
        <v>872</v>
      </c>
      <c r="F457" t="s">
        <v>42</v>
      </c>
      <c r="G457" t="s">
        <v>13</v>
      </c>
      <c r="H457" t="s">
        <v>2655</v>
      </c>
      <c r="J457" t="str">
        <f t="shared" si="7"/>
        <v>{"Country_Connection":"Germany-Australia", "Country_Start":"Germany", "Country_Landing":"Australia", "City_Connection":"Bonn-Melbourne", "City_Start":"Bonn", "City_Landing":"Melbourne", "Timestamp":"2014-04-19T10:00:00"}</v>
      </c>
    </row>
    <row r="458" spans="1:10">
      <c r="A458">
        <v>457</v>
      </c>
      <c r="B458" t="s">
        <v>104</v>
      </c>
      <c r="C458" t="s">
        <v>4</v>
      </c>
      <c r="D458" t="s">
        <v>0</v>
      </c>
      <c r="E458" t="s">
        <v>354</v>
      </c>
      <c r="F458" t="s">
        <v>47</v>
      </c>
      <c r="G458" t="s">
        <v>11</v>
      </c>
      <c r="H458" t="s">
        <v>2665</v>
      </c>
      <c r="J458" t="str">
        <f t="shared" si="7"/>
        <v>{"Country_Connection":"USA-Australia", "Country_Start":"USA", "Country_Landing":"Australia", "City_Connection":"Washington-Brisbane", "City_Start":"Washington", "City_Landing":"Brisbane", "Timestamp":"2014-04-25T10:00:00"}</v>
      </c>
    </row>
    <row r="459" spans="1:10">
      <c r="A459">
        <v>458</v>
      </c>
      <c r="B459" t="s">
        <v>222</v>
      </c>
      <c r="C459" t="s">
        <v>0</v>
      </c>
      <c r="D459" t="s">
        <v>0</v>
      </c>
      <c r="E459" t="s">
        <v>657</v>
      </c>
      <c r="F459" t="s">
        <v>11</v>
      </c>
      <c r="G459" t="s">
        <v>12</v>
      </c>
      <c r="H459" t="s">
        <v>2670</v>
      </c>
      <c r="J459" t="str">
        <f t="shared" si="7"/>
        <v>{"Country_Connection":"Australia-Australia", "Country_Start":"Australia", "Country_Landing":"Australia", "City_Connection":"Brisbane-Sydney", "City_Start":"Brisbane", "City_Landing":"Sydney", "Timestamp":"2014-04-15T10:00:00"}</v>
      </c>
    </row>
    <row r="460" spans="1:10">
      <c r="A460">
        <v>459</v>
      </c>
      <c r="B460" t="s">
        <v>207</v>
      </c>
      <c r="C460" t="s">
        <v>5</v>
      </c>
      <c r="D460" t="s">
        <v>2</v>
      </c>
      <c r="E460" t="s">
        <v>348</v>
      </c>
      <c r="F460" t="s">
        <v>20</v>
      </c>
      <c r="G460" t="s">
        <v>32</v>
      </c>
      <c r="H460" t="s">
        <v>391</v>
      </c>
      <c r="J460" t="str">
        <f t="shared" si="7"/>
        <v>{"Country_Connection":"Canada-France", "Country_Start":"Canada", "Country_Landing":"France", "City_Connection":"Vancouver-Paris", "City_Start":"Vancouver", "City_Landing":"Paris", "Timestamp":"2014-04-26T10:00:00"}</v>
      </c>
    </row>
    <row r="461" spans="1:10">
      <c r="A461">
        <v>460</v>
      </c>
      <c r="B461" t="s">
        <v>109</v>
      </c>
      <c r="C461" t="s">
        <v>5</v>
      </c>
      <c r="D461" t="s">
        <v>0</v>
      </c>
      <c r="E461" t="s">
        <v>485</v>
      </c>
      <c r="F461" t="s">
        <v>20</v>
      </c>
      <c r="G461" t="s">
        <v>11</v>
      </c>
      <c r="H461" t="s">
        <v>2654</v>
      </c>
      <c r="J461" t="str">
        <f t="shared" si="7"/>
        <v>{"Country_Connection":"Canada-Australia", "Country_Start":"Canada", "Country_Landing":"Australia", "City_Connection":"Vancouver-Brisbane", "City_Start":"Vancouver", "City_Landing":"Brisbane", "Timestamp":"2014-05-02T10:00:00"}</v>
      </c>
    </row>
    <row r="462" spans="1:10">
      <c r="A462">
        <v>461</v>
      </c>
      <c r="B462" t="s">
        <v>115</v>
      </c>
      <c r="C462" t="s">
        <v>4</v>
      </c>
      <c r="D462" t="s">
        <v>3</v>
      </c>
      <c r="E462" t="s">
        <v>878</v>
      </c>
      <c r="F462" t="s">
        <v>52</v>
      </c>
      <c r="G462" t="s">
        <v>40</v>
      </c>
      <c r="H462" t="s">
        <v>2654</v>
      </c>
      <c r="J462" t="str">
        <f t="shared" si="7"/>
        <v>{"Country_Connection":"USA-Germany", "Country_Start":"USA", "Country_Landing":"Germany", "City_Connection":"Los Angeles-München", "City_Start":"Los Angeles", "City_Landing":"München", "Timestamp":"2014-05-02T10:00:00"}</v>
      </c>
    </row>
    <row r="463" spans="1:10">
      <c r="A463">
        <v>462</v>
      </c>
      <c r="B463" t="s">
        <v>104</v>
      </c>
      <c r="C463" t="s">
        <v>4</v>
      </c>
      <c r="D463" t="s">
        <v>0</v>
      </c>
      <c r="E463" t="s">
        <v>880</v>
      </c>
      <c r="F463" t="s">
        <v>55</v>
      </c>
      <c r="G463" t="s">
        <v>13</v>
      </c>
      <c r="H463" t="s">
        <v>2654</v>
      </c>
      <c r="J463" t="str">
        <f t="shared" si="7"/>
        <v>{"Country_Connection":"USA-Australia", "Country_Start":"USA", "Country_Landing":"Australia", "City_Connection":"Seattle-Melbourne", "City_Start":"Seattle", "City_Landing":"Melbourne", "Timestamp":"2014-05-02T10:00:00"}</v>
      </c>
    </row>
    <row r="464" spans="1:10">
      <c r="A464">
        <v>463</v>
      </c>
      <c r="B464" t="s">
        <v>115</v>
      </c>
      <c r="C464" t="s">
        <v>4</v>
      </c>
      <c r="D464" t="s">
        <v>3</v>
      </c>
      <c r="E464" t="s">
        <v>233</v>
      </c>
      <c r="F464" t="s">
        <v>47</v>
      </c>
      <c r="G464" t="s">
        <v>41</v>
      </c>
      <c r="H464" t="s">
        <v>2665</v>
      </c>
      <c r="J464" t="str">
        <f t="shared" si="7"/>
        <v>{"Country_Connection":"USA-Germany", "Country_Start":"USA", "Country_Landing":"Germany", "City_Connection":"Washington-Berlin", "City_Start":"Washington", "City_Landing":"Berlin", "Timestamp":"2014-04-25T10:00:00"}</v>
      </c>
    </row>
    <row r="465" spans="1:10">
      <c r="A465">
        <v>464</v>
      </c>
      <c r="B465" t="s">
        <v>131</v>
      </c>
      <c r="C465" t="s">
        <v>3</v>
      </c>
      <c r="D465" t="s">
        <v>4</v>
      </c>
      <c r="E465" t="s">
        <v>495</v>
      </c>
      <c r="F465" t="s">
        <v>40</v>
      </c>
      <c r="G465" t="s">
        <v>48</v>
      </c>
      <c r="H465" t="s">
        <v>2656</v>
      </c>
      <c r="J465" t="str">
        <f t="shared" si="7"/>
        <v>{"Country_Connection":"Germany-USA", "Country_Start":"Germany", "Country_Landing":"USA", "City_Connection":"München-New York", "City_Start":"München", "City_Landing":"New York", "Timestamp":"2014-05-03T10:00:00"}</v>
      </c>
    </row>
    <row r="466" spans="1:10">
      <c r="A466">
        <v>465</v>
      </c>
      <c r="B466" t="s">
        <v>118</v>
      </c>
      <c r="C466" t="s">
        <v>0</v>
      </c>
      <c r="D466" t="s">
        <v>5</v>
      </c>
      <c r="E466" t="s">
        <v>884</v>
      </c>
      <c r="F466" t="s">
        <v>15</v>
      </c>
      <c r="G466" t="s">
        <v>16</v>
      </c>
      <c r="H466" t="s">
        <v>2659</v>
      </c>
      <c r="J466" t="str">
        <f t="shared" si="7"/>
        <v>{"Country_Connection":"Australia-Canada", "Country_Start":"Australia", "Country_Landing":"Canada", "City_Connection":"Adelaide-Montreal", "City_Start":"Adelaide", "City_Landing":"Montreal", "Timestamp":"2014-04-20T10:00:00"}</v>
      </c>
    </row>
    <row r="467" spans="1:10">
      <c r="A467">
        <v>466</v>
      </c>
      <c r="B467" t="s">
        <v>131</v>
      </c>
      <c r="C467" t="s">
        <v>3</v>
      </c>
      <c r="D467" t="s">
        <v>4</v>
      </c>
      <c r="E467" t="s">
        <v>886</v>
      </c>
      <c r="F467" t="s">
        <v>45</v>
      </c>
      <c r="G467" t="s">
        <v>53</v>
      </c>
      <c r="H467" t="s">
        <v>2673</v>
      </c>
      <c r="J467" t="str">
        <f t="shared" si="7"/>
        <v>{"Country_Connection":"Germany-USA", "Country_Start":"Germany", "Country_Landing":"USA", "City_Connection":"Leipzig-Las Vegas", "City_Start":"Leipzig", "City_Landing":"Las Vegas", "Timestamp":"2014-04-27T10:00:00"}</v>
      </c>
    </row>
    <row r="468" spans="1:10">
      <c r="A468">
        <v>467</v>
      </c>
      <c r="B468" t="s">
        <v>90</v>
      </c>
      <c r="C468" t="s">
        <v>3</v>
      </c>
      <c r="D468" t="s">
        <v>0</v>
      </c>
      <c r="E468" t="s">
        <v>888</v>
      </c>
      <c r="F468" t="s">
        <v>39</v>
      </c>
      <c r="G468" t="s">
        <v>12</v>
      </c>
      <c r="H468" t="s">
        <v>2665</v>
      </c>
      <c r="J468" t="str">
        <f t="shared" si="7"/>
        <v>{"Country_Connection":"Germany-Australia", "Country_Start":"Germany", "Country_Landing":"Australia", "City_Connection":"Frankfurt-Sydney", "City_Start":"Frankfurt", "City_Landing":"Sydney", "Timestamp":"2014-04-25T10:00:00"}</v>
      </c>
    </row>
    <row r="469" spans="1:10">
      <c r="A469">
        <v>468</v>
      </c>
      <c r="B469" t="s">
        <v>109</v>
      </c>
      <c r="C469" t="s">
        <v>5</v>
      </c>
      <c r="D469" t="s">
        <v>0</v>
      </c>
      <c r="E469" t="s">
        <v>420</v>
      </c>
      <c r="F469" t="s">
        <v>18</v>
      </c>
      <c r="G469" t="s">
        <v>13</v>
      </c>
      <c r="H469" t="s">
        <v>2663</v>
      </c>
      <c r="J469" t="str">
        <f t="shared" si="7"/>
        <v>{"Country_Connection":"Canada-Australia", "Country_Start":"Canada", "Country_Landing":"Australia", "City_Connection":"Toronto-Melbourne", "City_Start":"Toronto", "City_Landing":"Melbourne", "Timestamp":"2014-04-18T10:00:00"}</v>
      </c>
    </row>
    <row r="470" spans="1:10">
      <c r="A470">
        <v>469</v>
      </c>
      <c r="B470" t="s">
        <v>134</v>
      </c>
      <c r="C470" t="s">
        <v>5</v>
      </c>
      <c r="D470" t="s">
        <v>3</v>
      </c>
      <c r="E470" t="s">
        <v>781</v>
      </c>
      <c r="F470" t="s">
        <v>18</v>
      </c>
      <c r="G470" t="s">
        <v>41</v>
      </c>
      <c r="H470" t="s">
        <v>2661</v>
      </c>
      <c r="J470" t="str">
        <f t="shared" si="7"/>
        <v>{"Country_Connection":"Canada-Germany", "Country_Start":"Canada", "Country_Landing":"Germany", "City_Connection":"Toronto-Berlin", "City_Start":"Toronto", "City_Landing":"Berlin", "Timestamp":"2014-04-17T10:00:00"}</v>
      </c>
    </row>
    <row r="471" spans="1:10">
      <c r="A471">
        <v>470</v>
      </c>
      <c r="B471" t="s">
        <v>104</v>
      </c>
      <c r="C471" t="s">
        <v>4</v>
      </c>
      <c r="D471" t="s">
        <v>0</v>
      </c>
      <c r="E471" t="s">
        <v>293</v>
      </c>
      <c r="F471" t="s">
        <v>50</v>
      </c>
      <c r="G471" t="s">
        <v>12</v>
      </c>
      <c r="H471" t="s">
        <v>2656</v>
      </c>
      <c r="J471" t="str">
        <f t="shared" si="7"/>
        <v>{"Country_Connection":"USA-Australia", "Country_Start":"USA", "Country_Landing":"Australia", "City_Connection":"Denver-Sydney", "City_Start":"Denver", "City_Landing":"Sydney", "Timestamp":"2014-05-03T10:00:00"}</v>
      </c>
    </row>
    <row r="472" spans="1:10">
      <c r="A472">
        <v>471</v>
      </c>
      <c r="B472" t="s">
        <v>99</v>
      </c>
      <c r="C472" t="s">
        <v>0</v>
      </c>
      <c r="D472" t="s">
        <v>4</v>
      </c>
      <c r="E472" t="s">
        <v>422</v>
      </c>
      <c r="F472" t="s">
        <v>14</v>
      </c>
      <c r="G472" t="s">
        <v>53</v>
      </c>
      <c r="H472" t="s">
        <v>2664</v>
      </c>
      <c r="J472" t="str">
        <f t="shared" si="7"/>
        <v>{"Country_Connection":"Australia-USA", "Country_Start":"Australia", "Country_Landing":"USA", "City_Connection":"Perth-Las Vegas", "City_Start":"Perth", "City_Landing":"Las Vegas", "Timestamp":"2014-04-30T10:00:00"}</v>
      </c>
    </row>
    <row r="473" spans="1:10">
      <c r="A473">
        <v>472</v>
      </c>
      <c r="B473" t="s">
        <v>96</v>
      </c>
      <c r="C473" t="s">
        <v>1</v>
      </c>
      <c r="D473" t="s">
        <v>5</v>
      </c>
      <c r="E473" t="s">
        <v>97</v>
      </c>
      <c r="F473" t="s">
        <v>25</v>
      </c>
      <c r="G473" t="s">
        <v>18</v>
      </c>
      <c r="H473" t="s">
        <v>2656</v>
      </c>
      <c r="J473" t="str">
        <f t="shared" si="7"/>
        <v>{"Country_Connection":"England-Canada", "Country_Start":"England", "Country_Landing":"Canada", "City_Connection":"Bristol-Toronto", "City_Start":"Bristol", "City_Landing":"Toronto", "Timestamp":"2014-05-03T10:00:00"}</v>
      </c>
    </row>
    <row r="474" spans="1:10">
      <c r="A474">
        <v>473</v>
      </c>
      <c r="B474" t="s">
        <v>99</v>
      </c>
      <c r="C474" t="s">
        <v>0</v>
      </c>
      <c r="D474" t="s">
        <v>4</v>
      </c>
      <c r="E474" t="s">
        <v>480</v>
      </c>
      <c r="F474" t="s">
        <v>11</v>
      </c>
      <c r="G474" t="s">
        <v>48</v>
      </c>
      <c r="H474" t="s">
        <v>2664</v>
      </c>
      <c r="J474" t="str">
        <f t="shared" si="7"/>
        <v>{"Country_Connection":"Australia-USA", "Country_Start":"Australia", "Country_Landing":"USA", "City_Connection":"Brisbane-New York", "City_Start":"Brisbane", "City_Landing":"New York", "Timestamp":"2014-04-30T10:00:00"}</v>
      </c>
    </row>
    <row r="475" spans="1:10">
      <c r="A475">
        <v>474</v>
      </c>
      <c r="B475" t="s">
        <v>104</v>
      </c>
      <c r="C475" t="s">
        <v>4</v>
      </c>
      <c r="D475" t="s">
        <v>0</v>
      </c>
      <c r="E475" t="s">
        <v>896</v>
      </c>
      <c r="F475" t="s">
        <v>49</v>
      </c>
      <c r="G475" t="s">
        <v>15</v>
      </c>
      <c r="H475" t="s">
        <v>2664</v>
      </c>
      <c r="J475" t="str">
        <f t="shared" si="7"/>
        <v>{"Country_Connection":"USA-Australia", "Country_Start":"USA", "Country_Landing":"Australia", "City_Connection":"Dallas-Adelaide", "City_Start":"Dallas", "City_Landing":"Adelaide", "Timestamp":"2014-04-30T10:00:00"}</v>
      </c>
    </row>
    <row r="476" spans="1:10">
      <c r="A476">
        <v>475</v>
      </c>
      <c r="B476" t="s">
        <v>193</v>
      </c>
      <c r="C476" t="s">
        <v>4</v>
      </c>
      <c r="D476" t="s">
        <v>2</v>
      </c>
      <c r="E476" t="s">
        <v>364</v>
      </c>
      <c r="F476" t="s">
        <v>48</v>
      </c>
      <c r="G476" t="s">
        <v>33</v>
      </c>
      <c r="H476" t="s">
        <v>391</v>
      </c>
      <c r="J476" t="str">
        <f t="shared" si="7"/>
        <v>{"Country_Connection":"USA-France", "Country_Start":"USA", "Country_Landing":"France", "City_Connection":"New York-Nizza", "City_Start":"New York", "City_Landing":"Nizza", "Timestamp":"2014-04-26T10:00:00"}</v>
      </c>
    </row>
    <row r="477" spans="1:10">
      <c r="A477">
        <v>476</v>
      </c>
      <c r="B477" t="s">
        <v>207</v>
      </c>
      <c r="C477" t="s">
        <v>5</v>
      </c>
      <c r="D477" t="s">
        <v>2</v>
      </c>
      <c r="E477" t="s">
        <v>348</v>
      </c>
      <c r="F477" t="s">
        <v>20</v>
      </c>
      <c r="G477" t="s">
        <v>32</v>
      </c>
      <c r="H477" t="s">
        <v>2655</v>
      </c>
      <c r="J477" t="str">
        <f t="shared" si="7"/>
        <v>{"Country_Connection":"Canada-France", "Country_Start":"Canada", "Country_Landing":"France", "City_Connection":"Vancouver-Paris", "City_Start":"Vancouver", "City_Landing":"Paris", "Timestamp":"2014-04-19T10:00:00"}</v>
      </c>
    </row>
    <row r="478" spans="1:10">
      <c r="A478">
        <v>477</v>
      </c>
      <c r="B478" t="s">
        <v>115</v>
      </c>
      <c r="C478" t="s">
        <v>4</v>
      </c>
      <c r="D478" t="s">
        <v>3</v>
      </c>
      <c r="E478" t="s">
        <v>900</v>
      </c>
      <c r="F478" t="s">
        <v>52</v>
      </c>
      <c r="G478" t="s">
        <v>41</v>
      </c>
      <c r="H478" t="s">
        <v>2673</v>
      </c>
      <c r="J478" t="str">
        <f t="shared" si="7"/>
        <v>{"Country_Connection":"USA-Germany", "Country_Start":"USA", "Country_Landing":"Germany", "City_Connection":"Los Angeles-Berlin", "City_Start":"Los Angeles", "City_Landing":"Berlin", "Timestamp":"2014-04-27T10:00:00"}</v>
      </c>
    </row>
    <row r="479" spans="1:10">
      <c r="A479">
        <v>478</v>
      </c>
      <c r="B479" t="s">
        <v>90</v>
      </c>
      <c r="C479" t="s">
        <v>3</v>
      </c>
      <c r="D479" t="s">
        <v>0</v>
      </c>
      <c r="E479" t="s">
        <v>176</v>
      </c>
      <c r="F479" t="s">
        <v>39</v>
      </c>
      <c r="G479" t="s">
        <v>11</v>
      </c>
      <c r="H479" t="s">
        <v>2654</v>
      </c>
      <c r="J479" t="str">
        <f t="shared" si="7"/>
        <v>{"Country_Connection":"Germany-Australia", "Country_Start":"Germany", "Country_Landing":"Australia", "City_Connection":"Frankfurt-Brisbane", "City_Start":"Frankfurt", "City_Landing":"Brisbane", "Timestamp":"2014-05-02T10:00:00"}</v>
      </c>
    </row>
    <row r="480" spans="1:10">
      <c r="A480">
        <v>479</v>
      </c>
      <c r="B480" t="s">
        <v>90</v>
      </c>
      <c r="C480" t="s">
        <v>3</v>
      </c>
      <c r="D480" t="s">
        <v>0</v>
      </c>
      <c r="E480" t="s">
        <v>102</v>
      </c>
      <c r="F480" t="s">
        <v>40</v>
      </c>
      <c r="G480" t="s">
        <v>13</v>
      </c>
      <c r="H480" t="s">
        <v>2655</v>
      </c>
      <c r="J480" t="str">
        <f t="shared" si="7"/>
        <v>{"Country_Connection":"Germany-Australia", "Country_Start":"Germany", "Country_Landing":"Australia", "City_Connection":"München-Melbourne", "City_Start":"München", "City_Landing":"Melbourne", "Timestamp":"2014-04-19T10:00:00"}</v>
      </c>
    </row>
    <row r="481" spans="1:10">
      <c r="A481">
        <v>480</v>
      </c>
      <c r="B481" t="s">
        <v>218</v>
      </c>
      <c r="C481" t="s">
        <v>3</v>
      </c>
      <c r="D481" t="s">
        <v>5</v>
      </c>
      <c r="E481" t="s">
        <v>903</v>
      </c>
      <c r="F481" t="s">
        <v>39</v>
      </c>
      <c r="G481" t="s">
        <v>23</v>
      </c>
      <c r="H481" t="s">
        <v>2656</v>
      </c>
      <c r="J481" t="str">
        <f t="shared" si="7"/>
        <v>{"Country_Connection":"Germany-Canada", "Country_Start":"Germany", "Country_Landing":"Canada", "City_Connection":"Frankfurt-Whitehorse", "City_Start":"Frankfurt", "City_Landing":"Whitehorse", "Timestamp":"2014-05-03T10:00:00"}</v>
      </c>
    </row>
    <row r="482" spans="1:10">
      <c r="A482">
        <v>481</v>
      </c>
      <c r="B482" t="s">
        <v>131</v>
      </c>
      <c r="C482" t="s">
        <v>3</v>
      </c>
      <c r="D482" t="s">
        <v>4</v>
      </c>
      <c r="E482" t="s">
        <v>495</v>
      </c>
      <c r="F482" t="s">
        <v>40</v>
      </c>
      <c r="G482" t="s">
        <v>48</v>
      </c>
      <c r="H482" t="s">
        <v>2659</v>
      </c>
      <c r="J482" t="str">
        <f t="shared" si="7"/>
        <v>{"Country_Connection":"Germany-USA", "Country_Start":"Germany", "Country_Landing":"USA", "City_Connection":"München-New York", "City_Start":"München", "City_Landing":"New York", "Timestamp":"2014-04-20T10:00:00"}</v>
      </c>
    </row>
    <row r="483" spans="1:10">
      <c r="A483">
        <v>482</v>
      </c>
      <c r="B483" t="s">
        <v>169</v>
      </c>
      <c r="C483" t="s">
        <v>0</v>
      </c>
      <c r="D483" t="s">
        <v>3</v>
      </c>
      <c r="E483" t="s">
        <v>906</v>
      </c>
      <c r="F483" t="s">
        <v>14</v>
      </c>
      <c r="G483" t="s">
        <v>44</v>
      </c>
      <c r="H483" t="s">
        <v>2658</v>
      </c>
      <c r="J483" t="str">
        <f t="shared" si="7"/>
        <v>{"Country_Connection":"Australia-Germany", "Country_Start":"Australia", "Country_Landing":"Germany", "City_Connection":"Perth-Köln", "City_Start":"Perth", "City_Landing":"Köln", "Timestamp":"2014-04-21T10:00:00"}</v>
      </c>
    </row>
    <row r="484" spans="1:10">
      <c r="A484">
        <v>483</v>
      </c>
      <c r="B484" t="s">
        <v>118</v>
      </c>
      <c r="C484" t="s">
        <v>0</v>
      </c>
      <c r="D484" t="s">
        <v>5</v>
      </c>
      <c r="E484" t="s">
        <v>441</v>
      </c>
      <c r="F484" t="s">
        <v>14</v>
      </c>
      <c r="G484" t="s">
        <v>18</v>
      </c>
      <c r="H484" t="s">
        <v>2655</v>
      </c>
      <c r="J484" t="str">
        <f t="shared" si="7"/>
        <v>{"Country_Connection":"Australia-Canada", "Country_Start":"Australia", "Country_Landing":"Canada", "City_Connection":"Perth-Toronto", "City_Start":"Perth", "City_Landing":"Toronto", "Timestamp":"2014-04-19T10:00:00"}</v>
      </c>
    </row>
    <row r="485" spans="1:10">
      <c r="A485">
        <v>484</v>
      </c>
      <c r="B485" t="s">
        <v>264</v>
      </c>
      <c r="C485" t="s">
        <v>4</v>
      </c>
      <c r="D485" t="s">
        <v>1</v>
      </c>
      <c r="E485" t="s">
        <v>909</v>
      </c>
      <c r="F485" t="s">
        <v>50</v>
      </c>
      <c r="G485" t="s">
        <v>31</v>
      </c>
      <c r="H485" t="s">
        <v>2661</v>
      </c>
      <c r="J485" t="str">
        <f t="shared" si="7"/>
        <v>{"Country_Connection":"USA-England", "Country_Start":"USA", "Country_Landing":"England", "City_Connection":"Denver-Birmingham", "City_Start":"Denver", "City_Landing":"Birmingham", "Timestamp":"2014-04-17T10:00:00"}</v>
      </c>
    </row>
    <row r="486" spans="1:10">
      <c r="A486">
        <v>485</v>
      </c>
      <c r="B486" t="s">
        <v>96</v>
      </c>
      <c r="C486" t="s">
        <v>1</v>
      </c>
      <c r="D486" t="s">
        <v>5</v>
      </c>
      <c r="E486" t="s">
        <v>911</v>
      </c>
      <c r="F486" t="s">
        <v>24</v>
      </c>
      <c r="G486" t="s">
        <v>16</v>
      </c>
      <c r="H486" t="s">
        <v>391</v>
      </c>
      <c r="J486" t="str">
        <f t="shared" si="7"/>
        <v>{"Country_Connection":"England-Canada", "Country_Start":"England", "Country_Landing":"Canada", "City_Connection":"London-Montreal", "City_Start":"London", "City_Landing":"Montreal", "Timestamp":"2014-04-26T10:00:00"}</v>
      </c>
    </row>
    <row r="487" spans="1:10">
      <c r="A487">
        <v>486</v>
      </c>
      <c r="B487" t="s">
        <v>115</v>
      </c>
      <c r="C487" t="s">
        <v>4</v>
      </c>
      <c r="D487" t="s">
        <v>3</v>
      </c>
      <c r="E487" t="s">
        <v>185</v>
      </c>
      <c r="F487" t="s">
        <v>52</v>
      </c>
      <c r="G487" t="s">
        <v>39</v>
      </c>
      <c r="H487" t="s">
        <v>2655</v>
      </c>
      <c r="J487" t="str">
        <f t="shared" si="7"/>
        <v>{"Country_Connection":"USA-Germany", "Country_Start":"USA", "Country_Landing":"Germany", "City_Connection":"Los Angeles-Frankfurt", "City_Start":"Los Angeles", "City_Landing":"Frankfurt", "Timestamp":"2014-04-19T10:00:00"}</v>
      </c>
    </row>
    <row r="488" spans="1:10">
      <c r="A488">
        <v>487</v>
      </c>
      <c r="B488" t="s">
        <v>131</v>
      </c>
      <c r="C488" t="s">
        <v>3</v>
      </c>
      <c r="D488" t="s">
        <v>4</v>
      </c>
      <c r="E488" t="s">
        <v>404</v>
      </c>
      <c r="F488" t="s">
        <v>39</v>
      </c>
      <c r="G488" t="s">
        <v>48</v>
      </c>
      <c r="H488" t="s">
        <v>2654</v>
      </c>
      <c r="J488" t="str">
        <f t="shared" si="7"/>
        <v>{"Country_Connection":"Germany-USA", "Country_Start":"Germany", "Country_Landing":"USA", "City_Connection":"Frankfurt-New York", "City_Start":"Frankfurt", "City_Landing":"New York", "Timestamp":"2014-05-02T10:00:00"}</v>
      </c>
    </row>
    <row r="489" spans="1:10">
      <c r="A489">
        <v>488</v>
      </c>
      <c r="B489" t="s">
        <v>207</v>
      </c>
      <c r="C489" t="s">
        <v>5</v>
      </c>
      <c r="D489" t="s">
        <v>2</v>
      </c>
      <c r="E489" t="s">
        <v>208</v>
      </c>
      <c r="F489" t="s">
        <v>18</v>
      </c>
      <c r="G489" t="s">
        <v>32</v>
      </c>
      <c r="H489" t="s">
        <v>2655</v>
      </c>
      <c r="J489" t="str">
        <f t="shared" si="7"/>
        <v>{"Country_Connection":"Canada-France", "Country_Start":"Canada", "Country_Landing":"France", "City_Connection":"Toronto-Paris", "City_Start":"Toronto", "City_Landing":"Paris", "Timestamp":"2014-04-19T10:00:00"}</v>
      </c>
    </row>
    <row r="490" spans="1:10">
      <c r="A490">
        <v>489</v>
      </c>
      <c r="B490" t="s">
        <v>99</v>
      </c>
      <c r="C490" t="s">
        <v>0</v>
      </c>
      <c r="D490" t="s">
        <v>4</v>
      </c>
      <c r="E490" t="s">
        <v>870</v>
      </c>
      <c r="F490" t="s">
        <v>13</v>
      </c>
      <c r="G490" t="s">
        <v>51</v>
      </c>
      <c r="H490" t="s">
        <v>2654</v>
      </c>
      <c r="J490" t="str">
        <f t="shared" si="7"/>
        <v>{"Country_Connection":"Australia-USA", "Country_Start":"Australia", "Country_Landing":"USA", "City_Connection":"Melbourne-San Francisco", "City_Start":"Melbourne", "City_Landing":"San Francisco", "Timestamp":"2014-05-02T10:00:00"}</v>
      </c>
    </row>
    <row r="491" spans="1:10">
      <c r="A491">
        <v>490</v>
      </c>
      <c r="B491" t="s">
        <v>162</v>
      </c>
      <c r="C491" t="s">
        <v>5</v>
      </c>
      <c r="D491" t="s">
        <v>4</v>
      </c>
      <c r="E491" t="s">
        <v>917</v>
      </c>
      <c r="F491" t="s">
        <v>16</v>
      </c>
      <c r="G491" t="s">
        <v>48</v>
      </c>
      <c r="H491" t="s">
        <v>2656</v>
      </c>
      <c r="J491" t="str">
        <f t="shared" si="7"/>
        <v>{"Country_Connection":"Canada-USA", "Country_Start":"Canada", "Country_Landing":"USA", "City_Connection":"Montreal-New York", "City_Start":"Montreal", "City_Landing":"New York", "Timestamp":"2014-05-03T10:00:00"}</v>
      </c>
    </row>
    <row r="492" spans="1:10">
      <c r="A492">
        <v>491</v>
      </c>
      <c r="B492" t="s">
        <v>99</v>
      </c>
      <c r="C492" t="s">
        <v>0</v>
      </c>
      <c r="D492" t="s">
        <v>4</v>
      </c>
      <c r="E492" t="s">
        <v>919</v>
      </c>
      <c r="F492" t="s">
        <v>12</v>
      </c>
      <c r="G492" t="s">
        <v>47</v>
      </c>
      <c r="H492" t="s">
        <v>2660</v>
      </c>
      <c r="J492" t="str">
        <f t="shared" si="7"/>
        <v>{"Country_Connection":"Australia-USA", "Country_Start":"Australia", "Country_Landing":"USA", "City_Connection":"Sydney-Washington", "City_Start":"Sydney", "City_Landing":"Washington", "Timestamp":"2014-05-01T10:00:00"}</v>
      </c>
    </row>
    <row r="493" spans="1:10">
      <c r="A493">
        <v>492</v>
      </c>
      <c r="B493" t="s">
        <v>109</v>
      </c>
      <c r="C493" t="s">
        <v>5</v>
      </c>
      <c r="D493" t="s">
        <v>0</v>
      </c>
      <c r="E493" t="s">
        <v>536</v>
      </c>
      <c r="F493" t="s">
        <v>18</v>
      </c>
      <c r="G493" t="s">
        <v>14</v>
      </c>
      <c r="H493" t="s">
        <v>2668</v>
      </c>
      <c r="J493" t="str">
        <f t="shared" si="7"/>
        <v>{"Country_Connection":"Canada-Australia", "Country_Start":"Canada", "Country_Landing":"Australia", "City_Connection":"Toronto-Perth", "City_Start":"Toronto", "City_Landing":"Perth", "Timestamp":"2014-04-29T10:00:00"}</v>
      </c>
    </row>
    <row r="494" spans="1:10">
      <c r="A494">
        <v>493</v>
      </c>
      <c r="B494" t="s">
        <v>109</v>
      </c>
      <c r="C494" t="s">
        <v>5</v>
      </c>
      <c r="D494" t="s">
        <v>0</v>
      </c>
      <c r="E494" t="s">
        <v>420</v>
      </c>
      <c r="F494" t="s">
        <v>18</v>
      </c>
      <c r="G494" t="s">
        <v>13</v>
      </c>
      <c r="H494" t="s">
        <v>2659</v>
      </c>
      <c r="J494" t="str">
        <f t="shared" si="7"/>
        <v>{"Country_Connection":"Canada-Australia", "Country_Start":"Canada", "Country_Landing":"Australia", "City_Connection":"Toronto-Melbourne", "City_Start":"Toronto", "City_Landing":"Melbourne", "Timestamp":"2014-04-20T10:00:00"}</v>
      </c>
    </row>
    <row r="495" spans="1:10">
      <c r="A495">
        <v>494</v>
      </c>
      <c r="B495" t="s">
        <v>180</v>
      </c>
      <c r="C495" t="s">
        <v>0</v>
      </c>
      <c r="D495" t="s">
        <v>2</v>
      </c>
      <c r="E495" t="s">
        <v>923</v>
      </c>
      <c r="F495" t="s">
        <v>11</v>
      </c>
      <c r="G495" t="s">
        <v>34</v>
      </c>
      <c r="H495" t="s">
        <v>2655</v>
      </c>
      <c r="J495" t="str">
        <f t="shared" si="7"/>
        <v>{"Country_Connection":"Australia-France", "Country_Start":"Australia", "Country_Landing":"France", "City_Connection":"Brisbane-Marseille", "City_Start":"Brisbane", "City_Landing":"Marseille", "Timestamp":"2014-04-19T10:00:00"}</v>
      </c>
    </row>
    <row r="496" spans="1:10">
      <c r="A496">
        <v>495</v>
      </c>
      <c r="B496" t="s">
        <v>109</v>
      </c>
      <c r="C496" t="s">
        <v>5</v>
      </c>
      <c r="D496" t="s">
        <v>0</v>
      </c>
      <c r="E496" t="s">
        <v>478</v>
      </c>
      <c r="F496" t="s">
        <v>18</v>
      </c>
      <c r="G496" t="s">
        <v>12</v>
      </c>
      <c r="H496" t="s">
        <v>391</v>
      </c>
      <c r="J496" t="str">
        <f t="shared" si="7"/>
        <v>{"Country_Connection":"Canada-Australia", "Country_Start":"Canada", "Country_Landing":"Australia", "City_Connection":"Toronto-Sydney", "City_Start":"Toronto", "City_Landing":"Sydney", "Timestamp":"2014-04-26T10:00:00"}</v>
      </c>
    </row>
    <row r="497" spans="1:10">
      <c r="A497">
        <v>496</v>
      </c>
      <c r="B497" t="s">
        <v>131</v>
      </c>
      <c r="C497" t="s">
        <v>3</v>
      </c>
      <c r="D497" t="s">
        <v>4</v>
      </c>
      <c r="E497" t="s">
        <v>447</v>
      </c>
      <c r="F497" t="s">
        <v>39</v>
      </c>
      <c r="G497" t="s">
        <v>52</v>
      </c>
      <c r="H497" t="s">
        <v>391</v>
      </c>
      <c r="J497" t="str">
        <f t="shared" si="7"/>
        <v>{"Country_Connection":"Germany-USA", "Country_Start":"Germany", "Country_Landing":"USA", "City_Connection":"Frankfurt-Los Angeles", "City_Start":"Frankfurt", "City_Landing":"Los Angeles", "Timestamp":"2014-04-26T10:00:00"}</v>
      </c>
    </row>
    <row r="498" spans="1:10">
      <c r="A498">
        <v>497</v>
      </c>
      <c r="B498" t="s">
        <v>96</v>
      </c>
      <c r="C498" t="s">
        <v>1</v>
      </c>
      <c r="D498" t="s">
        <v>5</v>
      </c>
      <c r="E498" t="s">
        <v>549</v>
      </c>
      <c r="F498" t="s">
        <v>29</v>
      </c>
      <c r="G498" t="s">
        <v>16</v>
      </c>
      <c r="H498" t="s">
        <v>2654</v>
      </c>
      <c r="J498" t="str">
        <f t="shared" si="7"/>
        <v>{"Country_Connection":"England-Canada", "Country_Start":"England", "Country_Landing":"Canada", "City_Connection":"Edinburgh-Montreal", "City_Start":"Edinburgh", "City_Landing":"Montreal", "Timestamp":"2014-05-02T10:00:00"}</v>
      </c>
    </row>
    <row r="499" spans="1:10">
      <c r="A499">
        <v>498</v>
      </c>
      <c r="B499" t="s">
        <v>93</v>
      </c>
      <c r="C499" t="s">
        <v>0</v>
      </c>
      <c r="D499" t="s">
        <v>1</v>
      </c>
      <c r="E499" t="s">
        <v>927</v>
      </c>
      <c r="F499" t="s">
        <v>11</v>
      </c>
      <c r="G499" t="s">
        <v>29</v>
      </c>
      <c r="H499" t="s">
        <v>2673</v>
      </c>
      <c r="J499" t="str">
        <f t="shared" si="7"/>
        <v>{"Country_Connection":"Australia-England", "Country_Start":"Australia", "Country_Landing":"England", "City_Connection":"Brisbane-Edinburgh", "City_Start":"Brisbane", "City_Landing":"Edinburgh", "Timestamp":"2014-04-27T10:00:00"}</v>
      </c>
    </row>
    <row r="500" spans="1:10">
      <c r="A500">
        <v>499</v>
      </c>
      <c r="B500" t="s">
        <v>109</v>
      </c>
      <c r="C500" t="s">
        <v>5</v>
      </c>
      <c r="D500" t="s">
        <v>0</v>
      </c>
      <c r="E500" t="s">
        <v>420</v>
      </c>
      <c r="F500" t="s">
        <v>18</v>
      </c>
      <c r="G500" t="s">
        <v>13</v>
      </c>
      <c r="H500" t="s">
        <v>2660</v>
      </c>
      <c r="J500" t="str">
        <f t="shared" si="7"/>
        <v>{"Country_Connection":"Canada-Australia", "Country_Start":"Canada", "Country_Landing":"Australia", "City_Connection":"Toronto-Melbourne", "City_Start":"Toronto", "City_Landing":"Melbourne", "Timestamp":"2014-05-01T10:00:00"}</v>
      </c>
    </row>
    <row r="501" spans="1:10">
      <c r="A501">
        <v>500</v>
      </c>
      <c r="B501" t="s">
        <v>115</v>
      </c>
      <c r="C501" t="s">
        <v>4</v>
      </c>
      <c r="D501" t="s">
        <v>3</v>
      </c>
      <c r="E501" t="s">
        <v>633</v>
      </c>
      <c r="F501" t="s">
        <v>48</v>
      </c>
      <c r="G501" t="s">
        <v>39</v>
      </c>
      <c r="H501" t="s">
        <v>2655</v>
      </c>
      <c r="J501" t="str">
        <f t="shared" si="7"/>
        <v>{"Country_Connection":"USA-Germany", "Country_Start":"USA", "Country_Landing":"Germany", "City_Connection":"New York-Frankfurt", "City_Start":"New York", "City_Landing":"Frankfurt", "Timestamp":"2014-04-19T10:00:00"}</v>
      </c>
    </row>
    <row r="502" spans="1:10">
      <c r="A502">
        <v>501</v>
      </c>
      <c r="B502" t="s">
        <v>121</v>
      </c>
      <c r="C502" t="s">
        <v>5</v>
      </c>
      <c r="D502" t="s">
        <v>1</v>
      </c>
      <c r="E502" t="s">
        <v>327</v>
      </c>
      <c r="F502" t="s">
        <v>20</v>
      </c>
      <c r="G502" t="s">
        <v>30</v>
      </c>
      <c r="H502" t="s">
        <v>2658</v>
      </c>
      <c r="J502" t="str">
        <f t="shared" si="7"/>
        <v>{"Country_Connection":"Canada-England", "Country_Start":"Canada", "Country_Landing":"England", "City_Connection":"Vancouver-Dublin", "City_Start":"Vancouver", "City_Landing":"Dublin", "Timestamp":"2014-04-21T10:00:00"}</v>
      </c>
    </row>
    <row r="503" spans="1:10">
      <c r="A503">
        <v>502</v>
      </c>
      <c r="B503" t="s">
        <v>131</v>
      </c>
      <c r="C503" t="s">
        <v>3</v>
      </c>
      <c r="D503" t="s">
        <v>4</v>
      </c>
      <c r="E503" t="s">
        <v>932</v>
      </c>
      <c r="F503" t="s">
        <v>40</v>
      </c>
      <c r="G503" t="s">
        <v>56</v>
      </c>
      <c r="H503" t="s">
        <v>2662</v>
      </c>
      <c r="J503" t="str">
        <f t="shared" si="7"/>
        <v>{"Country_Connection":"Germany-USA", "Country_Start":"Germany", "Country_Landing":"USA", "City_Connection":"München-Boston", "City_Start":"München", "City_Landing":"Boston", "Timestamp":"2014-05-04T10:00:00"}</v>
      </c>
    </row>
    <row r="504" spans="1:10">
      <c r="A504">
        <v>503</v>
      </c>
      <c r="B504" t="s">
        <v>128</v>
      </c>
      <c r="C504" t="s">
        <v>4</v>
      </c>
      <c r="D504" t="s">
        <v>4</v>
      </c>
      <c r="E504" t="s">
        <v>934</v>
      </c>
      <c r="F504" t="s">
        <v>50</v>
      </c>
      <c r="G504" t="s">
        <v>52</v>
      </c>
      <c r="H504" t="s">
        <v>2665</v>
      </c>
      <c r="J504" t="str">
        <f t="shared" si="7"/>
        <v>{"Country_Connection":"USA-USA", "Country_Start":"USA", "Country_Landing":"USA", "City_Connection":"Denver-Los Angeles", "City_Start":"Denver", "City_Landing":"Los Angeles", "Timestamp":"2014-04-25T10:00:00"}</v>
      </c>
    </row>
    <row r="505" spans="1:10">
      <c r="A505">
        <v>504</v>
      </c>
      <c r="B505" t="s">
        <v>109</v>
      </c>
      <c r="C505" t="s">
        <v>5</v>
      </c>
      <c r="D505" t="s">
        <v>0</v>
      </c>
      <c r="E505" t="s">
        <v>936</v>
      </c>
      <c r="F505" t="s">
        <v>18</v>
      </c>
      <c r="G505" t="s">
        <v>11</v>
      </c>
      <c r="H505" t="s">
        <v>2659</v>
      </c>
      <c r="J505" t="str">
        <f t="shared" si="7"/>
        <v>{"Country_Connection":"Canada-Australia", "Country_Start":"Canada", "Country_Landing":"Australia", "City_Connection":"Toronto-Brisbane", "City_Start":"Toronto", "City_Landing":"Brisbane", "Timestamp":"2014-04-20T10:00:00"}</v>
      </c>
    </row>
    <row r="506" spans="1:10">
      <c r="A506">
        <v>505</v>
      </c>
      <c r="B506" t="s">
        <v>118</v>
      </c>
      <c r="C506" t="s">
        <v>0</v>
      </c>
      <c r="D506" t="s">
        <v>5</v>
      </c>
      <c r="E506" t="s">
        <v>655</v>
      </c>
      <c r="F506" t="s">
        <v>12</v>
      </c>
      <c r="G506" t="s">
        <v>20</v>
      </c>
      <c r="H506" t="s">
        <v>2654</v>
      </c>
      <c r="J506" t="str">
        <f t="shared" si="7"/>
        <v>{"Country_Connection":"Australia-Canada", "Country_Start":"Australia", "Country_Landing":"Canada", "City_Connection":"Sydney-Vancouver", "City_Start":"Sydney", "City_Landing":"Vancouver", "Timestamp":"2014-05-02T10:00:00"}</v>
      </c>
    </row>
    <row r="507" spans="1:10">
      <c r="A507">
        <v>506</v>
      </c>
      <c r="B507" t="s">
        <v>251</v>
      </c>
      <c r="C507" t="s">
        <v>5</v>
      </c>
      <c r="D507" t="s">
        <v>5</v>
      </c>
      <c r="E507" t="s">
        <v>939</v>
      </c>
      <c r="F507" t="s">
        <v>17</v>
      </c>
      <c r="G507" t="s">
        <v>20</v>
      </c>
      <c r="H507" t="s">
        <v>2655</v>
      </c>
      <c r="J507" t="str">
        <f t="shared" si="7"/>
        <v>{"Country_Connection":"Canada-Canada", "Country_Start":"Canada", "Country_Landing":"Canada", "City_Connection":"Ottawa-Vancouver", "City_Start":"Ottawa", "City_Landing":"Vancouver", "Timestamp":"2014-04-19T10:00:00"}</v>
      </c>
    </row>
    <row r="508" spans="1:10">
      <c r="A508">
        <v>507</v>
      </c>
      <c r="B508" t="s">
        <v>131</v>
      </c>
      <c r="C508" t="s">
        <v>3</v>
      </c>
      <c r="D508" t="s">
        <v>4</v>
      </c>
      <c r="E508" t="s">
        <v>941</v>
      </c>
      <c r="F508" t="s">
        <v>42</v>
      </c>
      <c r="G508" t="s">
        <v>48</v>
      </c>
      <c r="H508" t="s">
        <v>2671</v>
      </c>
      <c r="J508" t="str">
        <f t="shared" si="7"/>
        <v>{"Country_Connection":"Germany-USA", "Country_Start":"Germany", "Country_Landing":"USA", "City_Connection":"Bonn-New York", "City_Start":"Bonn", "City_Landing":"New York", "Timestamp":"2014-04-16T10:00:00"}</v>
      </c>
    </row>
    <row r="509" spans="1:10">
      <c r="A509">
        <v>508</v>
      </c>
      <c r="B509" t="s">
        <v>162</v>
      </c>
      <c r="C509" t="s">
        <v>5</v>
      </c>
      <c r="D509" t="s">
        <v>4</v>
      </c>
      <c r="E509" t="s">
        <v>943</v>
      </c>
      <c r="F509" t="s">
        <v>16</v>
      </c>
      <c r="G509" t="s">
        <v>51</v>
      </c>
      <c r="H509" t="s">
        <v>2661</v>
      </c>
      <c r="J509" t="str">
        <f t="shared" si="7"/>
        <v>{"Country_Connection":"Canada-USA", "Country_Start":"Canada", "Country_Landing":"USA", "City_Connection":"Montreal-San Francisco", "City_Start":"Montreal", "City_Landing":"San Francisco", "Timestamp":"2014-04-17T10:00:00"}</v>
      </c>
    </row>
    <row r="510" spans="1:10">
      <c r="A510">
        <v>509</v>
      </c>
      <c r="B510" t="s">
        <v>109</v>
      </c>
      <c r="C510" t="s">
        <v>5</v>
      </c>
      <c r="D510" t="s">
        <v>0</v>
      </c>
      <c r="E510" t="s">
        <v>945</v>
      </c>
      <c r="F510" t="s">
        <v>21</v>
      </c>
      <c r="G510" t="s">
        <v>12</v>
      </c>
      <c r="H510" t="s">
        <v>2671</v>
      </c>
      <c r="J510" t="str">
        <f t="shared" si="7"/>
        <v>{"Country_Connection":"Canada-Australia", "Country_Start":"Canada", "Country_Landing":"Australia", "City_Connection":"Edmonton-Sydney", "City_Start":"Edmonton", "City_Landing":"Sydney", "Timestamp":"2014-04-16T10:00:00"}</v>
      </c>
    </row>
    <row r="511" spans="1:10">
      <c r="A511">
        <v>510</v>
      </c>
      <c r="B511" t="s">
        <v>118</v>
      </c>
      <c r="C511" t="s">
        <v>0</v>
      </c>
      <c r="D511" t="s">
        <v>5</v>
      </c>
      <c r="E511" t="s">
        <v>947</v>
      </c>
      <c r="F511" t="s">
        <v>14</v>
      </c>
      <c r="G511" t="s">
        <v>17</v>
      </c>
      <c r="H511" t="s">
        <v>2663</v>
      </c>
      <c r="J511" t="str">
        <f t="shared" si="7"/>
        <v>{"Country_Connection":"Australia-Canada", "Country_Start":"Australia", "Country_Landing":"Canada", "City_Connection":"Perth-Ottawa", "City_Start":"Perth", "City_Landing":"Ottawa", "Timestamp":"2014-04-18T10:00:00"}</v>
      </c>
    </row>
    <row r="512" spans="1:10">
      <c r="A512">
        <v>511</v>
      </c>
      <c r="B512" t="s">
        <v>99</v>
      </c>
      <c r="C512" t="s">
        <v>0</v>
      </c>
      <c r="D512" t="s">
        <v>4</v>
      </c>
      <c r="E512" t="s">
        <v>949</v>
      </c>
      <c r="F512" t="s">
        <v>14</v>
      </c>
      <c r="G512" t="s">
        <v>52</v>
      </c>
      <c r="H512" t="s">
        <v>2656</v>
      </c>
      <c r="J512" t="str">
        <f t="shared" si="7"/>
        <v>{"Country_Connection":"Australia-USA", "Country_Start":"Australia", "Country_Landing":"USA", "City_Connection":"Perth-Los Angeles", "City_Start":"Perth", "City_Landing":"Los Angeles", "Timestamp":"2014-05-03T10:00:00"}</v>
      </c>
    </row>
    <row r="513" spans="1:10">
      <c r="A513">
        <v>512</v>
      </c>
      <c r="B513" t="s">
        <v>112</v>
      </c>
      <c r="C513" t="s">
        <v>1</v>
      </c>
      <c r="D513" t="s">
        <v>0</v>
      </c>
      <c r="E513" t="s">
        <v>951</v>
      </c>
      <c r="F513" t="s">
        <v>27</v>
      </c>
      <c r="G513" t="s">
        <v>15</v>
      </c>
      <c r="H513" t="s">
        <v>2672</v>
      </c>
      <c r="J513" t="str">
        <f t="shared" si="7"/>
        <v>{"Country_Connection":"England-Australia", "Country_Start":"England", "Country_Landing":"Australia", "City_Connection":"Glasgow-Adelaide", "City_Start":"Glasgow", "City_Landing":"Adelaide", "Timestamp":"2014-04-24T10:00:00"}</v>
      </c>
    </row>
    <row r="514" spans="1:10">
      <c r="A514">
        <v>513</v>
      </c>
      <c r="B514" t="s">
        <v>145</v>
      </c>
      <c r="C514" t="s">
        <v>2</v>
      </c>
      <c r="D514" t="s">
        <v>0</v>
      </c>
      <c r="E514" t="s">
        <v>953</v>
      </c>
      <c r="F514" t="s">
        <v>34</v>
      </c>
      <c r="G514" t="s">
        <v>15</v>
      </c>
      <c r="H514" t="s">
        <v>2666</v>
      </c>
      <c r="J514" t="str">
        <f t="shared" si="7"/>
        <v>{"Country_Connection":"France-Australia", "Country_Start":"France", "Country_Landing":"Australia", "City_Connection":"Marseille-Adelaide", "City_Start":"Marseille", "City_Landing":"Adelaide", "Timestamp":"2014-04-23T10:00:00"}</v>
      </c>
    </row>
    <row r="515" spans="1:10">
      <c r="A515">
        <v>514</v>
      </c>
      <c r="B515" t="s">
        <v>134</v>
      </c>
      <c r="C515" t="s">
        <v>5</v>
      </c>
      <c r="D515" t="s">
        <v>3</v>
      </c>
      <c r="E515" t="s">
        <v>356</v>
      </c>
      <c r="F515" t="s">
        <v>16</v>
      </c>
      <c r="G515" t="s">
        <v>39</v>
      </c>
      <c r="H515" t="s">
        <v>2662</v>
      </c>
      <c r="J515" t="str">
        <f t="shared" ref="J515:J578" si="8">"{"""&amp;$B$1&amp;""":"""&amp;B515&amp;""", """&amp;$C$1&amp;""":"""&amp;C515&amp;""", """&amp;$D$1&amp;""":"""&amp;D515&amp;""", """&amp;$E$1&amp;""":"""&amp;E515&amp;""", """&amp;$F$1&amp;""":"""&amp;F515&amp;""", """&amp;$G$1&amp;""":"""&amp;G515&amp;""", """&amp;$H$1&amp;""":"""&amp;H515&amp;"""}"</f>
        <v>{"Country_Connection":"Canada-Germany", "Country_Start":"Canada", "Country_Landing":"Germany", "City_Connection":"Montreal-Frankfurt", "City_Start":"Montreal", "City_Landing":"Frankfurt", "Timestamp":"2014-05-04T10:00:00"}</v>
      </c>
    </row>
    <row r="516" spans="1:10">
      <c r="A516">
        <v>515</v>
      </c>
      <c r="B516" t="s">
        <v>218</v>
      </c>
      <c r="C516" t="s">
        <v>3</v>
      </c>
      <c r="D516" t="s">
        <v>5</v>
      </c>
      <c r="E516" t="s">
        <v>519</v>
      </c>
      <c r="F516" t="s">
        <v>39</v>
      </c>
      <c r="G516" t="s">
        <v>16</v>
      </c>
      <c r="H516" t="s">
        <v>2659</v>
      </c>
      <c r="J516" t="str">
        <f t="shared" si="8"/>
        <v>{"Country_Connection":"Germany-Canada", "Country_Start":"Germany", "Country_Landing":"Canada", "City_Connection":"Frankfurt-Montreal", "City_Start":"Frankfurt", "City_Landing":"Montreal", "Timestamp":"2014-04-20T10:00:00"}</v>
      </c>
    </row>
    <row r="517" spans="1:10">
      <c r="A517">
        <v>516</v>
      </c>
      <c r="B517" t="s">
        <v>142</v>
      </c>
      <c r="C517" t="s">
        <v>1</v>
      </c>
      <c r="D517" t="s">
        <v>3</v>
      </c>
      <c r="E517" t="s">
        <v>956</v>
      </c>
      <c r="F517" t="s">
        <v>29</v>
      </c>
      <c r="G517" t="s">
        <v>40</v>
      </c>
      <c r="H517" t="s">
        <v>2658</v>
      </c>
      <c r="J517" t="str">
        <f t="shared" si="8"/>
        <v>{"Country_Connection":"England-Germany", "Country_Start":"England", "Country_Landing":"Germany", "City_Connection":"Edinburgh-München", "City_Start":"Edinburgh", "City_Landing":"München", "Timestamp":"2014-04-21T10:00:00"}</v>
      </c>
    </row>
    <row r="518" spans="1:10">
      <c r="A518">
        <v>517</v>
      </c>
      <c r="B518" t="s">
        <v>169</v>
      </c>
      <c r="C518" t="s">
        <v>0</v>
      </c>
      <c r="D518" t="s">
        <v>3</v>
      </c>
      <c r="E518" t="s">
        <v>541</v>
      </c>
      <c r="F518" t="s">
        <v>12</v>
      </c>
      <c r="G518" t="s">
        <v>40</v>
      </c>
      <c r="H518" t="s">
        <v>391</v>
      </c>
      <c r="J518" t="str">
        <f t="shared" si="8"/>
        <v>{"Country_Connection":"Australia-Germany", "Country_Start":"Australia", "Country_Landing":"Germany", "City_Connection":"Sydney-München", "City_Start":"Sydney", "City_Landing":"München", "Timestamp":"2014-04-26T10:00:00"}</v>
      </c>
    </row>
    <row r="519" spans="1:10">
      <c r="A519">
        <v>518</v>
      </c>
      <c r="B519" t="s">
        <v>169</v>
      </c>
      <c r="C519" t="s">
        <v>0</v>
      </c>
      <c r="D519" t="s">
        <v>3</v>
      </c>
      <c r="E519" t="s">
        <v>959</v>
      </c>
      <c r="F519" t="s">
        <v>14</v>
      </c>
      <c r="G519" t="s">
        <v>39</v>
      </c>
      <c r="H519" t="s">
        <v>2656</v>
      </c>
      <c r="J519" t="str">
        <f t="shared" si="8"/>
        <v>{"Country_Connection":"Australia-Germany", "Country_Start":"Australia", "Country_Landing":"Germany", "City_Connection":"Perth-Frankfurt", "City_Start":"Perth", "City_Landing":"Frankfurt", "Timestamp":"2014-05-03T10:00:00"}</v>
      </c>
    </row>
    <row r="520" spans="1:10">
      <c r="A520">
        <v>519</v>
      </c>
      <c r="B520" t="s">
        <v>145</v>
      </c>
      <c r="C520" t="s">
        <v>2</v>
      </c>
      <c r="D520" t="s">
        <v>0</v>
      </c>
      <c r="E520" t="s">
        <v>284</v>
      </c>
      <c r="F520" t="s">
        <v>32</v>
      </c>
      <c r="G520" t="s">
        <v>12</v>
      </c>
      <c r="H520" t="s">
        <v>2660</v>
      </c>
      <c r="J520" t="str">
        <f t="shared" si="8"/>
        <v>{"Country_Connection":"France-Australia", "Country_Start":"France", "Country_Landing":"Australia", "City_Connection":"Paris-Sydney", "City_Start":"Paris", "City_Landing":"Sydney", "Timestamp":"2014-05-01T10:00:00"}</v>
      </c>
    </row>
    <row r="521" spans="1:10">
      <c r="A521">
        <v>520</v>
      </c>
      <c r="B521" t="s">
        <v>121</v>
      </c>
      <c r="C521" t="s">
        <v>5</v>
      </c>
      <c r="D521" t="s">
        <v>1</v>
      </c>
      <c r="E521" t="s">
        <v>122</v>
      </c>
      <c r="F521" t="s">
        <v>18</v>
      </c>
      <c r="G521" t="s">
        <v>24</v>
      </c>
      <c r="H521" t="s">
        <v>2659</v>
      </c>
      <c r="J521" t="str">
        <f t="shared" si="8"/>
        <v>{"Country_Connection":"Canada-England", "Country_Start":"Canada", "Country_Landing":"England", "City_Connection":"Toronto-London", "City_Start":"Toronto", "City_Landing":"London", "Timestamp":"2014-04-20T10:00:00"}</v>
      </c>
    </row>
    <row r="522" spans="1:10">
      <c r="A522">
        <v>521</v>
      </c>
      <c r="B522" t="s">
        <v>193</v>
      </c>
      <c r="C522" t="s">
        <v>4</v>
      </c>
      <c r="D522" t="s">
        <v>2</v>
      </c>
      <c r="E522" t="s">
        <v>963</v>
      </c>
      <c r="F522" t="s">
        <v>48</v>
      </c>
      <c r="G522" t="s">
        <v>32</v>
      </c>
      <c r="H522" t="s">
        <v>2655</v>
      </c>
      <c r="J522" t="str">
        <f t="shared" si="8"/>
        <v>{"Country_Connection":"USA-France", "Country_Start":"USA", "Country_Landing":"France", "City_Connection":"New York-Paris", "City_Start":"New York", "City_Landing":"Paris", "Timestamp":"2014-04-19T10:00:00"}</v>
      </c>
    </row>
    <row r="523" spans="1:10">
      <c r="A523">
        <v>522</v>
      </c>
      <c r="B523" t="s">
        <v>99</v>
      </c>
      <c r="C523" t="s">
        <v>0</v>
      </c>
      <c r="D523" t="s">
        <v>4</v>
      </c>
      <c r="E523" t="s">
        <v>965</v>
      </c>
      <c r="F523" t="s">
        <v>15</v>
      </c>
      <c r="G523" t="s">
        <v>49</v>
      </c>
      <c r="H523" t="s">
        <v>2656</v>
      </c>
      <c r="J523" t="str">
        <f t="shared" si="8"/>
        <v>{"Country_Connection":"Australia-USA", "Country_Start":"Australia", "Country_Landing":"USA", "City_Connection":"Adelaide-Dallas", "City_Start":"Adelaide", "City_Landing":"Dallas", "Timestamp":"2014-05-03T10:00:00"}</v>
      </c>
    </row>
    <row r="524" spans="1:10">
      <c r="A524">
        <v>523</v>
      </c>
      <c r="B524" t="s">
        <v>118</v>
      </c>
      <c r="C524" t="s">
        <v>0</v>
      </c>
      <c r="D524" t="s">
        <v>5</v>
      </c>
      <c r="E524" t="s">
        <v>947</v>
      </c>
      <c r="F524" t="s">
        <v>14</v>
      </c>
      <c r="G524" t="s">
        <v>17</v>
      </c>
      <c r="H524" t="s">
        <v>2655</v>
      </c>
      <c r="J524" t="str">
        <f t="shared" si="8"/>
        <v>{"Country_Connection":"Australia-Canada", "Country_Start":"Australia", "Country_Landing":"Canada", "City_Connection":"Perth-Ottawa", "City_Start":"Perth", "City_Landing":"Ottawa", "Timestamp":"2014-04-19T10:00:00"}</v>
      </c>
    </row>
    <row r="525" spans="1:10">
      <c r="A525">
        <v>524</v>
      </c>
      <c r="B525" t="s">
        <v>104</v>
      </c>
      <c r="C525" t="s">
        <v>4</v>
      </c>
      <c r="D525" t="s">
        <v>0</v>
      </c>
      <c r="E525" t="s">
        <v>968</v>
      </c>
      <c r="F525" t="s">
        <v>53</v>
      </c>
      <c r="G525" t="s">
        <v>14</v>
      </c>
      <c r="H525" t="s">
        <v>2655</v>
      </c>
      <c r="J525" t="str">
        <f t="shared" si="8"/>
        <v>{"Country_Connection":"USA-Australia", "Country_Start":"USA", "Country_Landing":"Australia", "City_Connection":"Las Vegas-Perth", "City_Start":"Las Vegas", "City_Landing":"Perth", "Timestamp":"2014-04-19T10:00:00"}</v>
      </c>
    </row>
    <row r="526" spans="1:10">
      <c r="A526">
        <v>525</v>
      </c>
      <c r="B526" t="s">
        <v>109</v>
      </c>
      <c r="C526" t="s">
        <v>5</v>
      </c>
      <c r="D526" t="s">
        <v>0</v>
      </c>
      <c r="E526" t="s">
        <v>420</v>
      </c>
      <c r="F526" t="s">
        <v>18</v>
      </c>
      <c r="G526" t="s">
        <v>13</v>
      </c>
      <c r="H526" t="s">
        <v>2655</v>
      </c>
      <c r="J526" t="str">
        <f t="shared" si="8"/>
        <v>{"Country_Connection":"Canada-Australia", "Country_Start":"Canada", "Country_Landing":"Australia", "City_Connection":"Toronto-Melbourne", "City_Start":"Toronto", "City_Landing":"Melbourne", "Timestamp":"2014-04-19T10:00:00"}</v>
      </c>
    </row>
    <row r="527" spans="1:10">
      <c r="A527">
        <v>526</v>
      </c>
      <c r="B527" t="s">
        <v>156</v>
      </c>
      <c r="C527" t="s">
        <v>4</v>
      </c>
      <c r="D527" t="s">
        <v>5</v>
      </c>
      <c r="E527" t="s">
        <v>971</v>
      </c>
      <c r="F527" t="s">
        <v>48</v>
      </c>
      <c r="G527" t="s">
        <v>16</v>
      </c>
      <c r="H527" t="s">
        <v>2658</v>
      </c>
      <c r="J527" t="str">
        <f t="shared" si="8"/>
        <v>{"Country_Connection":"USA-Canada", "Country_Start":"USA", "Country_Landing":"Canada", "City_Connection":"New York-Montreal", "City_Start":"New York", "City_Landing":"Montreal", "Timestamp":"2014-04-21T10:00:00"}</v>
      </c>
    </row>
    <row r="528" spans="1:10">
      <c r="A528">
        <v>527</v>
      </c>
      <c r="B528" t="s">
        <v>104</v>
      </c>
      <c r="C528" t="s">
        <v>4</v>
      </c>
      <c r="D528" t="s">
        <v>0</v>
      </c>
      <c r="E528" t="s">
        <v>850</v>
      </c>
      <c r="F528" t="s">
        <v>47</v>
      </c>
      <c r="G528" t="s">
        <v>12</v>
      </c>
      <c r="H528" t="s">
        <v>2673</v>
      </c>
      <c r="J528" t="str">
        <f t="shared" si="8"/>
        <v>{"Country_Connection":"USA-Australia", "Country_Start":"USA", "Country_Landing":"Australia", "City_Connection":"Washington-Sydney", "City_Start":"Washington", "City_Landing":"Sydney", "Timestamp":"2014-04-27T10:00:00"}</v>
      </c>
    </row>
    <row r="529" spans="1:10">
      <c r="A529">
        <v>528</v>
      </c>
      <c r="B529" t="s">
        <v>99</v>
      </c>
      <c r="C529" t="s">
        <v>0</v>
      </c>
      <c r="D529" t="s">
        <v>4</v>
      </c>
      <c r="E529" t="s">
        <v>454</v>
      </c>
      <c r="F529" t="s">
        <v>12</v>
      </c>
      <c r="G529" t="s">
        <v>51</v>
      </c>
      <c r="H529" t="s">
        <v>2662</v>
      </c>
      <c r="J529" t="str">
        <f t="shared" si="8"/>
        <v>{"Country_Connection":"Australia-USA", "Country_Start":"Australia", "Country_Landing":"USA", "City_Connection":"Sydney-San Francisco", "City_Start":"Sydney", "City_Landing":"San Francisco", "Timestamp":"2014-05-04T10:00:00"}</v>
      </c>
    </row>
    <row r="530" spans="1:10">
      <c r="A530">
        <v>529</v>
      </c>
      <c r="B530" t="s">
        <v>169</v>
      </c>
      <c r="C530" t="s">
        <v>0</v>
      </c>
      <c r="D530" t="s">
        <v>3</v>
      </c>
      <c r="E530" t="s">
        <v>178</v>
      </c>
      <c r="F530" t="s">
        <v>11</v>
      </c>
      <c r="G530" t="s">
        <v>40</v>
      </c>
      <c r="H530" t="s">
        <v>2672</v>
      </c>
      <c r="J530" t="str">
        <f t="shared" si="8"/>
        <v>{"Country_Connection":"Australia-Germany", "Country_Start":"Australia", "Country_Landing":"Germany", "City_Connection":"Brisbane-München", "City_Start":"Brisbane", "City_Landing":"München", "Timestamp":"2014-04-24T10:00:00"}</v>
      </c>
    </row>
    <row r="531" spans="1:10">
      <c r="A531">
        <v>530</v>
      </c>
      <c r="B531" t="s">
        <v>134</v>
      </c>
      <c r="C531" t="s">
        <v>5</v>
      </c>
      <c r="D531" t="s">
        <v>3</v>
      </c>
      <c r="E531" t="s">
        <v>165</v>
      </c>
      <c r="F531" t="s">
        <v>20</v>
      </c>
      <c r="G531" t="s">
        <v>39</v>
      </c>
      <c r="H531" t="s">
        <v>2655</v>
      </c>
      <c r="J531" t="str">
        <f t="shared" si="8"/>
        <v>{"Country_Connection":"Canada-Germany", "Country_Start":"Canada", "Country_Landing":"Germany", "City_Connection":"Vancouver-Frankfurt", "City_Start":"Vancouver", "City_Landing":"Frankfurt", "Timestamp":"2014-04-19T10:00:00"}</v>
      </c>
    </row>
    <row r="532" spans="1:10">
      <c r="A532">
        <v>531</v>
      </c>
      <c r="B532" t="s">
        <v>109</v>
      </c>
      <c r="C532" t="s">
        <v>5</v>
      </c>
      <c r="D532" t="s">
        <v>0</v>
      </c>
      <c r="E532" t="s">
        <v>262</v>
      </c>
      <c r="F532" t="s">
        <v>20</v>
      </c>
      <c r="G532" t="s">
        <v>13</v>
      </c>
      <c r="H532" t="s">
        <v>2656</v>
      </c>
      <c r="J532" t="str">
        <f t="shared" si="8"/>
        <v>{"Country_Connection":"Canada-Australia", "Country_Start":"Canada", "Country_Landing":"Australia", "City_Connection":"Vancouver-Melbourne", "City_Start":"Vancouver", "City_Landing":"Melbourne", "Timestamp":"2014-05-03T10:00:00"}</v>
      </c>
    </row>
    <row r="533" spans="1:10">
      <c r="A533">
        <v>532</v>
      </c>
      <c r="B533" t="s">
        <v>109</v>
      </c>
      <c r="C533" t="s">
        <v>5</v>
      </c>
      <c r="D533" t="s">
        <v>0</v>
      </c>
      <c r="E533" t="s">
        <v>237</v>
      </c>
      <c r="F533" t="s">
        <v>17</v>
      </c>
      <c r="G533" t="s">
        <v>11</v>
      </c>
      <c r="H533" t="s">
        <v>2659</v>
      </c>
      <c r="J533" t="str">
        <f t="shared" si="8"/>
        <v>{"Country_Connection":"Canada-Australia", "Country_Start":"Canada", "Country_Landing":"Australia", "City_Connection":"Ottawa-Brisbane", "City_Start":"Ottawa", "City_Landing":"Brisbane", "Timestamp":"2014-04-20T10:00:00"}</v>
      </c>
    </row>
    <row r="534" spans="1:10">
      <c r="A534">
        <v>533</v>
      </c>
      <c r="B534" t="s">
        <v>99</v>
      </c>
      <c r="C534" t="s">
        <v>0</v>
      </c>
      <c r="D534" t="s">
        <v>4</v>
      </c>
      <c r="E534" t="s">
        <v>623</v>
      </c>
      <c r="F534" t="s">
        <v>13</v>
      </c>
      <c r="G534" t="s">
        <v>53</v>
      </c>
      <c r="H534" t="s">
        <v>2661</v>
      </c>
      <c r="J534" t="str">
        <f t="shared" si="8"/>
        <v>{"Country_Connection":"Australia-USA", "Country_Start":"Australia", "Country_Landing":"USA", "City_Connection":"Melbourne-Las Vegas", "City_Start":"Melbourne", "City_Landing":"Las Vegas", "Timestamp":"2014-04-17T10:00:00"}</v>
      </c>
    </row>
    <row r="535" spans="1:10">
      <c r="A535">
        <v>534</v>
      </c>
      <c r="B535" t="s">
        <v>96</v>
      </c>
      <c r="C535" t="s">
        <v>1</v>
      </c>
      <c r="D535" t="s">
        <v>5</v>
      </c>
      <c r="E535" t="s">
        <v>980</v>
      </c>
      <c r="F535" t="s">
        <v>26</v>
      </c>
      <c r="G535" t="s">
        <v>16</v>
      </c>
      <c r="H535" t="s">
        <v>2669</v>
      </c>
      <c r="J535" t="str">
        <f t="shared" si="8"/>
        <v>{"Country_Connection":"England-Canada", "Country_Start":"England", "Country_Landing":"Canada", "City_Connection":"Belfast-Montreal", "City_Start":"Belfast", "City_Landing":"Montreal", "Timestamp":"2014-04-28T10:00:00"}</v>
      </c>
    </row>
    <row r="536" spans="1:10">
      <c r="A536">
        <v>535</v>
      </c>
      <c r="B536" t="s">
        <v>193</v>
      </c>
      <c r="C536" t="s">
        <v>4</v>
      </c>
      <c r="D536" t="s">
        <v>2</v>
      </c>
      <c r="E536" t="s">
        <v>982</v>
      </c>
      <c r="F536" t="s">
        <v>48</v>
      </c>
      <c r="G536" t="s">
        <v>34</v>
      </c>
      <c r="H536" t="s">
        <v>2659</v>
      </c>
      <c r="J536" t="str">
        <f t="shared" si="8"/>
        <v>{"Country_Connection":"USA-France", "Country_Start":"USA", "Country_Landing":"France", "City_Connection":"New York-Marseille", "City_Start":"New York", "City_Landing":"Marseille", "Timestamp":"2014-04-20T10:00:00"}</v>
      </c>
    </row>
    <row r="537" spans="1:10">
      <c r="A537">
        <v>536</v>
      </c>
      <c r="B537" t="s">
        <v>264</v>
      </c>
      <c r="C537" t="s">
        <v>4</v>
      </c>
      <c r="D537" t="s">
        <v>1</v>
      </c>
      <c r="E537" t="s">
        <v>534</v>
      </c>
      <c r="F537" t="s">
        <v>48</v>
      </c>
      <c r="G537" t="s">
        <v>30</v>
      </c>
      <c r="H537" t="s">
        <v>2663</v>
      </c>
      <c r="J537" t="str">
        <f t="shared" si="8"/>
        <v>{"Country_Connection":"USA-England", "Country_Start":"USA", "Country_Landing":"England", "City_Connection":"New York-Dublin", "City_Start":"New York", "City_Landing":"Dublin", "Timestamp":"2014-04-18T10:00:00"}</v>
      </c>
    </row>
    <row r="538" spans="1:10">
      <c r="A538">
        <v>537</v>
      </c>
      <c r="B538" t="s">
        <v>90</v>
      </c>
      <c r="C538" t="s">
        <v>3</v>
      </c>
      <c r="D538" t="s">
        <v>0</v>
      </c>
      <c r="E538" t="s">
        <v>888</v>
      </c>
      <c r="F538" t="s">
        <v>39</v>
      </c>
      <c r="G538" t="s">
        <v>12</v>
      </c>
      <c r="H538" t="s">
        <v>2659</v>
      </c>
      <c r="J538" t="str">
        <f t="shared" si="8"/>
        <v>{"Country_Connection":"Germany-Australia", "Country_Start":"Germany", "Country_Landing":"Australia", "City_Connection":"Frankfurt-Sydney", "City_Start":"Frankfurt", "City_Landing":"Sydney", "Timestamp":"2014-04-20T10:00:00"}</v>
      </c>
    </row>
    <row r="539" spans="1:10">
      <c r="A539">
        <v>538</v>
      </c>
      <c r="B539" t="s">
        <v>104</v>
      </c>
      <c r="C539" t="s">
        <v>4</v>
      </c>
      <c r="D539" t="s">
        <v>0</v>
      </c>
      <c r="E539" t="s">
        <v>350</v>
      </c>
      <c r="F539" t="s">
        <v>48</v>
      </c>
      <c r="G539" t="s">
        <v>12</v>
      </c>
      <c r="H539" t="s">
        <v>2670</v>
      </c>
      <c r="J539" t="str">
        <f t="shared" si="8"/>
        <v>{"Country_Connection":"USA-Australia", "Country_Start":"USA", "Country_Landing":"Australia", "City_Connection":"New York-Sydney", "City_Start":"New York", "City_Landing":"Sydney", "Timestamp":"2014-04-15T10:00:00"}</v>
      </c>
    </row>
    <row r="540" spans="1:10">
      <c r="A540">
        <v>539</v>
      </c>
      <c r="B540" t="s">
        <v>115</v>
      </c>
      <c r="C540" t="s">
        <v>4</v>
      </c>
      <c r="D540" t="s">
        <v>3</v>
      </c>
      <c r="E540" t="s">
        <v>633</v>
      </c>
      <c r="F540" t="s">
        <v>48</v>
      </c>
      <c r="G540" t="s">
        <v>39</v>
      </c>
      <c r="H540" t="s">
        <v>2656</v>
      </c>
      <c r="J540" t="str">
        <f t="shared" si="8"/>
        <v>{"Country_Connection":"USA-Germany", "Country_Start":"USA", "Country_Landing":"Germany", "City_Connection":"New York-Frankfurt", "City_Start":"New York", "City_Landing":"Frankfurt", "Timestamp":"2014-05-03T10:00:00"}</v>
      </c>
    </row>
    <row r="541" spans="1:10">
      <c r="A541">
        <v>540</v>
      </c>
      <c r="B541" t="s">
        <v>222</v>
      </c>
      <c r="C541" t="s">
        <v>0</v>
      </c>
      <c r="D541" t="s">
        <v>0</v>
      </c>
      <c r="E541" t="s">
        <v>988</v>
      </c>
      <c r="F541" t="s">
        <v>14</v>
      </c>
      <c r="G541" t="s">
        <v>15</v>
      </c>
      <c r="H541" t="s">
        <v>2667</v>
      </c>
      <c r="J541" t="str">
        <f t="shared" si="8"/>
        <v>{"Country_Connection":"Australia-Australia", "Country_Start":"Australia", "Country_Landing":"Australia", "City_Connection":"Perth-Adelaide", "City_Start":"Perth", "City_Landing":"Adelaide", "Timestamp":"2014-04-14T10:00:00"}</v>
      </c>
    </row>
    <row r="542" spans="1:10">
      <c r="A542">
        <v>541</v>
      </c>
      <c r="B542" t="s">
        <v>93</v>
      </c>
      <c r="C542" t="s">
        <v>0</v>
      </c>
      <c r="D542" t="s">
        <v>1</v>
      </c>
      <c r="E542" t="s">
        <v>277</v>
      </c>
      <c r="F542" t="s">
        <v>11</v>
      </c>
      <c r="G542" t="s">
        <v>25</v>
      </c>
      <c r="H542" t="s">
        <v>2657</v>
      </c>
      <c r="J542" t="str">
        <f t="shared" si="8"/>
        <v>{"Country_Connection":"Australia-England", "Country_Start":"Australia", "Country_Landing":"England", "City_Connection":"Brisbane-Bristol", "City_Start":"Brisbane", "City_Landing":"Bristol", "Timestamp":"2014-04-22T10:00:00"}</v>
      </c>
    </row>
    <row r="543" spans="1:10">
      <c r="A543">
        <v>542</v>
      </c>
      <c r="B543" t="s">
        <v>169</v>
      </c>
      <c r="C543" t="s">
        <v>0</v>
      </c>
      <c r="D543" t="s">
        <v>3</v>
      </c>
      <c r="E543" t="s">
        <v>178</v>
      </c>
      <c r="F543" t="s">
        <v>11</v>
      </c>
      <c r="G543" t="s">
        <v>40</v>
      </c>
      <c r="H543" t="s">
        <v>2659</v>
      </c>
      <c r="J543" t="str">
        <f t="shared" si="8"/>
        <v>{"Country_Connection":"Australia-Germany", "Country_Start":"Australia", "Country_Landing":"Germany", "City_Connection":"Brisbane-München", "City_Start":"Brisbane", "City_Landing":"München", "Timestamp":"2014-04-20T10:00:00"}</v>
      </c>
    </row>
    <row r="544" spans="1:10">
      <c r="A544">
        <v>543</v>
      </c>
      <c r="B544" t="s">
        <v>193</v>
      </c>
      <c r="C544" t="s">
        <v>4</v>
      </c>
      <c r="D544" t="s">
        <v>2</v>
      </c>
      <c r="E544" t="s">
        <v>194</v>
      </c>
      <c r="F544" t="s">
        <v>51</v>
      </c>
      <c r="G544" t="s">
        <v>32</v>
      </c>
      <c r="H544" t="s">
        <v>2655</v>
      </c>
      <c r="J544" t="str">
        <f t="shared" si="8"/>
        <v>{"Country_Connection":"USA-France", "Country_Start":"USA", "Country_Landing":"France", "City_Connection":"San Francisco-Paris", "City_Start":"San Francisco", "City_Landing":"Paris", "Timestamp":"2014-04-19T10:00:00"}</v>
      </c>
    </row>
    <row r="545" spans="1:10">
      <c r="A545">
        <v>544</v>
      </c>
      <c r="B545" t="s">
        <v>99</v>
      </c>
      <c r="C545" t="s">
        <v>0</v>
      </c>
      <c r="D545" t="s">
        <v>4</v>
      </c>
      <c r="E545" t="s">
        <v>100</v>
      </c>
      <c r="F545" t="s">
        <v>13</v>
      </c>
      <c r="G545" t="s">
        <v>49</v>
      </c>
      <c r="H545" t="s">
        <v>2655</v>
      </c>
      <c r="J545" t="str">
        <f t="shared" si="8"/>
        <v>{"Country_Connection":"Australia-USA", "Country_Start":"Australia", "Country_Landing":"USA", "City_Connection":"Melbourne-Dallas", "City_Start":"Melbourne", "City_Landing":"Dallas", "Timestamp":"2014-04-19T10:00:00"}</v>
      </c>
    </row>
    <row r="546" spans="1:10">
      <c r="A546">
        <v>545</v>
      </c>
      <c r="B546" t="s">
        <v>121</v>
      </c>
      <c r="C546" t="s">
        <v>5</v>
      </c>
      <c r="D546" t="s">
        <v>1</v>
      </c>
      <c r="E546" t="s">
        <v>329</v>
      </c>
      <c r="F546" t="s">
        <v>17</v>
      </c>
      <c r="G546" t="s">
        <v>24</v>
      </c>
      <c r="H546" t="s">
        <v>2658</v>
      </c>
      <c r="J546" t="str">
        <f t="shared" si="8"/>
        <v>{"Country_Connection":"Canada-England", "Country_Start":"Canada", "Country_Landing":"England", "City_Connection":"Ottawa-London", "City_Start":"Ottawa", "City_Landing":"London", "Timestamp":"2014-04-21T10:00:00"}</v>
      </c>
    </row>
    <row r="547" spans="1:10">
      <c r="A547">
        <v>546</v>
      </c>
      <c r="B547" t="s">
        <v>169</v>
      </c>
      <c r="C547" t="s">
        <v>0</v>
      </c>
      <c r="D547" t="s">
        <v>3</v>
      </c>
      <c r="E547" t="s">
        <v>245</v>
      </c>
      <c r="F547" t="s">
        <v>13</v>
      </c>
      <c r="G547" t="s">
        <v>40</v>
      </c>
      <c r="H547" t="s">
        <v>391</v>
      </c>
      <c r="J547" t="str">
        <f t="shared" si="8"/>
        <v>{"Country_Connection":"Australia-Germany", "Country_Start":"Australia", "Country_Landing":"Germany", "City_Connection":"Melbourne-München", "City_Start":"Melbourne", "City_Landing":"München", "Timestamp":"2014-04-26T10:00:00"}</v>
      </c>
    </row>
    <row r="548" spans="1:10">
      <c r="A548">
        <v>547</v>
      </c>
      <c r="B548" t="s">
        <v>218</v>
      </c>
      <c r="C548" t="s">
        <v>3</v>
      </c>
      <c r="D548" t="s">
        <v>5</v>
      </c>
      <c r="E548" t="s">
        <v>362</v>
      </c>
      <c r="F548" t="s">
        <v>40</v>
      </c>
      <c r="G548" t="s">
        <v>18</v>
      </c>
      <c r="H548" t="s">
        <v>2659</v>
      </c>
      <c r="J548" t="str">
        <f t="shared" si="8"/>
        <v>{"Country_Connection":"Germany-Canada", "Country_Start":"Germany", "Country_Landing":"Canada", "City_Connection":"München-Toronto", "City_Start":"München", "City_Landing":"Toronto", "Timestamp":"2014-04-20T10:00:00"}</v>
      </c>
    </row>
    <row r="549" spans="1:10">
      <c r="A549">
        <v>548</v>
      </c>
      <c r="B549" t="s">
        <v>169</v>
      </c>
      <c r="C549" t="s">
        <v>0</v>
      </c>
      <c r="D549" t="s">
        <v>3</v>
      </c>
      <c r="E549" t="s">
        <v>997</v>
      </c>
      <c r="F549" t="s">
        <v>15</v>
      </c>
      <c r="G549" t="s">
        <v>40</v>
      </c>
      <c r="H549" t="s">
        <v>391</v>
      </c>
      <c r="J549" t="str">
        <f t="shared" si="8"/>
        <v>{"Country_Connection":"Australia-Germany", "Country_Start":"Australia", "Country_Landing":"Germany", "City_Connection":"Adelaide-München", "City_Start":"Adelaide", "City_Landing":"München", "Timestamp":"2014-04-26T10:00:00"}</v>
      </c>
    </row>
    <row r="550" spans="1:10">
      <c r="A550">
        <v>549</v>
      </c>
      <c r="B550" t="s">
        <v>118</v>
      </c>
      <c r="C550" t="s">
        <v>0</v>
      </c>
      <c r="D550" t="s">
        <v>5</v>
      </c>
      <c r="E550" t="s">
        <v>456</v>
      </c>
      <c r="F550" t="s">
        <v>15</v>
      </c>
      <c r="G550" t="s">
        <v>18</v>
      </c>
      <c r="H550" t="s">
        <v>2662</v>
      </c>
      <c r="J550" t="str">
        <f t="shared" si="8"/>
        <v>{"Country_Connection":"Australia-Canada", "Country_Start":"Australia", "Country_Landing":"Canada", "City_Connection":"Adelaide-Toronto", "City_Start":"Adelaide", "City_Landing":"Toronto", "Timestamp":"2014-05-04T10:00:00"}</v>
      </c>
    </row>
    <row r="551" spans="1:10">
      <c r="A551">
        <v>550</v>
      </c>
      <c r="B551" t="s">
        <v>218</v>
      </c>
      <c r="C551" t="s">
        <v>3</v>
      </c>
      <c r="D551" t="s">
        <v>5</v>
      </c>
      <c r="E551" t="s">
        <v>443</v>
      </c>
      <c r="F551" t="s">
        <v>39</v>
      </c>
      <c r="G551" t="s">
        <v>18</v>
      </c>
      <c r="H551" t="s">
        <v>2655</v>
      </c>
      <c r="J551" t="str">
        <f t="shared" si="8"/>
        <v>{"Country_Connection":"Germany-Canada", "Country_Start":"Germany", "Country_Landing":"Canada", "City_Connection":"Frankfurt-Toronto", "City_Start":"Frankfurt", "City_Landing":"Toronto", "Timestamp":"2014-04-19T10:00:00"}</v>
      </c>
    </row>
    <row r="552" spans="1:10">
      <c r="A552">
        <v>551</v>
      </c>
      <c r="B552" t="s">
        <v>1001</v>
      </c>
      <c r="C552" t="s">
        <v>2</v>
      </c>
      <c r="D552" t="s">
        <v>1</v>
      </c>
      <c r="E552" t="s">
        <v>1002</v>
      </c>
      <c r="F552" t="s">
        <v>32</v>
      </c>
      <c r="G552" t="s">
        <v>25</v>
      </c>
      <c r="H552" t="s">
        <v>2655</v>
      </c>
      <c r="J552" t="str">
        <f t="shared" si="8"/>
        <v>{"Country_Connection":"France-England", "Country_Start":"France", "Country_Landing":"England", "City_Connection":"Paris-Bristol", "City_Start":"Paris", "City_Landing":"Bristol", "Timestamp":"2014-04-19T10:00:00"}</v>
      </c>
    </row>
    <row r="553" spans="1:10">
      <c r="A553">
        <v>552</v>
      </c>
      <c r="B553" t="s">
        <v>134</v>
      </c>
      <c r="C553" t="s">
        <v>5</v>
      </c>
      <c r="D553" t="s">
        <v>3</v>
      </c>
      <c r="E553" t="s">
        <v>200</v>
      </c>
      <c r="F553" t="s">
        <v>20</v>
      </c>
      <c r="G553" t="s">
        <v>40</v>
      </c>
      <c r="H553" t="s">
        <v>2669</v>
      </c>
      <c r="J553" t="str">
        <f t="shared" si="8"/>
        <v>{"Country_Connection":"Canada-Germany", "Country_Start":"Canada", "Country_Landing":"Germany", "City_Connection":"Vancouver-München", "City_Start":"Vancouver", "City_Landing":"München", "Timestamp":"2014-04-28T10:00:00"}</v>
      </c>
    </row>
    <row r="554" spans="1:10">
      <c r="A554">
        <v>553</v>
      </c>
      <c r="B554" t="s">
        <v>118</v>
      </c>
      <c r="C554" t="s">
        <v>0</v>
      </c>
      <c r="D554" t="s">
        <v>5</v>
      </c>
      <c r="E554" t="s">
        <v>1005</v>
      </c>
      <c r="F554" t="s">
        <v>15</v>
      </c>
      <c r="G554" t="s">
        <v>22</v>
      </c>
      <c r="H554" t="s">
        <v>2663</v>
      </c>
      <c r="J554" t="str">
        <f t="shared" si="8"/>
        <v>{"Country_Connection":"Australia-Canada", "Country_Start":"Australia", "Country_Landing":"Canada", "City_Connection":"Adelaide-Calagary", "City_Start":"Adelaide", "City_Landing":"Calagary", "Timestamp":"2014-04-18T10:00:00"}</v>
      </c>
    </row>
    <row r="555" spans="1:10">
      <c r="A555">
        <v>554</v>
      </c>
      <c r="B555" t="s">
        <v>131</v>
      </c>
      <c r="C555" t="s">
        <v>3</v>
      </c>
      <c r="D555" t="s">
        <v>4</v>
      </c>
      <c r="E555" t="s">
        <v>1007</v>
      </c>
      <c r="F555" t="s">
        <v>40</v>
      </c>
      <c r="G555" t="s">
        <v>53</v>
      </c>
      <c r="H555" t="s">
        <v>2662</v>
      </c>
      <c r="J555" t="str">
        <f t="shared" si="8"/>
        <v>{"Country_Connection":"Germany-USA", "Country_Start":"Germany", "Country_Landing":"USA", "City_Connection":"München-Las Vegas", "City_Start":"München", "City_Landing":"Las Vegas", "Timestamp":"2014-05-04T10:00:00"}</v>
      </c>
    </row>
    <row r="556" spans="1:10">
      <c r="A556">
        <v>555</v>
      </c>
      <c r="B556" t="s">
        <v>264</v>
      </c>
      <c r="C556" t="s">
        <v>4</v>
      </c>
      <c r="D556" t="s">
        <v>1</v>
      </c>
      <c r="E556" t="s">
        <v>1009</v>
      </c>
      <c r="F556" t="s">
        <v>47</v>
      </c>
      <c r="G556" t="s">
        <v>27</v>
      </c>
      <c r="H556" t="s">
        <v>2655</v>
      </c>
      <c r="J556" t="str">
        <f t="shared" si="8"/>
        <v>{"Country_Connection":"USA-England", "Country_Start":"USA", "Country_Landing":"England", "City_Connection":"Washington-Glasgow", "City_Start":"Washington", "City_Landing":"Glasgow", "Timestamp":"2014-04-19T10:00:00"}</v>
      </c>
    </row>
    <row r="557" spans="1:10">
      <c r="A557">
        <v>556</v>
      </c>
      <c r="B557" t="s">
        <v>264</v>
      </c>
      <c r="C557" t="s">
        <v>4</v>
      </c>
      <c r="D557" t="s">
        <v>1</v>
      </c>
      <c r="E557" t="s">
        <v>807</v>
      </c>
      <c r="F557" t="s">
        <v>52</v>
      </c>
      <c r="G557" t="s">
        <v>24</v>
      </c>
      <c r="H557" t="s">
        <v>2662</v>
      </c>
      <c r="J557" t="str">
        <f t="shared" si="8"/>
        <v>{"Country_Connection":"USA-England", "Country_Start":"USA", "Country_Landing":"England", "City_Connection":"Los Angeles-London", "City_Start":"Los Angeles", "City_Landing":"London", "Timestamp":"2014-05-04T10:00:00"}</v>
      </c>
    </row>
    <row r="558" spans="1:10">
      <c r="A558">
        <v>557</v>
      </c>
      <c r="B558" t="s">
        <v>93</v>
      </c>
      <c r="C558" t="s">
        <v>0</v>
      </c>
      <c r="D558" t="s">
        <v>1</v>
      </c>
      <c r="E558" t="s">
        <v>1011</v>
      </c>
      <c r="F558" t="s">
        <v>14</v>
      </c>
      <c r="G558" t="s">
        <v>26</v>
      </c>
      <c r="H558" t="s">
        <v>2666</v>
      </c>
      <c r="J558" t="str">
        <f t="shared" si="8"/>
        <v>{"Country_Connection":"Australia-England", "Country_Start":"Australia", "Country_Landing":"England", "City_Connection":"Perth-Belfast", "City_Start":"Perth", "City_Landing":"Belfast", "Timestamp":"2014-04-23T10:00:00"}</v>
      </c>
    </row>
    <row r="559" spans="1:10">
      <c r="A559">
        <v>558</v>
      </c>
      <c r="B559" t="s">
        <v>218</v>
      </c>
      <c r="C559" t="s">
        <v>3</v>
      </c>
      <c r="D559" t="s">
        <v>5</v>
      </c>
      <c r="E559" t="s">
        <v>528</v>
      </c>
      <c r="F559" t="s">
        <v>39</v>
      </c>
      <c r="G559" t="s">
        <v>20</v>
      </c>
      <c r="H559" t="s">
        <v>2658</v>
      </c>
      <c r="J559" t="str">
        <f t="shared" si="8"/>
        <v>{"Country_Connection":"Germany-Canada", "Country_Start":"Germany", "Country_Landing":"Canada", "City_Connection":"Frankfurt-Vancouver", "City_Start":"Frankfurt", "City_Landing":"Vancouver", "Timestamp":"2014-04-21T10:00:00"}</v>
      </c>
    </row>
    <row r="560" spans="1:10">
      <c r="A560">
        <v>559</v>
      </c>
      <c r="B560" t="s">
        <v>180</v>
      </c>
      <c r="C560" t="s">
        <v>0</v>
      </c>
      <c r="D560" t="s">
        <v>2</v>
      </c>
      <c r="E560" t="s">
        <v>352</v>
      </c>
      <c r="F560" t="s">
        <v>12</v>
      </c>
      <c r="G560" t="s">
        <v>32</v>
      </c>
      <c r="H560" t="s">
        <v>2656</v>
      </c>
      <c r="J560" t="str">
        <f t="shared" si="8"/>
        <v>{"Country_Connection":"Australia-France", "Country_Start":"Australia", "Country_Landing":"France", "City_Connection":"Sydney-Paris", "City_Start":"Sydney", "City_Landing":"Paris", "Timestamp":"2014-05-03T10:00:00"}</v>
      </c>
    </row>
    <row r="561" spans="1:10">
      <c r="A561">
        <v>560</v>
      </c>
      <c r="B561" t="s">
        <v>218</v>
      </c>
      <c r="C561" t="s">
        <v>3</v>
      </c>
      <c r="D561" t="s">
        <v>5</v>
      </c>
      <c r="E561" t="s">
        <v>443</v>
      </c>
      <c r="F561" t="s">
        <v>39</v>
      </c>
      <c r="G561" t="s">
        <v>18</v>
      </c>
      <c r="H561" t="s">
        <v>2661</v>
      </c>
      <c r="J561" t="str">
        <f t="shared" si="8"/>
        <v>{"Country_Connection":"Germany-Canada", "Country_Start":"Germany", "Country_Landing":"Canada", "City_Connection":"Frankfurt-Toronto", "City_Start":"Frankfurt", "City_Landing":"Toronto", "Timestamp":"2014-04-17T10:00:00"}</v>
      </c>
    </row>
    <row r="562" spans="1:10">
      <c r="A562">
        <v>561</v>
      </c>
      <c r="B562" t="s">
        <v>109</v>
      </c>
      <c r="C562" t="s">
        <v>5</v>
      </c>
      <c r="D562" t="s">
        <v>0</v>
      </c>
      <c r="E562" t="s">
        <v>458</v>
      </c>
      <c r="F562" t="s">
        <v>18</v>
      </c>
      <c r="G562" t="s">
        <v>15</v>
      </c>
      <c r="H562" t="s">
        <v>2659</v>
      </c>
      <c r="J562" t="str">
        <f t="shared" si="8"/>
        <v>{"Country_Connection":"Canada-Australia", "Country_Start":"Canada", "Country_Landing":"Australia", "City_Connection":"Toronto-Adelaide", "City_Start":"Toronto", "City_Landing":"Adelaide", "Timestamp":"2014-04-20T10:00:00"}</v>
      </c>
    </row>
    <row r="563" spans="1:10">
      <c r="A563">
        <v>562</v>
      </c>
      <c r="B563" t="s">
        <v>169</v>
      </c>
      <c r="C563" t="s">
        <v>0</v>
      </c>
      <c r="D563" t="s">
        <v>3</v>
      </c>
      <c r="E563" t="s">
        <v>1017</v>
      </c>
      <c r="F563" t="s">
        <v>11</v>
      </c>
      <c r="G563" t="s">
        <v>45</v>
      </c>
      <c r="H563" t="s">
        <v>2659</v>
      </c>
      <c r="J563" t="str">
        <f t="shared" si="8"/>
        <v>{"Country_Connection":"Australia-Germany", "Country_Start":"Australia", "Country_Landing":"Germany", "City_Connection":"Brisbane-Leipzig", "City_Start":"Brisbane", "City_Landing":"Leipzig", "Timestamp":"2014-04-20T10:00:00"}</v>
      </c>
    </row>
    <row r="564" spans="1:10">
      <c r="A564">
        <v>563</v>
      </c>
      <c r="B564" t="s">
        <v>128</v>
      </c>
      <c r="C564" t="s">
        <v>4</v>
      </c>
      <c r="D564" t="s">
        <v>4</v>
      </c>
      <c r="E564" t="s">
        <v>1019</v>
      </c>
      <c r="F564" t="s">
        <v>52</v>
      </c>
      <c r="G564" t="s">
        <v>49</v>
      </c>
      <c r="H564" t="s">
        <v>2665</v>
      </c>
      <c r="J564" t="str">
        <f t="shared" si="8"/>
        <v>{"Country_Connection":"USA-USA", "Country_Start":"USA", "Country_Landing":"USA", "City_Connection":"Los Angeles-Dallas", "City_Start":"Los Angeles", "City_Landing":"Dallas", "Timestamp":"2014-04-25T10:00:00"}</v>
      </c>
    </row>
    <row r="565" spans="1:10">
      <c r="A565">
        <v>564</v>
      </c>
      <c r="B565" t="s">
        <v>115</v>
      </c>
      <c r="C565" t="s">
        <v>4</v>
      </c>
      <c r="D565" t="s">
        <v>3</v>
      </c>
      <c r="E565" t="s">
        <v>1021</v>
      </c>
      <c r="F565" t="s">
        <v>49</v>
      </c>
      <c r="G565" t="s">
        <v>39</v>
      </c>
      <c r="H565" t="s">
        <v>2660</v>
      </c>
      <c r="J565" t="str">
        <f t="shared" si="8"/>
        <v>{"Country_Connection":"USA-Germany", "Country_Start":"USA", "Country_Landing":"Germany", "City_Connection":"Dallas-Frankfurt", "City_Start":"Dallas", "City_Landing":"Frankfurt", "Timestamp":"2014-05-01T10:00:00"}</v>
      </c>
    </row>
    <row r="566" spans="1:10">
      <c r="A566">
        <v>565</v>
      </c>
      <c r="B566" t="s">
        <v>109</v>
      </c>
      <c r="C566" t="s">
        <v>5</v>
      </c>
      <c r="D566" t="s">
        <v>0</v>
      </c>
      <c r="E566" t="s">
        <v>506</v>
      </c>
      <c r="F566" t="s">
        <v>16</v>
      </c>
      <c r="G566" t="s">
        <v>14</v>
      </c>
      <c r="H566" t="s">
        <v>2665</v>
      </c>
      <c r="J566" t="str">
        <f t="shared" si="8"/>
        <v>{"Country_Connection":"Canada-Australia", "Country_Start":"Canada", "Country_Landing":"Australia", "City_Connection":"Montreal-Perth", "City_Start":"Montreal", "City_Landing":"Perth", "Timestamp":"2014-04-25T10:00:00"}</v>
      </c>
    </row>
    <row r="567" spans="1:10">
      <c r="A567">
        <v>566</v>
      </c>
      <c r="B567" t="s">
        <v>204</v>
      </c>
      <c r="C567" t="s">
        <v>1</v>
      </c>
      <c r="D567" t="s">
        <v>4</v>
      </c>
      <c r="E567" t="s">
        <v>1024</v>
      </c>
      <c r="F567" t="s">
        <v>25</v>
      </c>
      <c r="G567" t="s">
        <v>47</v>
      </c>
      <c r="H567" t="s">
        <v>2659</v>
      </c>
      <c r="J567" t="str">
        <f t="shared" si="8"/>
        <v>{"Country_Connection":"England-USA", "Country_Start":"England", "Country_Landing":"USA", "City_Connection":"Bristol-Washington", "City_Start":"Bristol", "City_Landing":"Washington", "Timestamp":"2014-04-20T10:00:00"}</v>
      </c>
    </row>
    <row r="568" spans="1:10">
      <c r="A568">
        <v>567</v>
      </c>
      <c r="B568" t="s">
        <v>180</v>
      </c>
      <c r="C568" t="s">
        <v>0</v>
      </c>
      <c r="D568" t="s">
        <v>2</v>
      </c>
      <c r="E568" t="s">
        <v>181</v>
      </c>
      <c r="F568" t="s">
        <v>13</v>
      </c>
      <c r="G568" t="s">
        <v>32</v>
      </c>
      <c r="H568" t="s">
        <v>2671</v>
      </c>
      <c r="J568" t="str">
        <f t="shared" si="8"/>
        <v>{"Country_Connection":"Australia-France", "Country_Start":"Australia", "Country_Landing":"France", "City_Connection":"Melbourne-Paris", "City_Start":"Melbourne", "City_Landing":"Paris", "Timestamp":"2014-04-16T10:00:00"}</v>
      </c>
    </row>
    <row r="569" spans="1:10">
      <c r="A569">
        <v>568</v>
      </c>
      <c r="B569" t="s">
        <v>162</v>
      </c>
      <c r="C569" t="s">
        <v>5</v>
      </c>
      <c r="D569" t="s">
        <v>4</v>
      </c>
      <c r="E569" t="s">
        <v>1027</v>
      </c>
      <c r="F569" t="s">
        <v>21</v>
      </c>
      <c r="G569" t="s">
        <v>52</v>
      </c>
      <c r="H569" t="s">
        <v>2664</v>
      </c>
      <c r="J569" t="str">
        <f t="shared" si="8"/>
        <v>{"Country_Connection":"Canada-USA", "Country_Start":"Canada", "Country_Landing":"USA", "City_Connection":"Edmonton-Los Angeles", "City_Start":"Edmonton", "City_Landing":"Los Angeles", "Timestamp":"2014-04-30T10:00:00"}</v>
      </c>
    </row>
    <row r="570" spans="1:10">
      <c r="A570">
        <v>569</v>
      </c>
      <c r="B570" t="s">
        <v>193</v>
      </c>
      <c r="C570" t="s">
        <v>4</v>
      </c>
      <c r="D570" t="s">
        <v>2</v>
      </c>
      <c r="E570" t="s">
        <v>963</v>
      </c>
      <c r="F570" t="s">
        <v>48</v>
      </c>
      <c r="G570" t="s">
        <v>32</v>
      </c>
      <c r="H570" t="s">
        <v>2655</v>
      </c>
      <c r="J570" t="str">
        <f t="shared" si="8"/>
        <v>{"Country_Connection":"USA-France", "Country_Start":"USA", "Country_Landing":"France", "City_Connection":"New York-Paris", "City_Start":"New York", "City_Landing":"Paris", "Timestamp":"2014-04-19T10:00:00"}</v>
      </c>
    </row>
    <row r="571" spans="1:10">
      <c r="A571">
        <v>570</v>
      </c>
      <c r="B571" t="s">
        <v>264</v>
      </c>
      <c r="C571" t="s">
        <v>4</v>
      </c>
      <c r="D571" t="s">
        <v>1</v>
      </c>
      <c r="E571" t="s">
        <v>1030</v>
      </c>
      <c r="F571" t="s">
        <v>55</v>
      </c>
      <c r="G571" t="s">
        <v>24</v>
      </c>
      <c r="H571" t="s">
        <v>2655</v>
      </c>
      <c r="J571" t="str">
        <f t="shared" si="8"/>
        <v>{"Country_Connection":"USA-England", "Country_Start":"USA", "Country_Landing":"England", "City_Connection":"Seattle-London", "City_Start":"Seattle", "City_Landing":"London", "Timestamp":"2014-04-19T10:00:00"}</v>
      </c>
    </row>
    <row r="572" spans="1:10">
      <c r="A572">
        <v>571</v>
      </c>
      <c r="B572" t="s">
        <v>1001</v>
      </c>
      <c r="C572" t="s">
        <v>2</v>
      </c>
      <c r="D572" t="s">
        <v>1</v>
      </c>
      <c r="E572" t="s">
        <v>1032</v>
      </c>
      <c r="F572" t="s">
        <v>32</v>
      </c>
      <c r="G572" t="s">
        <v>24</v>
      </c>
      <c r="H572" t="s">
        <v>2661</v>
      </c>
      <c r="J572" t="str">
        <f t="shared" si="8"/>
        <v>{"Country_Connection":"France-England", "Country_Start":"France", "Country_Landing":"England", "City_Connection":"Paris-London", "City_Start":"Paris", "City_Landing":"London", "Timestamp":"2014-04-17T10:00:00"}</v>
      </c>
    </row>
    <row r="573" spans="1:10">
      <c r="A573">
        <v>572</v>
      </c>
      <c r="B573" t="s">
        <v>204</v>
      </c>
      <c r="C573" t="s">
        <v>1</v>
      </c>
      <c r="D573" t="s">
        <v>4</v>
      </c>
      <c r="E573" t="s">
        <v>1034</v>
      </c>
      <c r="F573" t="s">
        <v>25</v>
      </c>
      <c r="G573" t="s">
        <v>48</v>
      </c>
      <c r="H573" t="s">
        <v>2666</v>
      </c>
      <c r="J573" t="str">
        <f t="shared" si="8"/>
        <v>{"Country_Connection":"England-USA", "Country_Start":"England", "Country_Landing":"USA", "City_Connection":"Bristol-New York", "City_Start":"Bristol", "City_Landing":"New York", "Timestamp":"2014-04-23T10:00:00"}</v>
      </c>
    </row>
    <row r="574" spans="1:10">
      <c r="A574">
        <v>573</v>
      </c>
      <c r="B574" t="s">
        <v>169</v>
      </c>
      <c r="C574" t="s">
        <v>0</v>
      </c>
      <c r="D574" t="s">
        <v>3</v>
      </c>
      <c r="E574" t="s">
        <v>210</v>
      </c>
      <c r="F574" t="s">
        <v>13</v>
      </c>
      <c r="G574" t="s">
        <v>43</v>
      </c>
      <c r="H574" t="s">
        <v>2666</v>
      </c>
      <c r="J574" t="str">
        <f t="shared" si="8"/>
        <v>{"Country_Connection":"Australia-Germany", "Country_Start":"Australia", "Country_Landing":"Germany", "City_Connection":"Melbourne-Hamburg", "City_Start":"Melbourne", "City_Landing":"Hamburg", "Timestamp":"2014-04-23T10:00:00"}</v>
      </c>
    </row>
    <row r="575" spans="1:10">
      <c r="A575">
        <v>574</v>
      </c>
      <c r="B575" t="s">
        <v>128</v>
      </c>
      <c r="C575" t="s">
        <v>4</v>
      </c>
      <c r="D575" t="s">
        <v>4</v>
      </c>
      <c r="E575" t="s">
        <v>1037</v>
      </c>
      <c r="F575" t="s">
        <v>48</v>
      </c>
      <c r="G575" t="s">
        <v>47</v>
      </c>
      <c r="H575" t="s">
        <v>2667</v>
      </c>
      <c r="J575" t="str">
        <f t="shared" si="8"/>
        <v>{"Country_Connection":"USA-USA", "Country_Start":"USA", "Country_Landing":"USA", "City_Connection":"New York-Washington", "City_Start":"New York", "City_Landing":"Washington", "Timestamp":"2014-04-14T10:00:00"}</v>
      </c>
    </row>
    <row r="576" spans="1:10">
      <c r="A576">
        <v>575</v>
      </c>
      <c r="B576" t="s">
        <v>207</v>
      </c>
      <c r="C576" t="s">
        <v>5</v>
      </c>
      <c r="D576" t="s">
        <v>2</v>
      </c>
      <c r="E576" t="s">
        <v>1039</v>
      </c>
      <c r="F576" t="s">
        <v>18</v>
      </c>
      <c r="G576" t="s">
        <v>34</v>
      </c>
      <c r="H576" t="s">
        <v>2661</v>
      </c>
      <c r="J576" t="str">
        <f t="shared" si="8"/>
        <v>{"Country_Connection":"Canada-France", "Country_Start":"Canada", "Country_Landing":"France", "City_Connection":"Toronto-Marseille", "City_Start":"Toronto", "City_Landing":"Marseille", "Timestamp":"2014-04-17T10:00:00"}</v>
      </c>
    </row>
    <row r="577" spans="1:10">
      <c r="A577">
        <v>576</v>
      </c>
      <c r="B577" t="s">
        <v>99</v>
      </c>
      <c r="C577" t="s">
        <v>0</v>
      </c>
      <c r="D577" t="s">
        <v>4</v>
      </c>
      <c r="E577" t="s">
        <v>369</v>
      </c>
      <c r="F577" t="s">
        <v>11</v>
      </c>
      <c r="G577" t="s">
        <v>47</v>
      </c>
      <c r="H577" t="s">
        <v>2655</v>
      </c>
      <c r="J577" t="str">
        <f t="shared" si="8"/>
        <v>{"Country_Connection":"Australia-USA", "Country_Start":"Australia", "Country_Landing":"USA", "City_Connection":"Brisbane-Washington", "City_Start":"Brisbane", "City_Landing":"Washington", "Timestamp":"2014-04-19T10:00:00"}</v>
      </c>
    </row>
    <row r="578" spans="1:10">
      <c r="A578">
        <v>577</v>
      </c>
      <c r="B578" t="s">
        <v>193</v>
      </c>
      <c r="C578" t="s">
        <v>4</v>
      </c>
      <c r="D578" t="s">
        <v>2</v>
      </c>
      <c r="E578" t="s">
        <v>1042</v>
      </c>
      <c r="F578" t="s">
        <v>55</v>
      </c>
      <c r="G578" t="s">
        <v>32</v>
      </c>
      <c r="H578" t="s">
        <v>2660</v>
      </c>
      <c r="J578" t="str">
        <f t="shared" si="8"/>
        <v>{"Country_Connection":"USA-France", "Country_Start":"USA", "Country_Landing":"France", "City_Connection":"Seattle-Paris", "City_Start":"Seattle", "City_Landing":"Paris", "Timestamp":"2014-05-01T10:00:00"}</v>
      </c>
    </row>
    <row r="579" spans="1:10">
      <c r="A579">
        <v>578</v>
      </c>
      <c r="B579" t="s">
        <v>131</v>
      </c>
      <c r="C579" t="s">
        <v>3</v>
      </c>
      <c r="D579" t="s">
        <v>4</v>
      </c>
      <c r="E579" t="s">
        <v>1044</v>
      </c>
      <c r="F579" t="s">
        <v>40</v>
      </c>
      <c r="G579" t="s">
        <v>52</v>
      </c>
      <c r="H579" t="s">
        <v>2654</v>
      </c>
      <c r="J579" t="str">
        <f t="shared" ref="J579:J642" si="9">"{"""&amp;$B$1&amp;""":"""&amp;B579&amp;""", """&amp;$C$1&amp;""":"""&amp;C579&amp;""", """&amp;$D$1&amp;""":"""&amp;D579&amp;""", """&amp;$E$1&amp;""":"""&amp;E579&amp;""", """&amp;$F$1&amp;""":"""&amp;F579&amp;""", """&amp;$G$1&amp;""":"""&amp;G579&amp;""", """&amp;$H$1&amp;""":"""&amp;H579&amp;"""}"</f>
        <v>{"Country_Connection":"Germany-USA", "Country_Start":"Germany", "Country_Landing":"USA", "City_Connection":"München-Los Angeles", "City_Start":"München", "City_Landing":"Los Angeles", "Timestamp":"2014-05-02T10:00:00"}</v>
      </c>
    </row>
    <row r="580" spans="1:10">
      <c r="A580">
        <v>579</v>
      </c>
      <c r="B580" t="s">
        <v>131</v>
      </c>
      <c r="C580" t="s">
        <v>3</v>
      </c>
      <c r="D580" t="s">
        <v>4</v>
      </c>
      <c r="E580" t="s">
        <v>447</v>
      </c>
      <c r="F580" t="s">
        <v>39</v>
      </c>
      <c r="G580" t="s">
        <v>52</v>
      </c>
      <c r="H580" t="s">
        <v>2666</v>
      </c>
      <c r="J580" t="str">
        <f t="shared" si="9"/>
        <v>{"Country_Connection":"Germany-USA", "Country_Start":"Germany", "Country_Landing":"USA", "City_Connection":"Frankfurt-Los Angeles", "City_Start":"Frankfurt", "City_Landing":"Los Angeles", "Timestamp":"2014-04-23T10:00:00"}</v>
      </c>
    </row>
    <row r="581" spans="1:10">
      <c r="A581">
        <v>580</v>
      </c>
      <c r="B581" t="s">
        <v>251</v>
      </c>
      <c r="C581" t="s">
        <v>5</v>
      </c>
      <c r="D581" t="s">
        <v>5</v>
      </c>
      <c r="E581" t="s">
        <v>1047</v>
      </c>
      <c r="F581" t="s">
        <v>20</v>
      </c>
      <c r="G581" t="s">
        <v>19</v>
      </c>
      <c r="H581" t="s">
        <v>2655</v>
      </c>
      <c r="J581" t="str">
        <f t="shared" si="9"/>
        <v>{"Country_Connection":"Canada-Canada", "Country_Start":"Canada", "Country_Landing":"Canada", "City_Connection":"Vancouver-Regina", "City_Start":"Vancouver", "City_Landing":"Regina", "Timestamp":"2014-04-19T10:00:00"}</v>
      </c>
    </row>
    <row r="582" spans="1:10">
      <c r="A582">
        <v>581</v>
      </c>
      <c r="B582" t="s">
        <v>218</v>
      </c>
      <c r="C582" t="s">
        <v>3</v>
      </c>
      <c r="D582" t="s">
        <v>5</v>
      </c>
      <c r="E582" t="s">
        <v>1049</v>
      </c>
      <c r="F582" t="s">
        <v>40</v>
      </c>
      <c r="G582" t="s">
        <v>17</v>
      </c>
      <c r="H582" t="s">
        <v>2672</v>
      </c>
      <c r="J582" t="str">
        <f t="shared" si="9"/>
        <v>{"Country_Connection":"Germany-Canada", "Country_Start":"Germany", "Country_Landing":"Canada", "City_Connection":"München-Ottawa", "City_Start":"München", "City_Landing":"Ottawa", "Timestamp":"2014-04-24T10:00:00"}</v>
      </c>
    </row>
    <row r="583" spans="1:10">
      <c r="A583">
        <v>582</v>
      </c>
      <c r="B583" t="s">
        <v>131</v>
      </c>
      <c r="C583" t="s">
        <v>3</v>
      </c>
      <c r="D583" t="s">
        <v>4</v>
      </c>
      <c r="E583" t="s">
        <v>941</v>
      </c>
      <c r="F583" t="s">
        <v>42</v>
      </c>
      <c r="G583" t="s">
        <v>48</v>
      </c>
      <c r="H583" t="s">
        <v>391</v>
      </c>
      <c r="J583" t="str">
        <f t="shared" si="9"/>
        <v>{"Country_Connection":"Germany-USA", "Country_Start":"Germany", "Country_Landing":"USA", "City_Connection":"Bonn-New York", "City_Start":"Bonn", "City_Landing":"New York", "Timestamp":"2014-04-26T10:00:00"}</v>
      </c>
    </row>
    <row r="584" spans="1:10">
      <c r="A584">
        <v>583</v>
      </c>
      <c r="B584" t="s">
        <v>121</v>
      </c>
      <c r="C584" t="s">
        <v>5</v>
      </c>
      <c r="D584" t="s">
        <v>1</v>
      </c>
      <c r="E584" t="s">
        <v>424</v>
      </c>
      <c r="F584" t="s">
        <v>20</v>
      </c>
      <c r="G584" t="s">
        <v>24</v>
      </c>
      <c r="H584" t="s">
        <v>2655</v>
      </c>
      <c r="J584" t="str">
        <f t="shared" si="9"/>
        <v>{"Country_Connection":"Canada-England", "Country_Start":"Canada", "Country_Landing":"England", "City_Connection":"Vancouver-London", "City_Start":"Vancouver", "City_Landing":"London", "Timestamp":"2014-04-19T10:00:00"}</v>
      </c>
    </row>
    <row r="585" spans="1:10">
      <c r="A585">
        <v>584</v>
      </c>
      <c r="B585" t="s">
        <v>109</v>
      </c>
      <c r="C585" t="s">
        <v>5</v>
      </c>
      <c r="D585" t="s">
        <v>0</v>
      </c>
      <c r="E585" t="s">
        <v>945</v>
      </c>
      <c r="F585" t="s">
        <v>21</v>
      </c>
      <c r="G585" t="s">
        <v>12</v>
      </c>
      <c r="H585" t="s">
        <v>2662</v>
      </c>
      <c r="J585" t="str">
        <f t="shared" si="9"/>
        <v>{"Country_Connection":"Canada-Australia", "Country_Start":"Canada", "Country_Landing":"Australia", "City_Connection":"Edmonton-Sydney", "City_Start":"Edmonton", "City_Landing":"Sydney", "Timestamp":"2014-05-04T10:00:00"}</v>
      </c>
    </row>
    <row r="586" spans="1:10">
      <c r="A586">
        <v>585</v>
      </c>
      <c r="B586" t="s">
        <v>593</v>
      </c>
      <c r="C586" t="s">
        <v>1</v>
      </c>
      <c r="D586" t="s">
        <v>1</v>
      </c>
      <c r="E586" t="s">
        <v>1054</v>
      </c>
      <c r="F586" t="s">
        <v>29</v>
      </c>
      <c r="G586" t="s">
        <v>25</v>
      </c>
      <c r="H586" t="s">
        <v>2661</v>
      </c>
      <c r="J586" t="str">
        <f t="shared" si="9"/>
        <v>{"Country_Connection":"England-England", "Country_Start":"England", "Country_Landing":"England", "City_Connection":"Edinburgh-Bristol", "City_Start":"Edinburgh", "City_Landing":"Bristol", "Timestamp":"2014-04-17T10:00:00"}</v>
      </c>
    </row>
    <row r="587" spans="1:10">
      <c r="A587">
        <v>586</v>
      </c>
      <c r="B587" t="s">
        <v>121</v>
      </c>
      <c r="C587" t="s">
        <v>5</v>
      </c>
      <c r="D587" t="s">
        <v>1</v>
      </c>
      <c r="E587" t="s">
        <v>1056</v>
      </c>
      <c r="F587" t="s">
        <v>18</v>
      </c>
      <c r="G587" t="s">
        <v>26</v>
      </c>
      <c r="H587" t="s">
        <v>2671</v>
      </c>
      <c r="J587" t="str">
        <f t="shared" si="9"/>
        <v>{"Country_Connection":"Canada-England", "Country_Start":"Canada", "Country_Landing":"England", "City_Connection":"Toronto-Belfast", "City_Start":"Toronto", "City_Landing":"Belfast", "Timestamp":"2014-04-16T10:00:00"}</v>
      </c>
    </row>
    <row r="588" spans="1:10">
      <c r="A588">
        <v>587</v>
      </c>
      <c r="B588" t="s">
        <v>96</v>
      </c>
      <c r="C588" t="s">
        <v>1</v>
      </c>
      <c r="D588" t="s">
        <v>5</v>
      </c>
      <c r="E588" t="s">
        <v>1058</v>
      </c>
      <c r="F588" t="s">
        <v>24</v>
      </c>
      <c r="G588" t="s">
        <v>20</v>
      </c>
      <c r="H588" t="s">
        <v>2658</v>
      </c>
      <c r="J588" t="str">
        <f t="shared" si="9"/>
        <v>{"Country_Connection":"England-Canada", "Country_Start":"England", "Country_Landing":"Canada", "City_Connection":"London-Vancouver", "City_Start":"London", "City_Landing":"Vancouver", "Timestamp":"2014-04-21T10:00:00"}</v>
      </c>
    </row>
    <row r="589" spans="1:10">
      <c r="A589">
        <v>588</v>
      </c>
      <c r="B589" t="s">
        <v>99</v>
      </c>
      <c r="C589" t="s">
        <v>0</v>
      </c>
      <c r="D589" t="s">
        <v>4</v>
      </c>
      <c r="E589" t="s">
        <v>965</v>
      </c>
      <c r="F589" t="s">
        <v>15</v>
      </c>
      <c r="G589" t="s">
        <v>49</v>
      </c>
      <c r="H589" t="s">
        <v>2654</v>
      </c>
      <c r="J589" t="str">
        <f t="shared" si="9"/>
        <v>{"Country_Connection":"Australia-USA", "Country_Start":"Australia", "Country_Landing":"USA", "City_Connection":"Adelaide-Dallas", "City_Start":"Adelaide", "City_Landing":"Dallas", "Timestamp":"2014-05-02T10:00:00"}</v>
      </c>
    </row>
    <row r="590" spans="1:10">
      <c r="A590">
        <v>589</v>
      </c>
      <c r="B590" t="s">
        <v>386</v>
      </c>
      <c r="C590" t="s">
        <v>3</v>
      </c>
      <c r="D590" t="s">
        <v>1</v>
      </c>
      <c r="E590" t="s">
        <v>1061</v>
      </c>
      <c r="F590" t="s">
        <v>40</v>
      </c>
      <c r="G590" t="s">
        <v>27</v>
      </c>
      <c r="H590" t="s">
        <v>2656</v>
      </c>
      <c r="J590" t="str">
        <f t="shared" si="9"/>
        <v>{"Country_Connection":"Germany-England", "Country_Start":"Germany", "Country_Landing":"England", "City_Connection":"München-Glasgow", "City_Start":"München", "City_Landing":"Glasgow", "Timestamp":"2014-05-03T10:00:00"}</v>
      </c>
    </row>
    <row r="591" spans="1:10">
      <c r="A591">
        <v>590</v>
      </c>
      <c r="B591" t="s">
        <v>251</v>
      </c>
      <c r="C591" t="s">
        <v>5</v>
      </c>
      <c r="D591" t="s">
        <v>5</v>
      </c>
      <c r="E591" t="s">
        <v>1063</v>
      </c>
      <c r="F591" t="s">
        <v>16</v>
      </c>
      <c r="G591" t="s">
        <v>20</v>
      </c>
      <c r="H591" t="s">
        <v>2661</v>
      </c>
      <c r="J591" t="str">
        <f t="shared" si="9"/>
        <v>{"Country_Connection":"Canada-Canada", "Country_Start":"Canada", "Country_Landing":"Canada", "City_Connection":"Montreal-Vancouver", "City_Start":"Montreal", "City_Landing":"Vancouver", "Timestamp":"2014-04-17T10:00:00"}</v>
      </c>
    </row>
    <row r="592" spans="1:10">
      <c r="A592">
        <v>591</v>
      </c>
      <c r="B592" t="s">
        <v>99</v>
      </c>
      <c r="C592" t="s">
        <v>0</v>
      </c>
      <c r="D592" t="s">
        <v>4</v>
      </c>
      <c r="E592" t="s">
        <v>810</v>
      </c>
      <c r="F592" t="s">
        <v>11</v>
      </c>
      <c r="G592" t="s">
        <v>50</v>
      </c>
      <c r="H592" t="s">
        <v>2654</v>
      </c>
      <c r="J592" t="str">
        <f t="shared" si="9"/>
        <v>{"Country_Connection":"Australia-USA", "Country_Start":"Australia", "Country_Landing":"USA", "City_Connection":"Brisbane-Denver", "City_Start":"Brisbane", "City_Landing":"Denver", "Timestamp":"2014-05-02T10:00:00"}</v>
      </c>
    </row>
    <row r="593" spans="1:10">
      <c r="A593">
        <v>592</v>
      </c>
      <c r="B593" t="s">
        <v>90</v>
      </c>
      <c r="C593" t="s">
        <v>3</v>
      </c>
      <c r="D593" t="s">
        <v>0</v>
      </c>
      <c r="E593" t="s">
        <v>154</v>
      </c>
      <c r="F593" t="s">
        <v>39</v>
      </c>
      <c r="G593" t="s">
        <v>13</v>
      </c>
      <c r="H593" t="s">
        <v>2666</v>
      </c>
      <c r="J593" t="str">
        <f t="shared" si="9"/>
        <v>{"Country_Connection":"Germany-Australia", "Country_Start":"Germany", "Country_Landing":"Australia", "City_Connection":"Frankfurt-Melbourne", "City_Start":"Frankfurt", "City_Landing":"Melbourne", "Timestamp":"2014-04-23T10:00:00"}</v>
      </c>
    </row>
    <row r="594" spans="1:10">
      <c r="A594">
        <v>593</v>
      </c>
      <c r="B594" t="s">
        <v>115</v>
      </c>
      <c r="C594" t="s">
        <v>4</v>
      </c>
      <c r="D594" t="s">
        <v>3</v>
      </c>
      <c r="E594" t="s">
        <v>1067</v>
      </c>
      <c r="F594" t="s">
        <v>47</v>
      </c>
      <c r="G594" t="s">
        <v>39</v>
      </c>
      <c r="H594" t="s">
        <v>2664</v>
      </c>
      <c r="J594" t="str">
        <f t="shared" si="9"/>
        <v>{"Country_Connection":"USA-Germany", "Country_Start":"USA", "Country_Landing":"Germany", "City_Connection":"Washington-Frankfurt", "City_Start":"Washington", "City_Landing":"Frankfurt", "Timestamp":"2014-04-30T10:00:00"}</v>
      </c>
    </row>
    <row r="595" spans="1:10">
      <c r="A595">
        <v>594</v>
      </c>
      <c r="B595" t="s">
        <v>207</v>
      </c>
      <c r="C595" t="s">
        <v>5</v>
      </c>
      <c r="D595" t="s">
        <v>2</v>
      </c>
      <c r="E595" t="s">
        <v>483</v>
      </c>
      <c r="F595" t="s">
        <v>16</v>
      </c>
      <c r="G595" t="s">
        <v>32</v>
      </c>
      <c r="H595" t="s">
        <v>2654</v>
      </c>
      <c r="J595" t="str">
        <f t="shared" si="9"/>
        <v>{"Country_Connection":"Canada-France", "Country_Start":"Canada", "Country_Landing":"France", "City_Connection":"Montreal-Paris", "City_Start":"Montreal", "City_Landing":"Paris", "Timestamp":"2014-05-02T10:00:00"}</v>
      </c>
    </row>
    <row r="596" spans="1:10">
      <c r="A596">
        <v>595</v>
      </c>
      <c r="B596" t="s">
        <v>134</v>
      </c>
      <c r="C596" t="s">
        <v>5</v>
      </c>
      <c r="D596" t="s">
        <v>3</v>
      </c>
      <c r="E596" t="s">
        <v>165</v>
      </c>
      <c r="F596" t="s">
        <v>20</v>
      </c>
      <c r="G596" t="s">
        <v>39</v>
      </c>
      <c r="H596" t="s">
        <v>2673</v>
      </c>
      <c r="J596" t="str">
        <f t="shared" si="9"/>
        <v>{"Country_Connection":"Canada-Germany", "Country_Start":"Canada", "Country_Landing":"Germany", "City_Connection":"Vancouver-Frankfurt", "City_Start":"Vancouver", "City_Landing":"Frankfurt", "Timestamp":"2014-04-27T10:00:00"}</v>
      </c>
    </row>
    <row r="597" spans="1:10">
      <c r="A597">
        <v>596</v>
      </c>
      <c r="B597" t="s">
        <v>118</v>
      </c>
      <c r="C597" t="s">
        <v>0</v>
      </c>
      <c r="D597" t="s">
        <v>5</v>
      </c>
      <c r="E597" t="s">
        <v>1071</v>
      </c>
      <c r="F597" t="s">
        <v>13</v>
      </c>
      <c r="G597" t="s">
        <v>18</v>
      </c>
      <c r="H597" t="s">
        <v>2656</v>
      </c>
      <c r="J597" t="str">
        <f t="shared" si="9"/>
        <v>{"Country_Connection":"Australia-Canada", "Country_Start":"Australia", "Country_Landing":"Canada", "City_Connection":"Melbourne-Toronto", "City_Start":"Melbourne", "City_Landing":"Toronto", "Timestamp":"2014-05-03T10:00:00"}</v>
      </c>
    </row>
    <row r="598" spans="1:10">
      <c r="A598">
        <v>597</v>
      </c>
      <c r="B598" t="s">
        <v>131</v>
      </c>
      <c r="C598" t="s">
        <v>3</v>
      </c>
      <c r="D598" t="s">
        <v>4</v>
      </c>
      <c r="E598" t="s">
        <v>1007</v>
      </c>
      <c r="F598" t="s">
        <v>40</v>
      </c>
      <c r="G598" t="s">
        <v>53</v>
      </c>
      <c r="H598" t="s">
        <v>2662</v>
      </c>
      <c r="J598" t="str">
        <f t="shared" si="9"/>
        <v>{"Country_Connection":"Germany-USA", "Country_Start":"Germany", "Country_Landing":"USA", "City_Connection":"München-Las Vegas", "City_Start":"München", "City_Landing":"Las Vegas", "Timestamp":"2014-05-04T10:00:00"}</v>
      </c>
    </row>
    <row r="599" spans="1:10">
      <c r="A599">
        <v>598</v>
      </c>
      <c r="B599" t="s">
        <v>131</v>
      </c>
      <c r="C599" t="s">
        <v>3</v>
      </c>
      <c r="D599" t="s">
        <v>4</v>
      </c>
      <c r="E599" t="s">
        <v>1074</v>
      </c>
      <c r="F599" t="s">
        <v>42</v>
      </c>
      <c r="G599" t="s">
        <v>50</v>
      </c>
      <c r="H599" t="s">
        <v>2658</v>
      </c>
      <c r="J599" t="str">
        <f t="shared" si="9"/>
        <v>{"Country_Connection":"Germany-USA", "Country_Start":"Germany", "Country_Landing":"USA", "City_Connection":"Bonn-Denver", "City_Start":"Bonn", "City_Landing":"Denver", "Timestamp":"2014-04-21T10:00:00"}</v>
      </c>
    </row>
    <row r="600" spans="1:10">
      <c r="A600">
        <v>599</v>
      </c>
      <c r="B600" t="s">
        <v>115</v>
      </c>
      <c r="C600" t="s">
        <v>4</v>
      </c>
      <c r="D600" t="s">
        <v>3</v>
      </c>
      <c r="E600" t="s">
        <v>1076</v>
      </c>
      <c r="F600" t="s">
        <v>47</v>
      </c>
      <c r="G600" t="s">
        <v>40</v>
      </c>
      <c r="H600" t="s">
        <v>2658</v>
      </c>
      <c r="J600" t="str">
        <f t="shared" si="9"/>
        <v>{"Country_Connection":"USA-Germany", "Country_Start":"USA", "Country_Landing":"Germany", "City_Connection":"Washington-München", "City_Start":"Washington", "City_Landing":"München", "Timestamp":"2014-04-21T10:00:00"}</v>
      </c>
    </row>
    <row r="601" spans="1:10">
      <c r="A601">
        <v>600</v>
      </c>
      <c r="B601" t="s">
        <v>99</v>
      </c>
      <c r="C601" t="s">
        <v>0</v>
      </c>
      <c r="D601" t="s">
        <v>4</v>
      </c>
      <c r="E601" t="s">
        <v>623</v>
      </c>
      <c r="F601" t="s">
        <v>13</v>
      </c>
      <c r="G601" t="s">
        <v>53</v>
      </c>
      <c r="H601" t="s">
        <v>2654</v>
      </c>
      <c r="J601" t="str">
        <f t="shared" si="9"/>
        <v>{"Country_Connection":"Australia-USA", "Country_Start":"Australia", "Country_Landing":"USA", "City_Connection":"Melbourne-Las Vegas", "City_Start":"Melbourne", "City_Landing":"Las Vegas", "Timestamp":"2014-05-02T10:00:00"}</v>
      </c>
    </row>
    <row r="602" spans="1:10">
      <c r="A602">
        <v>601</v>
      </c>
      <c r="B602" t="s">
        <v>131</v>
      </c>
      <c r="C602" t="s">
        <v>3</v>
      </c>
      <c r="D602" t="s">
        <v>4</v>
      </c>
      <c r="E602" t="s">
        <v>1044</v>
      </c>
      <c r="F602" t="s">
        <v>40</v>
      </c>
      <c r="G602" t="s">
        <v>52</v>
      </c>
      <c r="H602" t="s">
        <v>2655</v>
      </c>
      <c r="J602" t="str">
        <f t="shared" si="9"/>
        <v>{"Country_Connection":"Germany-USA", "Country_Start":"Germany", "Country_Landing":"USA", "City_Connection":"München-Los Angeles", "City_Start":"München", "City_Landing":"Los Angeles", "Timestamp":"2014-04-19T10:00:00"}</v>
      </c>
    </row>
    <row r="603" spans="1:10">
      <c r="A603">
        <v>602</v>
      </c>
      <c r="B603" t="s">
        <v>180</v>
      </c>
      <c r="C603" t="s">
        <v>0</v>
      </c>
      <c r="D603" t="s">
        <v>2</v>
      </c>
      <c r="E603" t="s">
        <v>239</v>
      </c>
      <c r="F603" t="s">
        <v>11</v>
      </c>
      <c r="G603" t="s">
        <v>32</v>
      </c>
      <c r="H603" t="s">
        <v>2667</v>
      </c>
      <c r="J603" t="str">
        <f t="shared" si="9"/>
        <v>{"Country_Connection":"Australia-France", "Country_Start":"Australia", "Country_Landing":"France", "City_Connection":"Brisbane-Paris", "City_Start":"Brisbane", "City_Landing":"Paris", "Timestamp":"2014-04-14T10:00:00"}</v>
      </c>
    </row>
    <row r="604" spans="1:10">
      <c r="A604">
        <v>603</v>
      </c>
      <c r="B604" t="s">
        <v>162</v>
      </c>
      <c r="C604" t="s">
        <v>5</v>
      </c>
      <c r="D604" t="s">
        <v>4</v>
      </c>
      <c r="E604" t="s">
        <v>310</v>
      </c>
      <c r="F604" t="s">
        <v>17</v>
      </c>
      <c r="G604" t="s">
        <v>48</v>
      </c>
      <c r="H604" t="s">
        <v>2654</v>
      </c>
      <c r="J604" t="str">
        <f t="shared" si="9"/>
        <v>{"Country_Connection":"Canada-USA", "Country_Start":"Canada", "Country_Landing":"USA", "City_Connection":"Ottawa-New York", "City_Start":"Ottawa", "City_Landing":"New York", "Timestamp":"2014-05-02T10:00:00"}</v>
      </c>
    </row>
    <row r="605" spans="1:10">
      <c r="A605">
        <v>604</v>
      </c>
      <c r="B605" t="s">
        <v>109</v>
      </c>
      <c r="C605" t="s">
        <v>5</v>
      </c>
      <c r="D605" t="s">
        <v>0</v>
      </c>
      <c r="E605" t="s">
        <v>237</v>
      </c>
      <c r="F605" t="s">
        <v>17</v>
      </c>
      <c r="G605" t="s">
        <v>11</v>
      </c>
      <c r="H605" t="s">
        <v>2657</v>
      </c>
      <c r="J605" t="str">
        <f t="shared" si="9"/>
        <v>{"Country_Connection":"Canada-Australia", "Country_Start":"Canada", "Country_Landing":"Australia", "City_Connection":"Ottawa-Brisbane", "City_Start":"Ottawa", "City_Landing":"Brisbane", "Timestamp":"2014-04-22T10:00:00"}</v>
      </c>
    </row>
    <row r="606" spans="1:10">
      <c r="A606">
        <v>605</v>
      </c>
      <c r="B606" t="s">
        <v>99</v>
      </c>
      <c r="C606" t="s">
        <v>0</v>
      </c>
      <c r="D606" t="s">
        <v>4</v>
      </c>
      <c r="E606" t="s">
        <v>870</v>
      </c>
      <c r="F606" t="s">
        <v>13</v>
      </c>
      <c r="G606" t="s">
        <v>51</v>
      </c>
      <c r="H606" t="s">
        <v>2662</v>
      </c>
      <c r="J606" t="str">
        <f t="shared" si="9"/>
        <v>{"Country_Connection":"Australia-USA", "Country_Start":"Australia", "Country_Landing":"USA", "City_Connection":"Melbourne-San Francisco", "City_Start":"Melbourne", "City_Landing":"San Francisco", "Timestamp":"2014-05-04T10:00:00"}</v>
      </c>
    </row>
    <row r="607" spans="1:10">
      <c r="A607">
        <v>606</v>
      </c>
      <c r="B607" t="s">
        <v>109</v>
      </c>
      <c r="C607" t="s">
        <v>5</v>
      </c>
      <c r="D607" t="s">
        <v>0</v>
      </c>
      <c r="E607" t="s">
        <v>458</v>
      </c>
      <c r="F607" t="s">
        <v>18</v>
      </c>
      <c r="G607" t="s">
        <v>15</v>
      </c>
      <c r="H607" t="s">
        <v>2661</v>
      </c>
      <c r="J607" t="str">
        <f t="shared" si="9"/>
        <v>{"Country_Connection":"Canada-Australia", "Country_Start":"Canada", "Country_Landing":"Australia", "City_Connection":"Toronto-Adelaide", "City_Start":"Toronto", "City_Landing":"Adelaide", "Timestamp":"2014-04-17T10:00:00"}</v>
      </c>
    </row>
    <row r="608" spans="1:10">
      <c r="A608">
        <v>607</v>
      </c>
      <c r="B608" t="s">
        <v>118</v>
      </c>
      <c r="C608" t="s">
        <v>0</v>
      </c>
      <c r="D608" t="s">
        <v>5</v>
      </c>
      <c r="E608" t="s">
        <v>319</v>
      </c>
      <c r="F608" t="s">
        <v>13</v>
      </c>
      <c r="G608" t="s">
        <v>20</v>
      </c>
      <c r="H608" t="s">
        <v>2670</v>
      </c>
      <c r="J608" t="str">
        <f t="shared" si="9"/>
        <v>{"Country_Connection":"Australia-Canada", "Country_Start":"Australia", "Country_Landing":"Canada", "City_Connection":"Melbourne-Vancouver", "City_Start":"Melbourne", "City_Landing":"Vancouver", "Timestamp":"2014-04-15T10:00:00"}</v>
      </c>
    </row>
    <row r="609" spans="1:10">
      <c r="A609">
        <v>608</v>
      </c>
      <c r="B609" t="s">
        <v>99</v>
      </c>
      <c r="C609" t="s">
        <v>0</v>
      </c>
      <c r="D609" t="s">
        <v>4</v>
      </c>
      <c r="E609" t="s">
        <v>623</v>
      </c>
      <c r="F609" t="s">
        <v>13</v>
      </c>
      <c r="G609" t="s">
        <v>53</v>
      </c>
      <c r="H609" t="s">
        <v>2659</v>
      </c>
      <c r="J609" t="str">
        <f t="shared" si="9"/>
        <v>{"Country_Connection":"Australia-USA", "Country_Start":"Australia", "Country_Landing":"USA", "City_Connection":"Melbourne-Las Vegas", "City_Start":"Melbourne", "City_Landing":"Las Vegas", "Timestamp":"2014-04-20T10:00:00"}</v>
      </c>
    </row>
    <row r="610" spans="1:10">
      <c r="A610">
        <v>609</v>
      </c>
      <c r="B610" t="s">
        <v>99</v>
      </c>
      <c r="C610" t="s">
        <v>0</v>
      </c>
      <c r="D610" t="s">
        <v>4</v>
      </c>
      <c r="E610" t="s">
        <v>623</v>
      </c>
      <c r="F610" t="s">
        <v>13</v>
      </c>
      <c r="G610" t="s">
        <v>53</v>
      </c>
      <c r="H610" t="s">
        <v>2660</v>
      </c>
      <c r="J610" t="str">
        <f t="shared" si="9"/>
        <v>{"Country_Connection":"Australia-USA", "Country_Start":"Australia", "Country_Landing":"USA", "City_Connection":"Melbourne-Las Vegas", "City_Start":"Melbourne", "City_Landing":"Las Vegas", "Timestamp":"2014-05-01T10:00:00"}</v>
      </c>
    </row>
    <row r="611" spans="1:10">
      <c r="A611">
        <v>610</v>
      </c>
      <c r="B611" t="s">
        <v>218</v>
      </c>
      <c r="C611" t="s">
        <v>3</v>
      </c>
      <c r="D611" t="s">
        <v>5</v>
      </c>
      <c r="E611" t="s">
        <v>528</v>
      </c>
      <c r="F611" t="s">
        <v>39</v>
      </c>
      <c r="G611" t="s">
        <v>20</v>
      </c>
      <c r="H611" t="s">
        <v>2655</v>
      </c>
      <c r="J611" t="str">
        <f t="shared" si="9"/>
        <v>{"Country_Connection":"Germany-Canada", "Country_Start":"Germany", "Country_Landing":"Canada", "City_Connection":"Frankfurt-Vancouver", "City_Start":"Frankfurt", "City_Landing":"Vancouver", "Timestamp":"2014-04-19T10:00:00"}</v>
      </c>
    </row>
    <row r="612" spans="1:10">
      <c r="A612">
        <v>611</v>
      </c>
      <c r="B612" t="s">
        <v>264</v>
      </c>
      <c r="C612" t="s">
        <v>4</v>
      </c>
      <c r="D612" t="s">
        <v>1</v>
      </c>
      <c r="E612" t="s">
        <v>723</v>
      </c>
      <c r="F612" t="s">
        <v>48</v>
      </c>
      <c r="G612" t="s">
        <v>26</v>
      </c>
      <c r="H612" t="s">
        <v>2665</v>
      </c>
      <c r="J612" t="str">
        <f t="shared" si="9"/>
        <v>{"Country_Connection":"USA-England", "Country_Start":"USA", "Country_Landing":"England", "City_Connection":"New York-Belfast", "City_Start":"New York", "City_Landing":"Belfast", "Timestamp":"2014-04-25T10:00:00"}</v>
      </c>
    </row>
    <row r="613" spans="1:10">
      <c r="A613">
        <v>612</v>
      </c>
      <c r="B613" t="s">
        <v>104</v>
      </c>
      <c r="C613" t="s">
        <v>4</v>
      </c>
      <c r="D613" t="s">
        <v>0</v>
      </c>
      <c r="E613" t="s">
        <v>1090</v>
      </c>
      <c r="F613" t="s">
        <v>49</v>
      </c>
      <c r="G613" t="s">
        <v>13</v>
      </c>
      <c r="H613" t="s">
        <v>391</v>
      </c>
      <c r="J613" t="str">
        <f t="shared" si="9"/>
        <v>{"Country_Connection":"USA-Australia", "Country_Start":"USA", "Country_Landing":"Australia", "City_Connection":"Dallas-Melbourne", "City_Start":"Dallas", "City_Landing":"Melbourne", "Timestamp":"2014-04-26T10:00:00"}</v>
      </c>
    </row>
    <row r="614" spans="1:10">
      <c r="A614">
        <v>613</v>
      </c>
      <c r="B614" t="s">
        <v>222</v>
      </c>
      <c r="C614" t="s">
        <v>0</v>
      </c>
      <c r="D614" t="s">
        <v>0</v>
      </c>
      <c r="E614" t="s">
        <v>1092</v>
      </c>
      <c r="F614" t="s">
        <v>12</v>
      </c>
      <c r="G614" t="s">
        <v>15</v>
      </c>
      <c r="H614" t="s">
        <v>2655</v>
      </c>
      <c r="J614" t="str">
        <f t="shared" si="9"/>
        <v>{"Country_Connection":"Australia-Australia", "Country_Start":"Australia", "Country_Landing":"Australia", "City_Connection":"Sydney-Adelaide", "City_Start":"Sydney", "City_Landing":"Adelaide", "Timestamp":"2014-04-19T10:00:00"}</v>
      </c>
    </row>
    <row r="615" spans="1:10">
      <c r="A615">
        <v>614</v>
      </c>
      <c r="B615" t="s">
        <v>169</v>
      </c>
      <c r="C615" t="s">
        <v>0</v>
      </c>
      <c r="D615" t="s">
        <v>3</v>
      </c>
      <c r="E615" t="s">
        <v>756</v>
      </c>
      <c r="F615" t="s">
        <v>11</v>
      </c>
      <c r="G615" t="s">
        <v>41</v>
      </c>
      <c r="H615" t="s">
        <v>391</v>
      </c>
      <c r="J615" t="str">
        <f t="shared" si="9"/>
        <v>{"Country_Connection":"Australia-Germany", "Country_Start":"Australia", "Country_Landing":"Germany", "City_Connection":"Brisbane-Berlin", "City_Start":"Brisbane", "City_Landing":"Berlin", "Timestamp":"2014-04-26T10:00:00"}</v>
      </c>
    </row>
    <row r="616" spans="1:10">
      <c r="A616">
        <v>615</v>
      </c>
      <c r="B616" t="s">
        <v>109</v>
      </c>
      <c r="C616" t="s">
        <v>5</v>
      </c>
      <c r="D616" t="s">
        <v>0</v>
      </c>
      <c r="E616" t="s">
        <v>1095</v>
      </c>
      <c r="F616" t="s">
        <v>22</v>
      </c>
      <c r="G616" t="s">
        <v>14</v>
      </c>
      <c r="H616" t="s">
        <v>2654</v>
      </c>
      <c r="J616" t="str">
        <f t="shared" si="9"/>
        <v>{"Country_Connection":"Canada-Australia", "Country_Start":"Canada", "Country_Landing":"Australia", "City_Connection":"Calagary-Perth", "City_Start":"Calagary", "City_Landing":"Perth", "Timestamp":"2014-05-02T10:00:00"}</v>
      </c>
    </row>
    <row r="617" spans="1:10">
      <c r="A617">
        <v>616</v>
      </c>
      <c r="B617" t="s">
        <v>131</v>
      </c>
      <c r="C617" t="s">
        <v>3</v>
      </c>
      <c r="D617" t="s">
        <v>4</v>
      </c>
      <c r="E617" t="s">
        <v>132</v>
      </c>
      <c r="F617" t="s">
        <v>41</v>
      </c>
      <c r="G617" t="s">
        <v>50</v>
      </c>
      <c r="H617" t="s">
        <v>2654</v>
      </c>
      <c r="J617" t="str">
        <f t="shared" si="9"/>
        <v>{"Country_Connection":"Germany-USA", "Country_Start":"Germany", "Country_Landing":"USA", "City_Connection":"Berlin-Denver", "City_Start":"Berlin", "City_Landing":"Denver", "Timestamp":"2014-05-02T10:00:00"}</v>
      </c>
    </row>
    <row r="618" spans="1:10">
      <c r="A618">
        <v>617</v>
      </c>
      <c r="B618" t="s">
        <v>251</v>
      </c>
      <c r="C618" t="s">
        <v>5</v>
      </c>
      <c r="D618" t="s">
        <v>5</v>
      </c>
      <c r="E618" t="s">
        <v>1098</v>
      </c>
      <c r="F618" t="s">
        <v>18</v>
      </c>
      <c r="G618" t="s">
        <v>16</v>
      </c>
      <c r="H618" t="s">
        <v>2663</v>
      </c>
      <c r="J618" t="str">
        <f t="shared" si="9"/>
        <v>{"Country_Connection":"Canada-Canada", "Country_Start":"Canada", "Country_Landing":"Canada", "City_Connection":"Toronto-Montreal", "City_Start":"Toronto", "City_Landing":"Montreal", "Timestamp":"2014-04-18T10:00:00"}</v>
      </c>
    </row>
    <row r="619" spans="1:10">
      <c r="A619">
        <v>618</v>
      </c>
      <c r="B619" t="s">
        <v>264</v>
      </c>
      <c r="C619" t="s">
        <v>4</v>
      </c>
      <c r="D619" t="s">
        <v>1</v>
      </c>
      <c r="E619" t="s">
        <v>585</v>
      </c>
      <c r="F619" t="s">
        <v>47</v>
      </c>
      <c r="G619" t="s">
        <v>24</v>
      </c>
      <c r="H619" t="s">
        <v>2659</v>
      </c>
      <c r="J619" t="str">
        <f t="shared" si="9"/>
        <v>{"Country_Connection":"USA-England", "Country_Start":"USA", "Country_Landing":"England", "City_Connection":"Washington-London", "City_Start":"Washington", "City_Landing":"London", "Timestamp":"2014-04-20T10:00:00"}</v>
      </c>
    </row>
    <row r="620" spans="1:10">
      <c r="A620">
        <v>619</v>
      </c>
      <c r="B620" t="s">
        <v>218</v>
      </c>
      <c r="C620" t="s">
        <v>3</v>
      </c>
      <c r="D620" t="s">
        <v>5</v>
      </c>
      <c r="E620" t="s">
        <v>528</v>
      </c>
      <c r="F620" t="s">
        <v>39</v>
      </c>
      <c r="G620" t="s">
        <v>20</v>
      </c>
      <c r="H620" t="s">
        <v>2655</v>
      </c>
      <c r="J620" t="str">
        <f t="shared" si="9"/>
        <v>{"Country_Connection":"Germany-Canada", "Country_Start":"Germany", "Country_Landing":"Canada", "City_Connection":"Frankfurt-Vancouver", "City_Start":"Frankfurt", "City_Landing":"Vancouver", "Timestamp":"2014-04-19T10:00:00"}</v>
      </c>
    </row>
    <row r="621" spans="1:10">
      <c r="A621">
        <v>620</v>
      </c>
      <c r="B621" t="s">
        <v>134</v>
      </c>
      <c r="C621" t="s">
        <v>5</v>
      </c>
      <c r="D621" t="s">
        <v>3</v>
      </c>
      <c r="E621" t="s">
        <v>299</v>
      </c>
      <c r="F621" t="s">
        <v>16</v>
      </c>
      <c r="G621" t="s">
        <v>40</v>
      </c>
      <c r="H621" t="s">
        <v>2663</v>
      </c>
      <c r="J621" t="str">
        <f t="shared" si="9"/>
        <v>{"Country_Connection":"Canada-Germany", "Country_Start":"Canada", "Country_Landing":"Germany", "City_Connection":"Montreal-München", "City_Start":"Montreal", "City_Landing":"München", "Timestamp":"2014-04-18T10:00:00"}</v>
      </c>
    </row>
    <row r="622" spans="1:10">
      <c r="A622">
        <v>621</v>
      </c>
      <c r="B622" t="s">
        <v>96</v>
      </c>
      <c r="C622" t="s">
        <v>1</v>
      </c>
      <c r="D622" t="s">
        <v>5</v>
      </c>
      <c r="E622" t="s">
        <v>1103</v>
      </c>
      <c r="F622" t="s">
        <v>30</v>
      </c>
      <c r="G622" t="s">
        <v>18</v>
      </c>
      <c r="H622" t="s">
        <v>2661</v>
      </c>
      <c r="J622" t="str">
        <f t="shared" si="9"/>
        <v>{"Country_Connection":"England-Canada", "Country_Start":"England", "Country_Landing":"Canada", "City_Connection":"Dublin-Toronto", "City_Start":"Dublin", "City_Landing":"Toronto", "Timestamp":"2014-04-17T10:00:00"}</v>
      </c>
    </row>
    <row r="623" spans="1:10">
      <c r="A623">
        <v>622</v>
      </c>
      <c r="B623" t="s">
        <v>121</v>
      </c>
      <c r="C623" t="s">
        <v>5</v>
      </c>
      <c r="D623" t="s">
        <v>1</v>
      </c>
      <c r="E623" t="s">
        <v>327</v>
      </c>
      <c r="F623" t="s">
        <v>20</v>
      </c>
      <c r="G623" t="s">
        <v>30</v>
      </c>
      <c r="H623" t="s">
        <v>2673</v>
      </c>
      <c r="J623" t="str">
        <f t="shared" si="9"/>
        <v>{"Country_Connection":"Canada-England", "Country_Start":"Canada", "Country_Landing":"England", "City_Connection":"Vancouver-Dublin", "City_Start":"Vancouver", "City_Landing":"Dublin", "Timestamp":"2014-04-27T10:00:00"}</v>
      </c>
    </row>
    <row r="624" spans="1:10">
      <c r="A624">
        <v>623</v>
      </c>
      <c r="B624" t="s">
        <v>218</v>
      </c>
      <c r="C624" t="s">
        <v>3</v>
      </c>
      <c r="D624" t="s">
        <v>5</v>
      </c>
      <c r="E624" t="s">
        <v>295</v>
      </c>
      <c r="F624" t="s">
        <v>41</v>
      </c>
      <c r="G624" t="s">
        <v>20</v>
      </c>
      <c r="H624" t="s">
        <v>2665</v>
      </c>
      <c r="J624" t="str">
        <f t="shared" si="9"/>
        <v>{"Country_Connection":"Germany-Canada", "Country_Start":"Germany", "Country_Landing":"Canada", "City_Connection":"Berlin-Vancouver", "City_Start":"Berlin", "City_Landing":"Vancouver", "Timestamp":"2014-04-25T10:00:00"}</v>
      </c>
    </row>
    <row r="625" spans="1:10">
      <c r="A625">
        <v>624</v>
      </c>
      <c r="B625" t="s">
        <v>118</v>
      </c>
      <c r="C625" t="s">
        <v>0</v>
      </c>
      <c r="D625" t="s">
        <v>5</v>
      </c>
      <c r="E625" t="s">
        <v>150</v>
      </c>
      <c r="F625" t="s">
        <v>11</v>
      </c>
      <c r="G625" t="s">
        <v>18</v>
      </c>
      <c r="H625" t="s">
        <v>2662</v>
      </c>
      <c r="J625" t="str">
        <f t="shared" si="9"/>
        <v>{"Country_Connection":"Australia-Canada", "Country_Start":"Australia", "Country_Landing":"Canada", "City_Connection":"Brisbane-Toronto", "City_Start":"Brisbane", "City_Landing":"Toronto", "Timestamp":"2014-05-04T10:00:00"}</v>
      </c>
    </row>
    <row r="626" spans="1:10">
      <c r="A626">
        <v>625</v>
      </c>
      <c r="B626" t="s">
        <v>115</v>
      </c>
      <c r="C626" t="s">
        <v>4</v>
      </c>
      <c r="D626" t="s">
        <v>3</v>
      </c>
      <c r="E626" t="s">
        <v>1108</v>
      </c>
      <c r="F626" t="s">
        <v>50</v>
      </c>
      <c r="G626" t="s">
        <v>43</v>
      </c>
      <c r="H626" t="s">
        <v>2659</v>
      </c>
      <c r="J626" t="str">
        <f t="shared" si="9"/>
        <v>{"Country_Connection":"USA-Germany", "Country_Start":"USA", "Country_Landing":"Germany", "City_Connection":"Denver-Hamburg", "City_Start":"Denver", "City_Landing":"Hamburg", "Timestamp":"2014-04-20T10:00:00"}</v>
      </c>
    </row>
    <row r="627" spans="1:10">
      <c r="A627">
        <v>626</v>
      </c>
      <c r="B627" t="s">
        <v>131</v>
      </c>
      <c r="C627" t="s">
        <v>3</v>
      </c>
      <c r="D627" t="s">
        <v>4</v>
      </c>
      <c r="E627" t="s">
        <v>404</v>
      </c>
      <c r="F627" t="s">
        <v>39</v>
      </c>
      <c r="G627" t="s">
        <v>48</v>
      </c>
      <c r="H627" t="s">
        <v>2673</v>
      </c>
      <c r="J627" t="str">
        <f t="shared" si="9"/>
        <v>{"Country_Connection":"Germany-USA", "Country_Start":"Germany", "Country_Landing":"USA", "City_Connection":"Frankfurt-New York", "City_Start":"Frankfurt", "City_Landing":"New York", "Timestamp":"2014-04-27T10:00:00"}</v>
      </c>
    </row>
    <row r="628" spans="1:10">
      <c r="A628">
        <v>627</v>
      </c>
      <c r="B628" t="s">
        <v>96</v>
      </c>
      <c r="C628" t="s">
        <v>1</v>
      </c>
      <c r="D628" t="s">
        <v>5</v>
      </c>
      <c r="E628" t="s">
        <v>792</v>
      </c>
      <c r="F628" t="s">
        <v>25</v>
      </c>
      <c r="G628" t="s">
        <v>20</v>
      </c>
      <c r="H628" t="s">
        <v>2667</v>
      </c>
      <c r="J628" t="str">
        <f t="shared" si="9"/>
        <v>{"Country_Connection":"England-Canada", "Country_Start":"England", "Country_Landing":"Canada", "City_Connection":"Bristol-Vancouver", "City_Start":"Bristol", "City_Landing":"Vancouver", "Timestamp":"2014-04-14T10:00:00"}</v>
      </c>
    </row>
    <row r="629" spans="1:10">
      <c r="A629">
        <v>628</v>
      </c>
      <c r="B629" t="s">
        <v>264</v>
      </c>
      <c r="C629" t="s">
        <v>4</v>
      </c>
      <c r="D629" t="s">
        <v>1</v>
      </c>
      <c r="E629" t="s">
        <v>1111</v>
      </c>
      <c r="F629" t="s">
        <v>48</v>
      </c>
      <c r="G629" t="s">
        <v>25</v>
      </c>
      <c r="H629" t="s">
        <v>2655</v>
      </c>
      <c r="J629" t="str">
        <f t="shared" si="9"/>
        <v>{"Country_Connection":"USA-England", "Country_Start":"USA", "Country_Landing":"England", "City_Connection":"New York-Bristol", "City_Start":"New York", "City_Landing":"Bristol", "Timestamp":"2014-04-19T10:00:00"}</v>
      </c>
    </row>
    <row r="630" spans="1:10">
      <c r="A630">
        <v>629</v>
      </c>
      <c r="B630" t="s">
        <v>104</v>
      </c>
      <c r="C630" t="s">
        <v>4</v>
      </c>
      <c r="D630" t="s">
        <v>0</v>
      </c>
      <c r="E630" t="s">
        <v>850</v>
      </c>
      <c r="F630" t="s">
        <v>47</v>
      </c>
      <c r="G630" t="s">
        <v>12</v>
      </c>
      <c r="H630" t="s">
        <v>2659</v>
      </c>
      <c r="J630" t="str">
        <f t="shared" si="9"/>
        <v>{"Country_Connection":"USA-Australia", "Country_Start":"USA", "Country_Landing":"Australia", "City_Connection":"Washington-Sydney", "City_Start":"Washington", "City_Landing":"Sydney", "Timestamp":"2014-04-20T10:00:00"}</v>
      </c>
    </row>
    <row r="631" spans="1:10">
      <c r="A631">
        <v>630</v>
      </c>
      <c r="B631" t="s">
        <v>264</v>
      </c>
      <c r="C631" t="s">
        <v>4</v>
      </c>
      <c r="D631" t="s">
        <v>1</v>
      </c>
      <c r="E631" t="s">
        <v>534</v>
      </c>
      <c r="F631" t="s">
        <v>48</v>
      </c>
      <c r="G631" t="s">
        <v>30</v>
      </c>
      <c r="H631" t="s">
        <v>2661</v>
      </c>
      <c r="J631" t="str">
        <f t="shared" si="9"/>
        <v>{"Country_Connection":"USA-England", "Country_Start":"USA", "Country_Landing":"England", "City_Connection":"New York-Dublin", "City_Start":"New York", "City_Landing":"Dublin", "Timestamp":"2014-04-17T10:00:00"}</v>
      </c>
    </row>
    <row r="632" spans="1:10">
      <c r="A632">
        <v>631</v>
      </c>
      <c r="B632" t="s">
        <v>193</v>
      </c>
      <c r="C632" t="s">
        <v>4</v>
      </c>
      <c r="D632" t="s">
        <v>2</v>
      </c>
      <c r="E632" t="s">
        <v>770</v>
      </c>
      <c r="F632" t="s">
        <v>53</v>
      </c>
      <c r="G632" t="s">
        <v>32</v>
      </c>
      <c r="H632" t="s">
        <v>2658</v>
      </c>
      <c r="J632" t="str">
        <f t="shared" si="9"/>
        <v>{"Country_Connection":"USA-France", "Country_Start":"USA", "Country_Landing":"France", "City_Connection":"Las Vegas-Paris", "City_Start":"Las Vegas", "City_Landing":"Paris", "Timestamp":"2014-04-21T10:00:00"}</v>
      </c>
    </row>
    <row r="633" spans="1:10">
      <c r="A633">
        <v>632</v>
      </c>
      <c r="B633" t="s">
        <v>131</v>
      </c>
      <c r="C633" t="s">
        <v>3</v>
      </c>
      <c r="D633" t="s">
        <v>4</v>
      </c>
      <c r="E633" t="s">
        <v>1116</v>
      </c>
      <c r="F633" t="s">
        <v>39</v>
      </c>
      <c r="G633" t="s">
        <v>53</v>
      </c>
      <c r="H633" t="s">
        <v>2659</v>
      </c>
      <c r="J633" t="str">
        <f t="shared" si="9"/>
        <v>{"Country_Connection":"Germany-USA", "Country_Start":"Germany", "Country_Landing":"USA", "City_Connection":"Frankfurt-Las Vegas", "City_Start":"Frankfurt", "City_Landing":"Las Vegas", "Timestamp":"2014-04-20T10:00:00"}</v>
      </c>
    </row>
    <row r="634" spans="1:10">
      <c r="A634">
        <v>633</v>
      </c>
      <c r="B634" t="s">
        <v>193</v>
      </c>
      <c r="C634" t="s">
        <v>4</v>
      </c>
      <c r="D634" t="s">
        <v>2</v>
      </c>
      <c r="E634" t="s">
        <v>963</v>
      </c>
      <c r="F634" t="s">
        <v>48</v>
      </c>
      <c r="G634" t="s">
        <v>32</v>
      </c>
      <c r="H634" t="s">
        <v>391</v>
      </c>
      <c r="J634" t="str">
        <f t="shared" si="9"/>
        <v>{"Country_Connection":"USA-France", "Country_Start":"USA", "Country_Landing":"France", "City_Connection":"New York-Paris", "City_Start":"New York", "City_Landing":"Paris", "Timestamp":"2014-04-26T10:00:00"}</v>
      </c>
    </row>
    <row r="635" spans="1:10">
      <c r="A635">
        <v>634</v>
      </c>
      <c r="B635" t="s">
        <v>90</v>
      </c>
      <c r="C635" t="s">
        <v>3</v>
      </c>
      <c r="D635" t="s">
        <v>0</v>
      </c>
      <c r="E635" t="s">
        <v>154</v>
      </c>
      <c r="F635" t="s">
        <v>39</v>
      </c>
      <c r="G635" t="s">
        <v>13</v>
      </c>
      <c r="H635" t="s">
        <v>2666</v>
      </c>
      <c r="J635" t="str">
        <f t="shared" si="9"/>
        <v>{"Country_Connection":"Germany-Australia", "Country_Start":"Germany", "Country_Landing":"Australia", "City_Connection":"Frankfurt-Melbourne", "City_Start":"Frankfurt", "City_Landing":"Melbourne", "Timestamp":"2014-04-23T10:00:00"}</v>
      </c>
    </row>
    <row r="636" spans="1:10">
      <c r="A636">
        <v>635</v>
      </c>
      <c r="B636" t="s">
        <v>99</v>
      </c>
      <c r="C636" t="s">
        <v>0</v>
      </c>
      <c r="D636" t="s">
        <v>4</v>
      </c>
      <c r="E636" t="s">
        <v>369</v>
      </c>
      <c r="F636" t="s">
        <v>11</v>
      </c>
      <c r="G636" t="s">
        <v>47</v>
      </c>
      <c r="H636" t="s">
        <v>2660</v>
      </c>
      <c r="J636" t="str">
        <f t="shared" si="9"/>
        <v>{"Country_Connection":"Australia-USA", "Country_Start":"Australia", "Country_Landing":"USA", "City_Connection":"Brisbane-Washington", "City_Start":"Brisbane", "City_Landing":"Washington", "Timestamp":"2014-05-01T10:00:00"}</v>
      </c>
    </row>
    <row r="637" spans="1:10">
      <c r="A637">
        <v>636</v>
      </c>
      <c r="B637" t="s">
        <v>204</v>
      </c>
      <c r="C637" t="s">
        <v>1</v>
      </c>
      <c r="D637" t="s">
        <v>4</v>
      </c>
      <c r="E637" t="s">
        <v>1121</v>
      </c>
      <c r="F637" t="s">
        <v>29</v>
      </c>
      <c r="G637" t="s">
        <v>48</v>
      </c>
      <c r="H637" t="s">
        <v>391</v>
      </c>
      <c r="J637" t="str">
        <f t="shared" si="9"/>
        <v>{"Country_Connection":"England-USA", "Country_Start":"England", "Country_Landing":"USA", "City_Connection":"Edinburgh-New York", "City_Start":"Edinburgh", "City_Landing":"New York", "Timestamp":"2014-04-26T10:00:00"}</v>
      </c>
    </row>
    <row r="638" spans="1:10">
      <c r="A638">
        <v>637</v>
      </c>
      <c r="B638" t="s">
        <v>99</v>
      </c>
      <c r="C638" t="s">
        <v>0</v>
      </c>
      <c r="D638" t="s">
        <v>4</v>
      </c>
      <c r="E638" t="s">
        <v>100</v>
      </c>
      <c r="F638" t="s">
        <v>13</v>
      </c>
      <c r="G638" t="s">
        <v>49</v>
      </c>
      <c r="H638" t="s">
        <v>2655</v>
      </c>
      <c r="J638" t="str">
        <f t="shared" si="9"/>
        <v>{"Country_Connection":"Australia-USA", "Country_Start":"Australia", "Country_Landing":"USA", "City_Connection":"Melbourne-Dallas", "City_Start":"Melbourne", "City_Landing":"Dallas", "Timestamp":"2014-04-19T10:00:00"}</v>
      </c>
    </row>
    <row r="639" spans="1:10">
      <c r="A639">
        <v>638</v>
      </c>
      <c r="B639" t="s">
        <v>115</v>
      </c>
      <c r="C639" t="s">
        <v>4</v>
      </c>
      <c r="D639" t="s">
        <v>3</v>
      </c>
      <c r="E639" t="s">
        <v>502</v>
      </c>
      <c r="F639" t="s">
        <v>48</v>
      </c>
      <c r="G639" t="s">
        <v>40</v>
      </c>
      <c r="H639" t="s">
        <v>2663</v>
      </c>
      <c r="J639" t="str">
        <f t="shared" si="9"/>
        <v>{"Country_Connection":"USA-Germany", "Country_Start":"USA", "Country_Landing":"Germany", "City_Connection":"New York-München", "City_Start":"New York", "City_Landing":"München", "Timestamp":"2014-04-18T10:00:00"}</v>
      </c>
    </row>
    <row r="640" spans="1:10">
      <c r="A640">
        <v>639</v>
      </c>
      <c r="B640" t="s">
        <v>90</v>
      </c>
      <c r="C640" t="s">
        <v>3</v>
      </c>
      <c r="D640" t="s">
        <v>0</v>
      </c>
      <c r="E640" t="s">
        <v>374</v>
      </c>
      <c r="F640" t="s">
        <v>40</v>
      </c>
      <c r="G640" t="s">
        <v>11</v>
      </c>
      <c r="H640" t="s">
        <v>2656</v>
      </c>
      <c r="J640" t="str">
        <f t="shared" si="9"/>
        <v>{"Country_Connection":"Germany-Australia", "Country_Start":"Germany", "Country_Landing":"Australia", "City_Connection":"München-Brisbane", "City_Start":"München", "City_Landing":"Brisbane", "Timestamp":"2014-05-03T10:00:00"}</v>
      </c>
    </row>
    <row r="641" spans="1:10">
      <c r="A641">
        <v>640</v>
      </c>
      <c r="B641" t="s">
        <v>99</v>
      </c>
      <c r="C641" t="s">
        <v>0</v>
      </c>
      <c r="D641" t="s">
        <v>4</v>
      </c>
      <c r="E641" t="s">
        <v>1126</v>
      </c>
      <c r="F641" t="s">
        <v>11</v>
      </c>
      <c r="G641" t="s">
        <v>51</v>
      </c>
      <c r="H641" t="s">
        <v>2658</v>
      </c>
      <c r="J641" t="str">
        <f t="shared" si="9"/>
        <v>{"Country_Connection":"Australia-USA", "Country_Start":"Australia", "Country_Landing":"USA", "City_Connection":"Brisbane-San Francisco", "City_Start":"Brisbane", "City_Landing":"San Francisco", "Timestamp":"2014-04-21T10:00:00"}</v>
      </c>
    </row>
    <row r="642" spans="1:10">
      <c r="A642">
        <v>641</v>
      </c>
      <c r="B642" t="s">
        <v>207</v>
      </c>
      <c r="C642" t="s">
        <v>5</v>
      </c>
      <c r="D642" t="s">
        <v>2</v>
      </c>
      <c r="E642" t="s">
        <v>348</v>
      </c>
      <c r="F642" t="s">
        <v>20</v>
      </c>
      <c r="G642" t="s">
        <v>32</v>
      </c>
      <c r="H642" t="s">
        <v>2654</v>
      </c>
      <c r="J642" t="str">
        <f t="shared" si="9"/>
        <v>{"Country_Connection":"Canada-France", "Country_Start":"Canada", "Country_Landing":"France", "City_Connection":"Vancouver-Paris", "City_Start":"Vancouver", "City_Landing":"Paris", "Timestamp":"2014-05-02T10:00:00"}</v>
      </c>
    </row>
    <row r="643" spans="1:10">
      <c r="A643">
        <v>642</v>
      </c>
      <c r="B643" t="s">
        <v>109</v>
      </c>
      <c r="C643" t="s">
        <v>5</v>
      </c>
      <c r="D643" t="s">
        <v>0</v>
      </c>
      <c r="E643" t="s">
        <v>262</v>
      </c>
      <c r="F643" t="s">
        <v>20</v>
      </c>
      <c r="G643" t="s">
        <v>13</v>
      </c>
      <c r="H643" t="s">
        <v>2659</v>
      </c>
      <c r="J643" t="str">
        <f t="shared" ref="J643:J706" si="10">"{"""&amp;$B$1&amp;""":"""&amp;B643&amp;""", """&amp;$C$1&amp;""":"""&amp;C643&amp;""", """&amp;$D$1&amp;""":"""&amp;D643&amp;""", """&amp;$E$1&amp;""":"""&amp;E643&amp;""", """&amp;$F$1&amp;""":"""&amp;F643&amp;""", """&amp;$G$1&amp;""":"""&amp;G643&amp;""", """&amp;$H$1&amp;""":"""&amp;H643&amp;"""}"</f>
        <v>{"Country_Connection":"Canada-Australia", "Country_Start":"Canada", "Country_Landing":"Australia", "City_Connection":"Vancouver-Melbourne", "City_Start":"Vancouver", "City_Landing":"Melbourne", "Timestamp":"2014-04-20T10:00:00"}</v>
      </c>
    </row>
    <row r="644" spans="1:10">
      <c r="A644">
        <v>643</v>
      </c>
      <c r="B644" t="s">
        <v>96</v>
      </c>
      <c r="C644" t="s">
        <v>1</v>
      </c>
      <c r="D644" t="s">
        <v>5</v>
      </c>
      <c r="E644" t="s">
        <v>804</v>
      </c>
      <c r="F644" t="s">
        <v>24</v>
      </c>
      <c r="G644" t="s">
        <v>18</v>
      </c>
      <c r="H644" t="s">
        <v>2656</v>
      </c>
      <c r="J644" t="str">
        <f t="shared" si="10"/>
        <v>{"Country_Connection":"England-Canada", "Country_Start":"England", "Country_Landing":"Canada", "City_Connection":"London-Toronto", "City_Start":"London", "City_Landing":"Toronto", "Timestamp":"2014-05-03T10:00:00"}</v>
      </c>
    </row>
    <row r="645" spans="1:10">
      <c r="A645">
        <v>644</v>
      </c>
      <c r="B645" t="s">
        <v>90</v>
      </c>
      <c r="C645" t="s">
        <v>3</v>
      </c>
      <c r="D645" t="s">
        <v>0</v>
      </c>
      <c r="E645" t="s">
        <v>91</v>
      </c>
      <c r="F645" t="s">
        <v>41</v>
      </c>
      <c r="G645" t="s">
        <v>11</v>
      </c>
      <c r="H645" t="s">
        <v>391</v>
      </c>
      <c r="J645" t="str">
        <f t="shared" si="10"/>
        <v>{"Country_Connection":"Germany-Australia", "Country_Start":"Germany", "Country_Landing":"Australia", "City_Connection":"Berlin-Brisbane", "City_Start":"Berlin", "City_Landing":"Brisbane", "Timestamp":"2014-04-26T10:00:00"}</v>
      </c>
    </row>
    <row r="646" spans="1:10">
      <c r="A646">
        <v>645</v>
      </c>
      <c r="B646" t="s">
        <v>99</v>
      </c>
      <c r="C646" t="s">
        <v>0</v>
      </c>
      <c r="D646" t="s">
        <v>4</v>
      </c>
      <c r="E646" t="s">
        <v>1132</v>
      </c>
      <c r="F646" t="s">
        <v>12</v>
      </c>
      <c r="G646" t="s">
        <v>52</v>
      </c>
      <c r="H646" t="s">
        <v>2666</v>
      </c>
      <c r="J646" t="str">
        <f t="shared" si="10"/>
        <v>{"Country_Connection":"Australia-USA", "Country_Start":"Australia", "Country_Landing":"USA", "City_Connection":"Sydney-Los Angeles", "City_Start":"Sydney", "City_Landing":"Los Angeles", "Timestamp":"2014-04-23T10:00:00"}</v>
      </c>
    </row>
    <row r="647" spans="1:10">
      <c r="A647">
        <v>646</v>
      </c>
      <c r="B647" t="s">
        <v>264</v>
      </c>
      <c r="C647" t="s">
        <v>4</v>
      </c>
      <c r="D647" t="s">
        <v>1</v>
      </c>
      <c r="E647" t="s">
        <v>1134</v>
      </c>
      <c r="F647" t="s">
        <v>51</v>
      </c>
      <c r="G647" t="s">
        <v>29</v>
      </c>
      <c r="H647" t="s">
        <v>2654</v>
      </c>
      <c r="J647" t="str">
        <f t="shared" si="10"/>
        <v>{"Country_Connection":"USA-England", "Country_Start":"USA", "Country_Landing":"England", "City_Connection":"San Francisco-Edinburgh", "City_Start":"San Francisco", "City_Landing":"Edinburgh", "Timestamp":"2014-05-02T10:00:00"}</v>
      </c>
    </row>
    <row r="648" spans="1:10">
      <c r="A648">
        <v>647</v>
      </c>
      <c r="B648" t="s">
        <v>204</v>
      </c>
      <c r="C648" t="s">
        <v>1</v>
      </c>
      <c r="D648" t="s">
        <v>4</v>
      </c>
      <c r="E648" t="s">
        <v>844</v>
      </c>
      <c r="F648" t="s">
        <v>25</v>
      </c>
      <c r="G648" t="s">
        <v>52</v>
      </c>
      <c r="H648" t="s">
        <v>2673</v>
      </c>
      <c r="J648" t="str">
        <f t="shared" si="10"/>
        <v>{"Country_Connection":"England-USA", "Country_Start":"England", "Country_Landing":"USA", "City_Connection":"Bristol-Los Angeles", "City_Start":"Bristol", "City_Landing":"Los Angeles", "Timestamp":"2014-04-27T10:00:00"}</v>
      </c>
    </row>
    <row r="649" spans="1:10">
      <c r="A649">
        <v>648</v>
      </c>
      <c r="B649" t="s">
        <v>142</v>
      </c>
      <c r="C649" t="s">
        <v>1</v>
      </c>
      <c r="D649" t="s">
        <v>3</v>
      </c>
      <c r="E649" t="s">
        <v>685</v>
      </c>
      <c r="F649" t="s">
        <v>24</v>
      </c>
      <c r="G649" t="s">
        <v>40</v>
      </c>
      <c r="H649" t="s">
        <v>2663</v>
      </c>
      <c r="J649" t="str">
        <f t="shared" si="10"/>
        <v>{"Country_Connection":"England-Germany", "Country_Start":"England", "Country_Landing":"Germany", "City_Connection":"London-München", "City_Start":"London", "City_Landing":"München", "Timestamp":"2014-04-18T10:00:00"}</v>
      </c>
    </row>
    <row r="650" spans="1:10">
      <c r="A650">
        <v>649</v>
      </c>
      <c r="B650" t="s">
        <v>207</v>
      </c>
      <c r="C650" t="s">
        <v>5</v>
      </c>
      <c r="D650" t="s">
        <v>2</v>
      </c>
      <c r="E650" t="s">
        <v>348</v>
      </c>
      <c r="F650" t="s">
        <v>20</v>
      </c>
      <c r="G650" t="s">
        <v>32</v>
      </c>
      <c r="H650" t="s">
        <v>2663</v>
      </c>
      <c r="J650" t="str">
        <f t="shared" si="10"/>
        <v>{"Country_Connection":"Canada-France", "Country_Start":"Canada", "Country_Landing":"France", "City_Connection":"Vancouver-Paris", "City_Start":"Vancouver", "City_Landing":"Paris", "Timestamp":"2014-04-18T10:00:00"}</v>
      </c>
    </row>
    <row r="651" spans="1:10">
      <c r="A651">
        <v>650</v>
      </c>
      <c r="B651" t="s">
        <v>118</v>
      </c>
      <c r="C651" t="s">
        <v>0</v>
      </c>
      <c r="D651" t="s">
        <v>5</v>
      </c>
      <c r="E651" t="s">
        <v>538</v>
      </c>
      <c r="F651" t="s">
        <v>11</v>
      </c>
      <c r="G651" t="s">
        <v>20</v>
      </c>
      <c r="H651" t="s">
        <v>2655</v>
      </c>
      <c r="J651" t="str">
        <f t="shared" si="10"/>
        <v>{"Country_Connection":"Australia-Canada", "Country_Start":"Australia", "Country_Landing":"Canada", "City_Connection":"Brisbane-Vancouver", "City_Start":"Brisbane", "City_Landing":"Vancouver", "Timestamp":"2014-04-19T10:00:00"}</v>
      </c>
    </row>
    <row r="652" spans="1:10">
      <c r="A652">
        <v>651</v>
      </c>
      <c r="B652" t="s">
        <v>137</v>
      </c>
      <c r="C652" t="s">
        <v>2</v>
      </c>
      <c r="D652" t="s">
        <v>5</v>
      </c>
      <c r="E652" t="s">
        <v>256</v>
      </c>
      <c r="F652" t="s">
        <v>32</v>
      </c>
      <c r="G652" t="s">
        <v>18</v>
      </c>
      <c r="H652" t="s">
        <v>2661</v>
      </c>
      <c r="J652" t="str">
        <f t="shared" si="10"/>
        <v>{"Country_Connection":"France-Canada", "Country_Start":"France", "Country_Landing":"Canada", "City_Connection":"Paris-Toronto", "City_Start":"Paris", "City_Landing":"Toronto", "Timestamp":"2014-04-17T10:00:00"}</v>
      </c>
    </row>
    <row r="653" spans="1:10">
      <c r="A653">
        <v>652</v>
      </c>
      <c r="B653" t="s">
        <v>131</v>
      </c>
      <c r="C653" t="s">
        <v>3</v>
      </c>
      <c r="D653" t="s">
        <v>4</v>
      </c>
      <c r="E653" t="s">
        <v>462</v>
      </c>
      <c r="F653" t="s">
        <v>39</v>
      </c>
      <c r="G653" t="s">
        <v>47</v>
      </c>
      <c r="H653" t="s">
        <v>2666</v>
      </c>
      <c r="J653" t="str">
        <f t="shared" si="10"/>
        <v>{"Country_Connection":"Germany-USA", "Country_Start":"Germany", "Country_Landing":"USA", "City_Connection":"Frankfurt-Washington", "City_Start":"Frankfurt", "City_Landing":"Washington", "Timestamp":"2014-04-23T10:00:00"}</v>
      </c>
    </row>
    <row r="654" spans="1:10">
      <c r="A654">
        <v>653</v>
      </c>
      <c r="B654" t="s">
        <v>121</v>
      </c>
      <c r="C654" t="s">
        <v>5</v>
      </c>
      <c r="D654" t="s">
        <v>1</v>
      </c>
      <c r="E654" t="s">
        <v>1142</v>
      </c>
      <c r="F654" t="s">
        <v>17</v>
      </c>
      <c r="G654" t="s">
        <v>29</v>
      </c>
      <c r="H654" t="s">
        <v>2673</v>
      </c>
      <c r="J654" t="str">
        <f t="shared" si="10"/>
        <v>{"Country_Connection":"Canada-England", "Country_Start":"Canada", "Country_Landing":"England", "City_Connection":"Ottawa-Edinburgh", "City_Start":"Ottawa", "City_Landing":"Edinburgh", "Timestamp":"2014-04-27T10:00:00"}</v>
      </c>
    </row>
    <row r="655" spans="1:10">
      <c r="A655">
        <v>654</v>
      </c>
      <c r="B655" t="s">
        <v>193</v>
      </c>
      <c r="C655" t="s">
        <v>4</v>
      </c>
      <c r="D655" t="s">
        <v>2</v>
      </c>
      <c r="E655" t="s">
        <v>834</v>
      </c>
      <c r="F655" t="s">
        <v>55</v>
      </c>
      <c r="G655" t="s">
        <v>35</v>
      </c>
      <c r="H655" t="s">
        <v>2659</v>
      </c>
      <c r="J655" t="str">
        <f t="shared" si="10"/>
        <v>{"Country_Connection":"USA-France", "Country_Start":"USA", "Country_Landing":"France", "City_Connection":"Seattle-Toulous", "City_Start":"Seattle", "City_Landing":"Toulous", "Timestamp":"2014-04-20T10:00:00"}</v>
      </c>
    </row>
    <row r="656" spans="1:10">
      <c r="A656">
        <v>655</v>
      </c>
      <c r="B656" t="s">
        <v>104</v>
      </c>
      <c r="C656" t="s">
        <v>4</v>
      </c>
      <c r="D656" t="s">
        <v>0</v>
      </c>
      <c r="E656" t="s">
        <v>289</v>
      </c>
      <c r="F656" t="s">
        <v>48</v>
      </c>
      <c r="G656" t="s">
        <v>13</v>
      </c>
      <c r="H656" t="s">
        <v>2655</v>
      </c>
      <c r="J656" t="str">
        <f t="shared" si="10"/>
        <v>{"Country_Connection":"USA-Australia", "Country_Start":"USA", "Country_Landing":"Australia", "City_Connection":"New York-Melbourne", "City_Start":"New York", "City_Landing":"Melbourne", "Timestamp":"2014-04-19T10:00:00"}</v>
      </c>
    </row>
    <row r="657" spans="1:10">
      <c r="A657">
        <v>656</v>
      </c>
      <c r="B657" t="s">
        <v>204</v>
      </c>
      <c r="C657" t="s">
        <v>1</v>
      </c>
      <c r="D657" t="s">
        <v>4</v>
      </c>
      <c r="E657" t="s">
        <v>1146</v>
      </c>
      <c r="F657" t="s">
        <v>30</v>
      </c>
      <c r="G657" t="s">
        <v>51</v>
      </c>
      <c r="H657" t="s">
        <v>2671</v>
      </c>
      <c r="J657" t="str">
        <f t="shared" si="10"/>
        <v>{"Country_Connection":"England-USA", "Country_Start":"England", "Country_Landing":"USA", "City_Connection":"Dublin-San Francisco", "City_Start":"Dublin", "City_Landing":"San Francisco", "Timestamp":"2014-04-16T10:00:00"}</v>
      </c>
    </row>
    <row r="658" spans="1:10">
      <c r="A658">
        <v>657</v>
      </c>
      <c r="B658" t="s">
        <v>156</v>
      </c>
      <c r="C658" t="s">
        <v>4</v>
      </c>
      <c r="D658" t="s">
        <v>5</v>
      </c>
      <c r="E658" t="s">
        <v>971</v>
      </c>
      <c r="F658" t="s">
        <v>48</v>
      </c>
      <c r="G658" t="s">
        <v>16</v>
      </c>
      <c r="H658" t="s">
        <v>2661</v>
      </c>
      <c r="J658" t="str">
        <f t="shared" si="10"/>
        <v>{"Country_Connection":"USA-Canada", "Country_Start":"USA", "Country_Landing":"Canada", "City_Connection":"New York-Montreal", "City_Start":"New York", "City_Landing":"Montreal", "Timestamp":"2014-04-17T10:00:00"}</v>
      </c>
    </row>
    <row r="659" spans="1:10">
      <c r="A659">
        <v>658</v>
      </c>
      <c r="B659" t="s">
        <v>204</v>
      </c>
      <c r="C659" t="s">
        <v>1</v>
      </c>
      <c r="D659" t="s">
        <v>4</v>
      </c>
      <c r="E659" t="s">
        <v>1149</v>
      </c>
      <c r="F659" t="s">
        <v>24</v>
      </c>
      <c r="G659" t="s">
        <v>51</v>
      </c>
      <c r="H659" t="s">
        <v>2654</v>
      </c>
      <c r="J659" t="str">
        <f t="shared" si="10"/>
        <v>{"Country_Connection":"England-USA", "Country_Start":"England", "Country_Landing":"USA", "City_Connection":"London-San Francisco", "City_Start":"London", "City_Landing":"San Francisco", "Timestamp":"2014-05-02T10:00:00"}</v>
      </c>
    </row>
    <row r="660" spans="1:10">
      <c r="A660">
        <v>659</v>
      </c>
      <c r="B660" t="s">
        <v>156</v>
      </c>
      <c r="C660" t="s">
        <v>4</v>
      </c>
      <c r="D660" t="s">
        <v>5</v>
      </c>
      <c r="E660" t="s">
        <v>1151</v>
      </c>
      <c r="F660" t="s">
        <v>48</v>
      </c>
      <c r="G660" t="s">
        <v>18</v>
      </c>
      <c r="H660" t="s">
        <v>2655</v>
      </c>
      <c r="J660" t="str">
        <f t="shared" si="10"/>
        <v>{"Country_Connection":"USA-Canada", "Country_Start":"USA", "Country_Landing":"Canada", "City_Connection":"New York-Toronto", "City_Start":"New York", "City_Landing":"Toronto", "Timestamp":"2014-04-19T10:00:00"}</v>
      </c>
    </row>
    <row r="661" spans="1:10">
      <c r="A661">
        <v>660</v>
      </c>
      <c r="B661" t="s">
        <v>134</v>
      </c>
      <c r="C661" t="s">
        <v>5</v>
      </c>
      <c r="D661" t="s">
        <v>3</v>
      </c>
      <c r="E661" t="s">
        <v>299</v>
      </c>
      <c r="F661" t="s">
        <v>16</v>
      </c>
      <c r="G661" t="s">
        <v>40</v>
      </c>
      <c r="H661" t="s">
        <v>391</v>
      </c>
      <c r="J661" t="str">
        <f t="shared" si="10"/>
        <v>{"Country_Connection":"Canada-Germany", "Country_Start":"Canada", "Country_Landing":"Germany", "City_Connection":"Montreal-München", "City_Start":"Montreal", "City_Landing":"München", "Timestamp":"2014-04-26T10:00:00"}</v>
      </c>
    </row>
    <row r="662" spans="1:10">
      <c r="A662">
        <v>661</v>
      </c>
      <c r="B662" t="s">
        <v>112</v>
      </c>
      <c r="C662" t="s">
        <v>1</v>
      </c>
      <c r="D662" t="s">
        <v>0</v>
      </c>
      <c r="E662" t="s">
        <v>1154</v>
      </c>
      <c r="F662" t="s">
        <v>27</v>
      </c>
      <c r="G662" t="s">
        <v>11</v>
      </c>
      <c r="H662" t="s">
        <v>2659</v>
      </c>
      <c r="J662" t="str">
        <f t="shared" si="10"/>
        <v>{"Country_Connection":"England-Australia", "Country_Start":"England", "Country_Landing":"Australia", "City_Connection":"Glasgow-Brisbane", "City_Start":"Glasgow", "City_Landing":"Brisbane", "Timestamp":"2014-04-20T10:00:00"}</v>
      </c>
    </row>
    <row r="663" spans="1:10">
      <c r="A663">
        <v>662</v>
      </c>
      <c r="B663" t="s">
        <v>109</v>
      </c>
      <c r="C663" t="s">
        <v>5</v>
      </c>
      <c r="D663" t="s">
        <v>0</v>
      </c>
      <c r="E663" t="s">
        <v>543</v>
      </c>
      <c r="F663" t="s">
        <v>17</v>
      </c>
      <c r="G663" t="s">
        <v>12</v>
      </c>
      <c r="H663" t="s">
        <v>2655</v>
      </c>
      <c r="J663" t="str">
        <f t="shared" si="10"/>
        <v>{"Country_Connection":"Canada-Australia", "Country_Start":"Canada", "Country_Landing":"Australia", "City_Connection":"Ottawa-Sydney", "City_Start":"Ottawa", "City_Landing":"Sydney", "Timestamp":"2014-04-19T10:00:00"}</v>
      </c>
    </row>
    <row r="664" spans="1:10">
      <c r="A664">
        <v>663</v>
      </c>
      <c r="B664" t="s">
        <v>121</v>
      </c>
      <c r="C664" t="s">
        <v>5</v>
      </c>
      <c r="D664" t="s">
        <v>1</v>
      </c>
      <c r="E664" t="s">
        <v>122</v>
      </c>
      <c r="F664" t="s">
        <v>18</v>
      </c>
      <c r="G664" t="s">
        <v>24</v>
      </c>
      <c r="H664" t="s">
        <v>2673</v>
      </c>
      <c r="J664" t="str">
        <f t="shared" si="10"/>
        <v>{"Country_Connection":"Canada-England", "Country_Start":"Canada", "Country_Landing":"England", "City_Connection":"Toronto-London", "City_Start":"Toronto", "City_Landing":"London", "Timestamp":"2014-04-27T10:00:00"}</v>
      </c>
    </row>
    <row r="665" spans="1:10">
      <c r="A665">
        <v>664</v>
      </c>
      <c r="B665" t="s">
        <v>104</v>
      </c>
      <c r="C665" t="s">
        <v>4</v>
      </c>
      <c r="D665" t="s">
        <v>0</v>
      </c>
      <c r="E665" t="s">
        <v>366</v>
      </c>
      <c r="F665" t="s">
        <v>51</v>
      </c>
      <c r="G665" t="s">
        <v>11</v>
      </c>
      <c r="H665" t="s">
        <v>2658</v>
      </c>
      <c r="J665" t="str">
        <f t="shared" si="10"/>
        <v>{"Country_Connection":"USA-Australia", "Country_Start":"USA", "Country_Landing":"Australia", "City_Connection":"San Francisco-Brisbane", "City_Start":"San Francisco", "City_Landing":"Brisbane", "Timestamp":"2014-04-21T10:00:00"}</v>
      </c>
    </row>
    <row r="666" spans="1:10">
      <c r="A666">
        <v>665</v>
      </c>
      <c r="B666" t="s">
        <v>128</v>
      </c>
      <c r="C666" t="s">
        <v>4</v>
      </c>
      <c r="D666" t="s">
        <v>4</v>
      </c>
      <c r="E666" t="s">
        <v>557</v>
      </c>
      <c r="F666" t="s">
        <v>51</v>
      </c>
      <c r="G666" t="s">
        <v>48</v>
      </c>
      <c r="H666" t="s">
        <v>2660</v>
      </c>
      <c r="J666" t="str">
        <f t="shared" si="10"/>
        <v>{"Country_Connection":"USA-USA", "Country_Start":"USA", "Country_Landing":"USA", "City_Connection":"San Francisco-New York", "City_Start":"San Francisco", "City_Landing":"New York", "Timestamp":"2014-05-01T10:00:00"}</v>
      </c>
    </row>
    <row r="667" spans="1:10">
      <c r="A667">
        <v>666</v>
      </c>
      <c r="B667" t="s">
        <v>251</v>
      </c>
      <c r="C667" t="s">
        <v>5</v>
      </c>
      <c r="D667" t="s">
        <v>5</v>
      </c>
      <c r="E667" t="s">
        <v>1159</v>
      </c>
      <c r="F667" t="s">
        <v>18</v>
      </c>
      <c r="G667" t="s">
        <v>17</v>
      </c>
      <c r="H667" t="s">
        <v>2654</v>
      </c>
      <c r="J667" t="str">
        <f t="shared" si="10"/>
        <v>{"Country_Connection":"Canada-Canada", "Country_Start":"Canada", "Country_Landing":"Canada", "City_Connection":"Toronto-Ottawa", "City_Start":"Toronto", "City_Landing":"Ottawa", "Timestamp":"2014-05-02T10:00:00"}</v>
      </c>
    </row>
    <row r="668" spans="1:10">
      <c r="A668">
        <v>667</v>
      </c>
      <c r="B668" t="s">
        <v>264</v>
      </c>
      <c r="C668" t="s">
        <v>4</v>
      </c>
      <c r="D668" t="s">
        <v>1</v>
      </c>
      <c r="E668" t="s">
        <v>585</v>
      </c>
      <c r="F668" t="s">
        <v>47</v>
      </c>
      <c r="G668" t="s">
        <v>24</v>
      </c>
      <c r="H668" t="s">
        <v>2673</v>
      </c>
      <c r="J668" t="str">
        <f t="shared" si="10"/>
        <v>{"Country_Connection":"USA-England", "Country_Start":"USA", "Country_Landing":"England", "City_Connection":"Washington-London", "City_Start":"Washington", "City_Landing":"London", "Timestamp":"2014-04-27T10:00:00"}</v>
      </c>
    </row>
    <row r="669" spans="1:10">
      <c r="A669">
        <v>668</v>
      </c>
      <c r="B669" t="s">
        <v>218</v>
      </c>
      <c r="C669" t="s">
        <v>3</v>
      </c>
      <c r="D669" t="s">
        <v>5</v>
      </c>
      <c r="E669" t="s">
        <v>331</v>
      </c>
      <c r="F669" t="s">
        <v>40</v>
      </c>
      <c r="G669" t="s">
        <v>20</v>
      </c>
      <c r="H669" t="s">
        <v>391</v>
      </c>
      <c r="J669" t="str">
        <f t="shared" si="10"/>
        <v>{"Country_Connection":"Germany-Canada", "Country_Start":"Germany", "Country_Landing":"Canada", "City_Connection":"München-Vancouver", "City_Start":"München", "City_Landing":"Vancouver", "Timestamp":"2014-04-26T10:00:00"}</v>
      </c>
    </row>
    <row r="670" spans="1:10">
      <c r="A670">
        <v>669</v>
      </c>
      <c r="B670" t="s">
        <v>109</v>
      </c>
      <c r="C670" t="s">
        <v>5</v>
      </c>
      <c r="D670" t="s">
        <v>0</v>
      </c>
      <c r="E670" t="s">
        <v>485</v>
      </c>
      <c r="F670" t="s">
        <v>20</v>
      </c>
      <c r="G670" t="s">
        <v>11</v>
      </c>
      <c r="H670" t="s">
        <v>2663</v>
      </c>
      <c r="J670" t="str">
        <f t="shared" si="10"/>
        <v>{"Country_Connection":"Canada-Australia", "Country_Start":"Canada", "Country_Landing":"Australia", "City_Connection":"Vancouver-Brisbane", "City_Start":"Vancouver", "City_Landing":"Brisbane", "Timestamp":"2014-04-18T10:00:00"}</v>
      </c>
    </row>
    <row r="671" spans="1:10">
      <c r="A671">
        <v>670</v>
      </c>
      <c r="B671" t="s">
        <v>115</v>
      </c>
      <c r="C671" t="s">
        <v>4</v>
      </c>
      <c r="D671" t="s">
        <v>3</v>
      </c>
      <c r="E671" t="s">
        <v>1076</v>
      </c>
      <c r="F671" t="s">
        <v>47</v>
      </c>
      <c r="G671" t="s">
        <v>40</v>
      </c>
      <c r="H671" t="s">
        <v>391</v>
      </c>
      <c r="J671" t="str">
        <f t="shared" si="10"/>
        <v>{"Country_Connection":"USA-Germany", "Country_Start":"USA", "Country_Landing":"Germany", "City_Connection":"Washington-München", "City_Start":"Washington", "City_Landing":"München", "Timestamp":"2014-04-26T10:00:00"}</v>
      </c>
    </row>
    <row r="672" spans="1:10">
      <c r="A672">
        <v>671</v>
      </c>
      <c r="B672" t="s">
        <v>156</v>
      </c>
      <c r="C672" t="s">
        <v>4</v>
      </c>
      <c r="D672" t="s">
        <v>5</v>
      </c>
      <c r="E672" t="s">
        <v>1165</v>
      </c>
      <c r="F672" t="s">
        <v>53</v>
      </c>
      <c r="G672" t="s">
        <v>16</v>
      </c>
      <c r="H672" t="s">
        <v>2661</v>
      </c>
      <c r="J672" t="str">
        <f t="shared" si="10"/>
        <v>{"Country_Connection":"USA-Canada", "Country_Start":"USA", "Country_Landing":"Canada", "City_Connection":"Las Vegas-Montreal", "City_Start":"Las Vegas", "City_Landing":"Montreal", "Timestamp":"2014-04-17T10:00:00"}</v>
      </c>
    </row>
    <row r="673" spans="1:10">
      <c r="A673">
        <v>672</v>
      </c>
      <c r="B673" t="s">
        <v>90</v>
      </c>
      <c r="C673" t="s">
        <v>3</v>
      </c>
      <c r="D673" t="s">
        <v>0</v>
      </c>
      <c r="E673" t="s">
        <v>464</v>
      </c>
      <c r="F673" t="s">
        <v>41</v>
      </c>
      <c r="G673" t="s">
        <v>12</v>
      </c>
      <c r="H673" t="s">
        <v>2655</v>
      </c>
      <c r="J673" t="str">
        <f t="shared" si="10"/>
        <v>{"Country_Connection":"Germany-Australia", "Country_Start":"Germany", "Country_Landing":"Australia", "City_Connection":"Berlin-Sydney", "City_Start":"Berlin", "City_Landing":"Sydney", "Timestamp":"2014-04-19T10:00:00"}</v>
      </c>
    </row>
    <row r="674" spans="1:10">
      <c r="A674">
        <v>673</v>
      </c>
      <c r="B674" t="s">
        <v>264</v>
      </c>
      <c r="C674" t="s">
        <v>4</v>
      </c>
      <c r="D674" t="s">
        <v>1</v>
      </c>
      <c r="E674" t="s">
        <v>358</v>
      </c>
      <c r="F674" t="s">
        <v>52</v>
      </c>
      <c r="G674" t="s">
        <v>27</v>
      </c>
      <c r="H674" t="s">
        <v>2668</v>
      </c>
      <c r="J674" t="str">
        <f t="shared" si="10"/>
        <v>{"Country_Connection":"USA-England", "Country_Start":"USA", "Country_Landing":"England", "City_Connection":"Los Angeles-Glasgow", "City_Start":"Los Angeles", "City_Landing":"Glasgow", "Timestamp":"2014-04-29T10:00:00"}</v>
      </c>
    </row>
    <row r="675" spans="1:10">
      <c r="A675">
        <v>674</v>
      </c>
      <c r="B675" t="s">
        <v>180</v>
      </c>
      <c r="C675" t="s">
        <v>0</v>
      </c>
      <c r="D675" t="s">
        <v>2</v>
      </c>
      <c r="E675" t="s">
        <v>352</v>
      </c>
      <c r="F675" t="s">
        <v>12</v>
      </c>
      <c r="G675" t="s">
        <v>32</v>
      </c>
      <c r="H675" t="s">
        <v>2659</v>
      </c>
      <c r="J675" t="str">
        <f t="shared" si="10"/>
        <v>{"Country_Connection":"Australia-France", "Country_Start":"Australia", "Country_Landing":"France", "City_Connection":"Sydney-Paris", "City_Start":"Sydney", "City_Landing":"Paris", "Timestamp":"2014-04-20T10:00:00"}</v>
      </c>
    </row>
    <row r="676" spans="1:10">
      <c r="A676">
        <v>675</v>
      </c>
      <c r="B676" t="s">
        <v>104</v>
      </c>
      <c r="C676" t="s">
        <v>4</v>
      </c>
      <c r="D676" t="s">
        <v>0</v>
      </c>
      <c r="E676" t="s">
        <v>1170</v>
      </c>
      <c r="F676" t="s">
        <v>53</v>
      </c>
      <c r="G676" t="s">
        <v>12</v>
      </c>
      <c r="H676" t="s">
        <v>391</v>
      </c>
      <c r="J676" t="str">
        <f t="shared" si="10"/>
        <v>{"Country_Connection":"USA-Australia", "Country_Start":"USA", "Country_Landing":"Australia", "City_Connection":"Las Vegas-Sydney", "City_Start":"Las Vegas", "City_Landing":"Sydney", "Timestamp":"2014-04-26T10:00:00"}</v>
      </c>
    </row>
    <row r="677" spans="1:10">
      <c r="A677">
        <v>676</v>
      </c>
      <c r="B677" t="s">
        <v>90</v>
      </c>
      <c r="C677" t="s">
        <v>3</v>
      </c>
      <c r="D677" t="s">
        <v>0</v>
      </c>
      <c r="E677" t="s">
        <v>102</v>
      </c>
      <c r="F677" t="s">
        <v>40</v>
      </c>
      <c r="G677" t="s">
        <v>13</v>
      </c>
      <c r="H677" t="s">
        <v>2655</v>
      </c>
      <c r="J677" t="str">
        <f t="shared" si="10"/>
        <v>{"Country_Connection":"Germany-Australia", "Country_Start":"Germany", "Country_Landing":"Australia", "City_Connection":"München-Melbourne", "City_Start":"München", "City_Landing":"Melbourne", "Timestamp":"2014-04-19T10:00:00"}</v>
      </c>
    </row>
    <row r="678" spans="1:10">
      <c r="A678">
        <v>677</v>
      </c>
      <c r="B678" t="s">
        <v>193</v>
      </c>
      <c r="C678" t="s">
        <v>4</v>
      </c>
      <c r="D678" t="s">
        <v>2</v>
      </c>
      <c r="E678" t="s">
        <v>770</v>
      </c>
      <c r="F678" t="s">
        <v>53</v>
      </c>
      <c r="G678" t="s">
        <v>32</v>
      </c>
      <c r="H678" t="s">
        <v>2657</v>
      </c>
      <c r="J678" t="str">
        <f t="shared" si="10"/>
        <v>{"Country_Connection":"USA-France", "Country_Start":"USA", "Country_Landing":"France", "City_Connection":"Las Vegas-Paris", "City_Start":"Las Vegas", "City_Landing":"Paris", "Timestamp":"2014-04-22T10:00:00"}</v>
      </c>
    </row>
    <row r="679" spans="1:10">
      <c r="A679">
        <v>678</v>
      </c>
      <c r="B679" t="s">
        <v>115</v>
      </c>
      <c r="C679" t="s">
        <v>4</v>
      </c>
      <c r="D679" t="s">
        <v>3</v>
      </c>
      <c r="E679" t="s">
        <v>1076</v>
      </c>
      <c r="F679" t="s">
        <v>47</v>
      </c>
      <c r="G679" t="s">
        <v>40</v>
      </c>
      <c r="H679" t="s">
        <v>2665</v>
      </c>
      <c r="J679" t="str">
        <f t="shared" si="10"/>
        <v>{"Country_Connection":"USA-Germany", "Country_Start":"USA", "Country_Landing":"Germany", "City_Connection":"Washington-München", "City_Start":"Washington", "City_Landing":"München", "Timestamp":"2014-04-25T10:00:00"}</v>
      </c>
    </row>
    <row r="680" spans="1:10">
      <c r="A680">
        <v>679</v>
      </c>
      <c r="B680" t="s">
        <v>93</v>
      </c>
      <c r="C680" t="s">
        <v>0</v>
      </c>
      <c r="D680" t="s">
        <v>1</v>
      </c>
      <c r="E680" t="s">
        <v>1175</v>
      </c>
      <c r="F680" t="s">
        <v>11</v>
      </c>
      <c r="G680" t="s">
        <v>30</v>
      </c>
      <c r="H680" t="s">
        <v>2661</v>
      </c>
      <c r="J680" t="str">
        <f t="shared" si="10"/>
        <v>{"Country_Connection":"Australia-England", "Country_Start":"Australia", "Country_Landing":"England", "City_Connection":"Brisbane-Dublin", "City_Start":"Brisbane", "City_Landing":"Dublin", "Timestamp":"2014-04-17T10:00:00"}</v>
      </c>
    </row>
    <row r="681" spans="1:10">
      <c r="A681">
        <v>680</v>
      </c>
      <c r="B681" t="s">
        <v>134</v>
      </c>
      <c r="C681" t="s">
        <v>5</v>
      </c>
      <c r="D681" t="s">
        <v>3</v>
      </c>
      <c r="E681" t="s">
        <v>1177</v>
      </c>
      <c r="F681" t="s">
        <v>17</v>
      </c>
      <c r="G681" t="s">
        <v>41</v>
      </c>
      <c r="H681" t="s">
        <v>2656</v>
      </c>
      <c r="J681" t="str">
        <f t="shared" si="10"/>
        <v>{"Country_Connection":"Canada-Germany", "Country_Start":"Canada", "Country_Landing":"Germany", "City_Connection":"Ottawa-Berlin", "City_Start":"Ottawa", "City_Landing":"Berlin", "Timestamp":"2014-05-03T10:00:00"}</v>
      </c>
    </row>
    <row r="682" spans="1:10">
      <c r="A682">
        <v>681</v>
      </c>
      <c r="B682" t="s">
        <v>131</v>
      </c>
      <c r="C682" t="s">
        <v>3</v>
      </c>
      <c r="D682" t="s">
        <v>4</v>
      </c>
      <c r="E682" t="s">
        <v>1179</v>
      </c>
      <c r="F682" t="s">
        <v>42</v>
      </c>
      <c r="G682" t="s">
        <v>47</v>
      </c>
      <c r="H682" t="s">
        <v>2656</v>
      </c>
      <c r="J682" t="str">
        <f t="shared" si="10"/>
        <v>{"Country_Connection":"Germany-USA", "Country_Start":"Germany", "Country_Landing":"USA", "City_Connection":"Bonn-Washington", "City_Start":"Bonn", "City_Landing":"Washington", "Timestamp":"2014-05-03T10:00:00"}</v>
      </c>
    </row>
    <row r="683" spans="1:10">
      <c r="A683">
        <v>682</v>
      </c>
      <c r="B683" t="s">
        <v>99</v>
      </c>
      <c r="C683" t="s">
        <v>0</v>
      </c>
      <c r="D683" t="s">
        <v>4</v>
      </c>
      <c r="E683" t="s">
        <v>949</v>
      </c>
      <c r="F683" t="s">
        <v>14</v>
      </c>
      <c r="G683" t="s">
        <v>52</v>
      </c>
      <c r="H683" t="s">
        <v>2659</v>
      </c>
      <c r="J683" t="str">
        <f t="shared" si="10"/>
        <v>{"Country_Connection":"Australia-USA", "Country_Start":"Australia", "Country_Landing":"USA", "City_Connection":"Perth-Los Angeles", "City_Start":"Perth", "City_Landing":"Los Angeles", "Timestamp":"2014-04-20T10:00:00"}</v>
      </c>
    </row>
    <row r="684" spans="1:10">
      <c r="A684">
        <v>683</v>
      </c>
      <c r="B684" t="s">
        <v>93</v>
      </c>
      <c r="C684" t="s">
        <v>0</v>
      </c>
      <c r="D684" t="s">
        <v>1</v>
      </c>
      <c r="E684" t="s">
        <v>927</v>
      </c>
      <c r="F684" t="s">
        <v>11</v>
      </c>
      <c r="G684" t="s">
        <v>29</v>
      </c>
      <c r="H684" t="s">
        <v>2667</v>
      </c>
      <c r="J684" t="str">
        <f t="shared" si="10"/>
        <v>{"Country_Connection":"Australia-England", "Country_Start":"Australia", "Country_Landing":"England", "City_Connection":"Brisbane-Edinburgh", "City_Start":"Brisbane", "City_Landing":"Edinburgh", "Timestamp":"2014-04-14T10:00:00"}</v>
      </c>
    </row>
    <row r="685" spans="1:10">
      <c r="A685">
        <v>684</v>
      </c>
      <c r="B685" t="s">
        <v>264</v>
      </c>
      <c r="C685" t="s">
        <v>4</v>
      </c>
      <c r="D685" t="s">
        <v>1</v>
      </c>
      <c r="E685" t="s">
        <v>1183</v>
      </c>
      <c r="F685" t="s">
        <v>49</v>
      </c>
      <c r="G685" t="s">
        <v>30</v>
      </c>
      <c r="H685" t="s">
        <v>2656</v>
      </c>
      <c r="J685" t="str">
        <f t="shared" si="10"/>
        <v>{"Country_Connection":"USA-England", "Country_Start":"USA", "Country_Landing":"England", "City_Connection":"Dallas-Dublin", "City_Start":"Dallas", "City_Landing":"Dublin", "Timestamp":"2014-05-03T10:00:00"}</v>
      </c>
    </row>
    <row r="686" spans="1:10">
      <c r="A686">
        <v>685</v>
      </c>
      <c r="B686" t="s">
        <v>218</v>
      </c>
      <c r="C686" t="s">
        <v>3</v>
      </c>
      <c r="D686" t="s">
        <v>5</v>
      </c>
      <c r="E686" t="s">
        <v>362</v>
      </c>
      <c r="F686" t="s">
        <v>40</v>
      </c>
      <c r="G686" t="s">
        <v>18</v>
      </c>
      <c r="H686" t="s">
        <v>2654</v>
      </c>
      <c r="J686" t="str">
        <f t="shared" si="10"/>
        <v>{"Country_Connection":"Germany-Canada", "Country_Start":"Germany", "Country_Landing":"Canada", "City_Connection":"München-Toronto", "City_Start":"München", "City_Landing":"Toronto", "Timestamp":"2014-05-02T10:00:00"}</v>
      </c>
    </row>
    <row r="687" spans="1:10">
      <c r="A687">
        <v>686</v>
      </c>
      <c r="B687" t="s">
        <v>145</v>
      </c>
      <c r="C687" t="s">
        <v>2</v>
      </c>
      <c r="D687" t="s">
        <v>0</v>
      </c>
      <c r="E687" t="s">
        <v>146</v>
      </c>
      <c r="F687" t="s">
        <v>32</v>
      </c>
      <c r="G687" t="s">
        <v>13</v>
      </c>
      <c r="H687" t="s">
        <v>2662</v>
      </c>
      <c r="J687" t="str">
        <f t="shared" si="10"/>
        <v>{"Country_Connection":"France-Australia", "Country_Start":"France", "Country_Landing":"Australia", "City_Connection":"Paris-Melbourne", "City_Start":"Paris", "City_Landing":"Melbourne", "Timestamp":"2014-05-04T10:00:00"}</v>
      </c>
    </row>
    <row r="688" spans="1:10">
      <c r="A688">
        <v>687</v>
      </c>
      <c r="B688" t="s">
        <v>93</v>
      </c>
      <c r="C688" t="s">
        <v>0</v>
      </c>
      <c r="D688" t="s">
        <v>1</v>
      </c>
      <c r="E688" t="s">
        <v>1187</v>
      </c>
      <c r="F688" t="s">
        <v>14</v>
      </c>
      <c r="G688" t="s">
        <v>24</v>
      </c>
      <c r="H688" t="s">
        <v>2659</v>
      </c>
      <c r="J688" t="str">
        <f t="shared" si="10"/>
        <v>{"Country_Connection":"Australia-England", "Country_Start":"Australia", "Country_Landing":"England", "City_Connection":"Perth-London", "City_Start":"Perth", "City_Landing":"London", "Timestamp":"2014-04-20T10:00:00"}</v>
      </c>
    </row>
    <row r="689" spans="1:10">
      <c r="A689">
        <v>688</v>
      </c>
      <c r="B689" t="s">
        <v>286</v>
      </c>
      <c r="C689" t="s">
        <v>2</v>
      </c>
      <c r="D689" t="s">
        <v>4</v>
      </c>
      <c r="E689" t="s">
        <v>1188</v>
      </c>
      <c r="F689" t="s">
        <v>35</v>
      </c>
      <c r="G689" t="s">
        <v>51</v>
      </c>
      <c r="H689" t="s">
        <v>2655</v>
      </c>
      <c r="J689" t="str">
        <f t="shared" si="10"/>
        <v>{"Country_Connection":"France-USA", "Country_Start":"France", "Country_Landing":"USA", "City_Connection":"Toulous-San Francisco", "City_Start":"Toulous", "City_Landing":"San Francisco", "Timestamp":"2014-04-19T10:00:00"}</v>
      </c>
    </row>
    <row r="690" spans="1:10">
      <c r="A690">
        <v>689</v>
      </c>
      <c r="B690" t="s">
        <v>193</v>
      </c>
      <c r="C690" t="s">
        <v>4</v>
      </c>
      <c r="D690" t="s">
        <v>2</v>
      </c>
      <c r="E690" t="s">
        <v>1190</v>
      </c>
      <c r="F690" t="s">
        <v>52</v>
      </c>
      <c r="G690" t="s">
        <v>32</v>
      </c>
      <c r="H690" t="s">
        <v>2661</v>
      </c>
      <c r="J690" t="str">
        <f t="shared" si="10"/>
        <v>{"Country_Connection":"USA-France", "Country_Start":"USA", "Country_Landing":"France", "City_Connection":"Los Angeles-Paris", "City_Start":"Los Angeles", "City_Landing":"Paris", "Timestamp":"2014-04-17T10:00:00"}</v>
      </c>
    </row>
    <row r="691" spans="1:10">
      <c r="A691">
        <v>690</v>
      </c>
      <c r="B691" t="s">
        <v>93</v>
      </c>
      <c r="C691" t="s">
        <v>0</v>
      </c>
      <c r="D691" t="s">
        <v>1</v>
      </c>
      <c r="E691" t="s">
        <v>867</v>
      </c>
      <c r="F691" t="s">
        <v>11</v>
      </c>
      <c r="G691" t="s">
        <v>26</v>
      </c>
      <c r="H691" t="s">
        <v>2654</v>
      </c>
      <c r="J691" t="str">
        <f t="shared" si="10"/>
        <v>{"Country_Connection":"Australia-England", "Country_Start":"Australia", "Country_Landing":"England", "City_Connection":"Brisbane-Belfast", "City_Start":"Brisbane", "City_Landing":"Belfast", "Timestamp":"2014-05-02T10:00:00"}</v>
      </c>
    </row>
    <row r="692" spans="1:10">
      <c r="A692">
        <v>691</v>
      </c>
      <c r="B692" t="s">
        <v>121</v>
      </c>
      <c r="C692" t="s">
        <v>5</v>
      </c>
      <c r="D692" t="s">
        <v>1</v>
      </c>
      <c r="E692" t="s">
        <v>719</v>
      </c>
      <c r="F692" t="s">
        <v>16</v>
      </c>
      <c r="G692" t="s">
        <v>24</v>
      </c>
      <c r="H692" t="s">
        <v>2659</v>
      </c>
      <c r="J692" t="str">
        <f t="shared" si="10"/>
        <v>{"Country_Connection":"Canada-England", "Country_Start":"Canada", "Country_Landing":"England", "City_Connection":"Montreal-London", "City_Start":"Montreal", "City_Landing":"London", "Timestamp":"2014-04-20T10:00:00"}</v>
      </c>
    </row>
    <row r="693" spans="1:10">
      <c r="A693">
        <v>692</v>
      </c>
      <c r="B693" t="s">
        <v>90</v>
      </c>
      <c r="C693" t="s">
        <v>3</v>
      </c>
      <c r="D693" t="s">
        <v>0</v>
      </c>
      <c r="E693" t="s">
        <v>668</v>
      </c>
      <c r="F693" t="s">
        <v>40</v>
      </c>
      <c r="G693" t="s">
        <v>12</v>
      </c>
      <c r="H693" t="s">
        <v>391</v>
      </c>
      <c r="J693" t="str">
        <f t="shared" si="10"/>
        <v>{"Country_Connection":"Germany-Australia", "Country_Start":"Germany", "Country_Landing":"Australia", "City_Connection":"München-Sydney", "City_Start":"München", "City_Landing":"Sydney", "Timestamp":"2014-04-26T10:00:00"}</v>
      </c>
    </row>
    <row r="694" spans="1:10">
      <c r="A694">
        <v>693</v>
      </c>
      <c r="B694" t="s">
        <v>90</v>
      </c>
      <c r="C694" t="s">
        <v>3</v>
      </c>
      <c r="D694" t="s">
        <v>0</v>
      </c>
      <c r="E694" t="s">
        <v>1195</v>
      </c>
      <c r="F694" t="s">
        <v>42</v>
      </c>
      <c r="G694" t="s">
        <v>11</v>
      </c>
      <c r="H694" t="s">
        <v>2664</v>
      </c>
      <c r="J694" t="str">
        <f t="shared" si="10"/>
        <v>{"Country_Connection":"Germany-Australia", "Country_Start":"Germany", "Country_Landing":"Australia", "City_Connection":"Bonn-Brisbane", "City_Start":"Bonn", "City_Landing":"Brisbane", "Timestamp":"2014-04-30T10:00:00"}</v>
      </c>
    </row>
    <row r="695" spans="1:10">
      <c r="A695">
        <v>694</v>
      </c>
      <c r="B695" t="s">
        <v>90</v>
      </c>
      <c r="C695" t="s">
        <v>3</v>
      </c>
      <c r="D695" t="s">
        <v>0</v>
      </c>
      <c r="E695" t="s">
        <v>1197</v>
      </c>
      <c r="F695" t="s">
        <v>42</v>
      </c>
      <c r="G695" t="s">
        <v>12</v>
      </c>
      <c r="H695" t="s">
        <v>2656</v>
      </c>
      <c r="J695" t="str">
        <f t="shared" si="10"/>
        <v>{"Country_Connection":"Germany-Australia", "Country_Start":"Germany", "Country_Landing":"Australia", "City_Connection":"Bonn-Sydney", "City_Start":"Bonn", "City_Landing":"Sydney", "Timestamp":"2014-05-03T10:00:00"}</v>
      </c>
    </row>
    <row r="696" spans="1:10">
      <c r="A696">
        <v>695</v>
      </c>
      <c r="B696" t="s">
        <v>104</v>
      </c>
      <c r="C696" t="s">
        <v>4</v>
      </c>
      <c r="D696" t="s">
        <v>0</v>
      </c>
      <c r="E696" t="s">
        <v>1199</v>
      </c>
      <c r="F696" t="s">
        <v>53</v>
      </c>
      <c r="G696" t="s">
        <v>13</v>
      </c>
      <c r="H696" t="s">
        <v>2658</v>
      </c>
      <c r="J696" t="str">
        <f t="shared" si="10"/>
        <v>{"Country_Connection":"USA-Australia", "Country_Start":"USA", "Country_Landing":"Australia", "City_Connection":"Las Vegas-Melbourne", "City_Start":"Las Vegas", "City_Landing":"Melbourne", "Timestamp":"2014-04-21T10:00:00"}</v>
      </c>
    </row>
    <row r="697" spans="1:10">
      <c r="A697">
        <v>696</v>
      </c>
      <c r="B697" t="s">
        <v>137</v>
      </c>
      <c r="C697" t="s">
        <v>2</v>
      </c>
      <c r="D697" t="s">
        <v>5</v>
      </c>
      <c r="E697" t="s">
        <v>1201</v>
      </c>
      <c r="F697" t="s">
        <v>35</v>
      </c>
      <c r="G697" t="s">
        <v>20</v>
      </c>
      <c r="H697" t="s">
        <v>2672</v>
      </c>
      <c r="J697" t="str">
        <f t="shared" si="10"/>
        <v>{"Country_Connection":"France-Canada", "Country_Start":"France", "Country_Landing":"Canada", "City_Connection":"Toulous-Vancouver", "City_Start":"Toulous", "City_Landing":"Vancouver", "Timestamp":"2014-04-24T10:00:00"}</v>
      </c>
    </row>
    <row r="698" spans="1:10">
      <c r="A698">
        <v>697</v>
      </c>
      <c r="B698" t="s">
        <v>104</v>
      </c>
      <c r="C698" t="s">
        <v>4</v>
      </c>
      <c r="D698" t="s">
        <v>0</v>
      </c>
      <c r="E698" t="s">
        <v>880</v>
      </c>
      <c r="F698" t="s">
        <v>55</v>
      </c>
      <c r="G698" t="s">
        <v>13</v>
      </c>
      <c r="H698" t="s">
        <v>2654</v>
      </c>
      <c r="J698" t="str">
        <f t="shared" si="10"/>
        <v>{"Country_Connection":"USA-Australia", "Country_Start":"USA", "Country_Landing":"Australia", "City_Connection":"Seattle-Melbourne", "City_Start":"Seattle", "City_Landing":"Melbourne", "Timestamp":"2014-05-02T10:00:00"}</v>
      </c>
    </row>
    <row r="699" spans="1:10">
      <c r="A699">
        <v>698</v>
      </c>
      <c r="B699" t="s">
        <v>193</v>
      </c>
      <c r="C699" t="s">
        <v>4</v>
      </c>
      <c r="D699" t="s">
        <v>2</v>
      </c>
      <c r="E699" t="s">
        <v>1204</v>
      </c>
      <c r="F699" t="s">
        <v>47</v>
      </c>
      <c r="G699" t="s">
        <v>32</v>
      </c>
      <c r="H699" t="s">
        <v>2661</v>
      </c>
      <c r="J699" t="str">
        <f t="shared" si="10"/>
        <v>{"Country_Connection":"USA-France", "Country_Start":"USA", "Country_Landing":"France", "City_Connection":"Washington-Paris", "City_Start":"Washington", "City_Landing":"Paris", "Timestamp":"2014-04-17T10:00:00"}</v>
      </c>
    </row>
    <row r="700" spans="1:10">
      <c r="A700">
        <v>699</v>
      </c>
      <c r="B700" t="s">
        <v>115</v>
      </c>
      <c r="C700" t="s">
        <v>4</v>
      </c>
      <c r="D700" t="s">
        <v>3</v>
      </c>
      <c r="E700" t="s">
        <v>254</v>
      </c>
      <c r="F700" t="s">
        <v>51</v>
      </c>
      <c r="G700" t="s">
        <v>39</v>
      </c>
      <c r="H700" t="s">
        <v>2658</v>
      </c>
      <c r="J700" t="str">
        <f t="shared" si="10"/>
        <v>{"Country_Connection":"USA-Germany", "Country_Start":"USA", "Country_Landing":"Germany", "City_Connection":"San Francisco-Frankfurt", "City_Start":"San Francisco", "City_Landing":"Frankfurt", "Timestamp":"2014-04-21T10:00:00"}</v>
      </c>
    </row>
    <row r="701" spans="1:10">
      <c r="A701">
        <v>700</v>
      </c>
      <c r="B701" t="s">
        <v>286</v>
      </c>
      <c r="C701" t="s">
        <v>2</v>
      </c>
      <c r="D701" t="s">
        <v>4</v>
      </c>
      <c r="E701" t="s">
        <v>1206</v>
      </c>
      <c r="F701" t="s">
        <v>33</v>
      </c>
      <c r="G701" t="s">
        <v>52</v>
      </c>
      <c r="H701" t="s">
        <v>2663</v>
      </c>
      <c r="J701" t="str">
        <f t="shared" si="10"/>
        <v>{"Country_Connection":"France-USA", "Country_Start":"France", "Country_Landing":"USA", "City_Connection":"Nizza-Los Angeles", "City_Start":"Nizza", "City_Landing":"Los Angeles", "Timestamp":"2014-04-18T10:00:00"}</v>
      </c>
    </row>
    <row r="702" spans="1:10">
      <c r="A702">
        <v>701</v>
      </c>
      <c r="B702" t="s">
        <v>218</v>
      </c>
      <c r="C702" t="s">
        <v>3</v>
      </c>
      <c r="D702" t="s">
        <v>5</v>
      </c>
      <c r="E702" t="s">
        <v>1208</v>
      </c>
      <c r="F702" t="s">
        <v>40</v>
      </c>
      <c r="G702" t="s">
        <v>19</v>
      </c>
      <c r="H702" t="s">
        <v>2661</v>
      </c>
      <c r="J702" t="str">
        <f t="shared" si="10"/>
        <v>{"Country_Connection":"Germany-Canada", "Country_Start":"Germany", "Country_Landing":"Canada", "City_Connection":"München-Regina", "City_Start":"München", "City_Landing":"Regina", "Timestamp":"2014-04-17T10:00:00"}</v>
      </c>
    </row>
    <row r="703" spans="1:10">
      <c r="A703">
        <v>702</v>
      </c>
      <c r="B703" t="s">
        <v>99</v>
      </c>
      <c r="C703" t="s">
        <v>0</v>
      </c>
      <c r="D703" t="s">
        <v>4</v>
      </c>
      <c r="E703" t="s">
        <v>1210</v>
      </c>
      <c r="F703" t="s">
        <v>15</v>
      </c>
      <c r="G703" t="s">
        <v>47</v>
      </c>
      <c r="H703" t="s">
        <v>2667</v>
      </c>
      <c r="J703" t="str">
        <f t="shared" si="10"/>
        <v>{"Country_Connection":"Australia-USA", "Country_Start":"Australia", "Country_Landing":"USA", "City_Connection":"Adelaide-Washington", "City_Start":"Adelaide", "City_Landing":"Washington", "Timestamp":"2014-04-14T10:00:00"}</v>
      </c>
    </row>
    <row r="704" spans="1:10">
      <c r="A704">
        <v>703</v>
      </c>
      <c r="B704" t="s">
        <v>96</v>
      </c>
      <c r="C704" t="s">
        <v>1</v>
      </c>
      <c r="D704" t="s">
        <v>5</v>
      </c>
      <c r="E704" t="s">
        <v>1103</v>
      </c>
      <c r="F704" t="s">
        <v>30</v>
      </c>
      <c r="G704" t="s">
        <v>18</v>
      </c>
      <c r="H704" t="s">
        <v>2655</v>
      </c>
      <c r="J704" t="str">
        <f t="shared" si="10"/>
        <v>{"Country_Connection":"England-Canada", "Country_Start":"England", "Country_Landing":"Canada", "City_Connection":"Dublin-Toronto", "City_Start":"Dublin", "City_Landing":"Toronto", "Timestamp":"2014-04-19T10:00:00"}</v>
      </c>
    </row>
    <row r="705" spans="1:10">
      <c r="A705">
        <v>704</v>
      </c>
      <c r="B705" t="s">
        <v>162</v>
      </c>
      <c r="C705" t="s">
        <v>5</v>
      </c>
      <c r="D705" t="s">
        <v>4</v>
      </c>
      <c r="E705" t="s">
        <v>1213</v>
      </c>
      <c r="F705" t="s">
        <v>20</v>
      </c>
      <c r="G705" t="s">
        <v>47</v>
      </c>
      <c r="H705" t="s">
        <v>2655</v>
      </c>
      <c r="J705" t="str">
        <f t="shared" si="10"/>
        <v>{"Country_Connection":"Canada-USA", "Country_Start":"Canada", "Country_Landing":"USA", "City_Connection":"Vancouver-Washington", "City_Start":"Vancouver", "City_Landing":"Washington", "Timestamp":"2014-04-19T10:00:00"}</v>
      </c>
    </row>
    <row r="706" spans="1:10">
      <c r="A706">
        <v>705</v>
      </c>
      <c r="B706" t="s">
        <v>193</v>
      </c>
      <c r="C706" t="s">
        <v>4</v>
      </c>
      <c r="D706" t="s">
        <v>2</v>
      </c>
      <c r="E706" t="s">
        <v>770</v>
      </c>
      <c r="F706" t="s">
        <v>53</v>
      </c>
      <c r="G706" t="s">
        <v>32</v>
      </c>
      <c r="H706" t="s">
        <v>2655</v>
      </c>
      <c r="J706" t="str">
        <f t="shared" si="10"/>
        <v>{"Country_Connection":"USA-France", "Country_Start":"USA", "Country_Landing":"France", "City_Connection":"Las Vegas-Paris", "City_Start":"Las Vegas", "City_Landing":"Paris", "Timestamp":"2014-04-19T10:00:00"}</v>
      </c>
    </row>
    <row r="707" spans="1:10">
      <c r="A707">
        <v>706</v>
      </c>
      <c r="B707" t="s">
        <v>251</v>
      </c>
      <c r="C707" t="s">
        <v>5</v>
      </c>
      <c r="D707" t="s">
        <v>5</v>
      </c>
      <c r="E707" t="s">
        <v>1216</v>
      </c>
      <c r="F707" t="s">
        <v>17</v>
      </c>
      <c r="G707" t="s">
        <v>18</v>
      </c>
      <c r="H707" t="s">
        <v>2673</v>
      </c>
      <c r="J707" t="str">
        <f t="shared" ref="J707:J770" si="11">"{"""&amp;$B$1&amp;""":"""&amp;B707&amp;""", """&amp;$C$1&amp;""":"""&amp;C707&amp;""", """&amp;$D$1&amp;""":"""&amp;D707&amp;""", """&amp;$E$1&amp;""":"""&amp;E707&amp;""", """&amp;$F$1&amp;""":"""&amp;F707&amp;""", """&amp;$G$1&amp;""":"""&amp;G707&amp;""", """&amp;$H$1&amp;""":"""&amp;H707&amp;"""}"</f>
        <v>{"Country_Connection":"Canada-Canada", "Country_Start":"Canada", "Country_Landing":"Canada", "City_Connection":"Ottawa-Toronto", "City_Start":"Ottawa", "City_Landing":"Toronto", "Timestamp":"2014-04-27T10:00:00"}</v>
      </c>
    </row>
    <row r="708" spans="1:10">
      <c r="A708">
        <v>707</v>
      </c>
      <c r="B708" t="s">
        <v>90</v>
      </c>
      <c r="C708" t="s">
        <v>3</v>
      </c>
      <c r="D708" t="s">
        <v>0</v>
      </c>
      <c r="E708" t="s">
        <v>91</v>
      </c>
      <c r="F708" t="s">
        <v>41</v>
      </c>
      <c r="G708" t="s">
        <v>11</v>
      </c>
      <c r="H708" t="s">
        <v>391</v>
      </c>
      <c r="J708" t="str">
        <f t="shared" si="11"/>
        <v>{"Country_Connection":"Germany-Australia", "Country_Start":"Germany", "Country_Landing":"Australia", "City_Connection":"Berlin-Brisbane", "City_Start":"Berlin", "City_Landing":"Brisbane", "Timestamp":"2014-04-26T10:00:00"}</v>
      </c>
    </row>
    <row r="709" spans="1:10">
      <c r="A709">
        <v>708</v>
      </c>
      <c r="B709" t="s">
        <v>121</v>
      </c>
      <c r="C709" t="s">
        <v>5</v>
      </c>
      <c r="D709" t="s">
        <v>1</v>
      </c>
      <c r="E709" t="s">
        <v>424</v>
      </c>
      <c r="F709" t="s">
        <v>20</v>
      </c>
      <c r="G709" t="s">
        <v>24</v>
      </c>
      <c r="H709" t="s">
        <v>2659</v>
      </c>
      <c r="J709" t="str">
        <f t="shared" si="11"/>
        <v>{"Country_Connection":"Canada-England", "Country_Start":"Canada", "Country_Landing":"England", "City_Connection":"Vancouver-London", "City_Start":"Vancouver", "City_Landing":"London", "Timestamp":"2014-04-20T10:00:00"}</v>
      </c>
    </row>
    <row r="710" spans="1:10">
      <c r="A710">
        <v>709</v>
      </c>
      <c r="B710" t="s">
        <v>134</v>
      </c>
      <c r="C710" t="s">
        <v>5</v>
      </c>
      <c r="D710" t="s">
        <v>3</v>
      </c>
      <c r="E710" t="s">
        <v>356</v>
      </c>
      <c r="F710" t="s">
        <v>16</v>
      </c>
      <c r="G710" t="s">
        <v>39</v>
      </c>
      <c r="H710" t="s">
        <v>2654</v>
      </c>
      <c r="J710" t="str">
        <f t="shared" si="11"/>
        <v>{"Country_Connection":"Canada-Germany", "Country_Start":"Canada", "Country_Landing":"Germany", "City_Connection":"Montreal-Frankfurt", "City_Start":"Montreal", "City_Landing":"Frankfurt", "Timestamp":"2014-05-02T10:00:00"}</v>
      </c>
    </row>
    <row r="711" spans="1:10">
      <c r="A711">
        <v>710</v>
      </c>
      <c r="B711" t="s">
        <v>90</v>
      </c>
      <c r="C711" t="s">
        <v>3</v>
      </c>
      <c r="D711" t="s">
        <v>0</v>
      </c>
      <c r="E711" t="s">
        <v>464</v>
      </c>
      <c r="F711" t="s">
        <v>41</v>
      </c>
      <c r="G711" t="s">
        <v>12</v>
      </c>
      <c r="H711" t="s">
        <v>2655</v>
      </c>
      <c r="J711" t="str">
        <f t="shared" si="11"/>
        <v>{"Country_Connection":"Germany-Australia", "Country_Start":"Germany", "Country_Landing":"Australia", "City_Connection":"Berlin-Sydney", "City_Start":"Berlin", "City_Landing":"Sydney", "Timestamp":"2014-04-19T10:00:00"}</v>
      </c>
    </row>
    <row r="712" spans="1:10">
      <c r="A712">
        <v>711</v>
      </c>
      <c r="B712" t="s">
        <v>115</v>
      </c>
      <c r="C712" t="s">
        <v>4</v>
      </c>
      <c r="D712" t="s">
        <v>3</v>
      </c>
      <c r="E712" t="s">
        <v>878</v>
      </c>
      <c r="F712" t="s">
        <v>52</v>
      </c>
      <c r="G712" t="s">
        <v>40</v>
      </c>
      <c r="H712" t="s">
        <v>391</v>
      </c>
      <c r="J712" t="str">
        <f t="shared" si="11"/>
        <v>{"Country_Connection":"USA-Germany", "Country_Start":"USA", "Country_Landing":"Germany", "City_Connection":"Los Angeles-München", "City_Start":"Los Angeles", "City_Landing":"München", "Timestamp":"2014-04-26T10:00:00"}</v>
      </c>
    </row>
    <row r="713" spans="1:10">
      <c r="A713">
        <v>712</v>
      </c>
      <c r="B713" t="s">
        <v>99</v>
      </c>
      <c r="C713" t="s">
        <v>0</v>
      </c>
      <c r="D713" t="s">
        <v>4</v>
      </c>
      <c r="E713" t="s">
        <v>1132</v>
      </c>
      <c r="F713" t="s">
        <v>12</v>
      </c>
      <c r="G713" t="s">
        <v>52</v>
      </c>
      <c r="H713" t="s">
        <v>2656</v>
      </c>
      <c r="J713" t="str">
        <f t="shared" si="11"/>
        <v>{"Country_Connection":"Australia-USA", "Country_Start":"Australia", "Country_Landing":"USA", "City_Connection":"Sydney-Los Angeles", "City_Start":"Sydney", "City_Landing":"Los Angeles", "Timestamp":"2014-05-03T10:00:00"}</v>
      </c>
    </row>
    <row r="714" spans="1:10">
      <c r="A714">
        <v>713</v>
      </c>
      <c r="B714" t="s">
        <v>99</v>
      </c>
      <c r="C714" t="s">
        <v>0</v>
      </c>
      <c r="D714" t="s">
        <v>4</v>
      </c>
      <c r="E714" t="s">
        <v>291</v>
      </c>
      <c r="F714" t="s">
        <v>11</v>
      </c>
      <c r="G714" t="s">
        <v>52</v>
      </c>
      <c r="H714" t="s">
        <v>2664</v>
      </c>
      <c r="J714" t="str">
        <f t="shared" si="11"/>
        <v>{"Country_Connection":"Australia-USA", "Country_Start":"Australia", "Country_Landing":"USA", "City_Connection":"Brisbane-Los Angeles", "City_Start":"Brisbane", "City_Landing":"Los Angeles", "Timestamp":"2014-04-30T10:00:00"}</v>
      </c>
    </row>
    <row r="715" spans="1:10">
      <c r="A715">
        <v>714</v>
      </c>
      <c r="B715" t="s">
        <v>99</v>
      </c>
      <c r="C715" t="s">
        <v>0</v>
      </c>
      <c r="D715" t="s">
        <v>4</v>
      </c>
      <c r="E715" t="s">
        <v>1224</v>
      </c>
      <c r="F715" t="s">
        <v>14</v>
      </c>
      <c r="G715" t="s">
        <v>48</v>
      </c>
      <c r="H715" t="s">
        <v>2663</v>
      </c>
      <c r="J715" t="str">
        <f t="shared" si="11"/>
        <v>{"Country_Connection":"Australia-USA", "Country_Start":"Australia", "Country_Landing":"USA", "City_Connection":"Perth-New York", "City_Start":"Perth", "City_Landing":"New York", "Timestamp":"2014-04-18T10:00:00"}</v>
      </c>
    </row>
    <row r="716" spans="1:10">
      <c r="A716">
        <v>715</v>
      </c>
      <c r="B716" t="s">
        <v>115</v>
      </c>
      <c r="C716" t="s">
        <v>4</v>
      </c>
      <c r="D716" t="s">
        <v>3</v>
      </c>
      <c r="E716" t="s">
        <v>552</v>
      </c>
      <c r="F716" t="s">
        <v>48</v>
      </c>
      <c r="G716" t="s">
        <v>41</v>
      </c>
      <c r="H716" t="s">
        <v>2655</v>
      </c>
      <c r="J716" t="str">
        <f t="shared" si="11"/>
        <v>{"Country_Connection":"USA-Germany", "Country_Start":"USA", "Country_Landing":"Germany", "City_Connection":"New York-Berlin", "City_Start":"New York", "City_Landing":"Berlin", "Timestamp":"2014-04-19T10:00:00"}</v>
      </c>
    </row>
    <row r="717" spans="1:10">
      <c r="A717">
        <v>716</v>
      </c>
      <c r="B717" t="s">
        <v>207</v>
      </c>
      <c r="C717" t="s">
        <v>5</v>
      </c>
      <c r="D717" t="s">
        <v>2</v>
      </c>
      <c r="E717" t="s">
        <v>768</v>
      </c>
      <c r="F717" t="s">
        <v>20</v>
      </c>
      <c r="G717" t="s">
        <v>34</v>
      </c>
      <c r="H717" t="s">
        <v>2661</v>
      </c>
      <c r="J717" t="str">
        <f t="shared" si="11"/>
        <v>{"Country_Connection":"Canada-France", "Country_Start":"Canada", "Country_Landing":"France", "City_Connection":"Vancouver-Marseille", "City_Start":"Vancouver", "City_Landing":"Marseille", "Timestamp":"2014-04-17T10:00:00"}</v>
      </c>
    </row>
    <row r="718" spans="1:10">
      <c r="A718">
        <v>717</v>
      </c>
      <c r="B718" t="s">
        <v>137</v>
      </c>
      <c r="C718" t="s">
        <v>2</v>
      </c>
      <c r="D718" t="s">
        <v>5</v>
      </c>
      <c r="E718" t="s">
        <v>1227</v>
      </c>
      <c r="F718" t="s">
        <v>32</v>
      </c>
      <c r="G718" t="s">
        <v>17</v>
      </c>
      <c r="H718" t="s">
        <v>2672</v>
      </c>
      <c r="J718" t="str">
        <f t="shared" si="11"/>
        <v>{"Country_Connection":"France-Canada", "Country_Start":"France", "Country_Landing":"Canada", "City_Connection":"Paris-Ottawa", "City_Start":"Paris", "City_Landing":"Ottawa", "Timestamp":"2014-04-24T10:00:00"}</v>
      </c>
    </row>
    <row r="719" spans="1:10">
      <c r="A719">
        <v>718</v>
      </c>
      <c r="B719" t="s">
        <v>251</v>
      </c>
      <c r="C719" t="s">
        <v>5</v>
      </c>
      <c r="D719" t="s">
        <v>5</v>
      </c>
      <c r="E719" t="s">
        <v>1229</v>
      </c>
      <c r="F719" t="s">
        <v>18</v>
      </c>
      <c r="G719" t="s">
        <v>22</v>
      </c>
      <c r="H719" t="s">
        <v>2665</v>
      </c>
      <c r="J719" t="str">
        <f t="shared" si="11"/>
        <v>{"Country_Connection":"Canada-Canada", "Country_Start":"Canada", "Country_Landing":"Canada", "City_Connection":"Toronto-Calagary", "City_Start":"Toronto", "City_Landing":"Calagary", "Timestamp":"2014-04-25T10:00:00"}</v>
      </c>
    </row>
    <row r="720" spans="1:10">
      <c r="A720">
        <v>719</v>
      </c>
      <c r="B720" t="s">
        <v>112</v>
      </c>
      <c r="C720" t="s">
        <v>1</v>
      </c>
      <c r="D720" t="s">
        <v>0</v>
      </c>
      <c r="E720" t="s">
        <v>113</v>
      </c>
      <c r="F720" t="s">
        <v>30</v>
      </c>
      <c r="G720" t="s">
        <v>12</v>
      </c>
      <c r="H720" t="s">
        <v>2659</v>
      </c>
      <c r="J720" t="str">
        <f t="shared" si="11"/>
        <v>{"Country_Connection":"England-Australia", "Country_Start":"England", "Country_Landing":"Australia", "City_Connection":"Dublin-Sydney", "City_Start":"Dublin", "City_Landing":"Sydney", "Timestamp":"2014-04-20T10:00:00"}</v>
      </c>
    </row>
    <row r="721" spans="1:10">
      <c r="A721">
        <v>720</v>
      </c>
      <c r="B721" t="s">
        <v>99</v>
      </c>
      <c r="C721" t="s">
        <v>0</v>
      </c>
      <c r="D721" t="s">
        <v>4</v>
      </c>
      <c r="E721" t="s">
        <v>167</v>
      </c>
      <c r="F721" t="s">
        <v>12</v>
      </c>
      <c r="G721" t="s">
        <v>53</v>
      </c>
      <c r="H721" t="s">
        <v>2661</v>
      </c>
      <c r="J721" t="str">
        <f t="shared" si="11"/>
        <v>{"Country_Connection":"Australia-USA", "Country_Start":"Australia", "Country_Landing":"USA", "City_Connection":"Sydney-Las Vegas", "City_Start":"Sydney", "City_Landing":"Las Vegas", "Timestamp":"2014-04-17T10:00:00"}</v>
      </c>
    </row>
    <row r="722" spans="1:10">
      <c r="A722">
        <v>721</v>
      </c>
      <c r="B722" t="s">
        <v>207</v>
      </c>
      <c r="C722" t="s">
        <v>5</v>
      </c>
      <c r="D722" t="s">
        <v>2</v>
      </c>
      <c r="E722" t="s">
        <v>1233</v>
      </c>
      <c r="F722" t="s">
        <v>20</v>
      </c>
      <c r="G722" t="s">
        <v>33</v>
      </c>
      <c r="H722" t="s">
        <v>2662</v>
      </c>
      <c r="J722" t="str">
        <f t="shared" si="11"/>
        <v>{"Country_Connection":"Canada-France", "Country_Start":"Canada", "Country_Landing":"France", "City_Connection":"Vancouver-Nizza", "City_Start":"Vancouver", "City_Landing":"Nizza", "Timestamp":"2014-05-04T10:00:00"}</v>
      </c>
    </row>
    <row r="723" spans="1:10">
      <c r="A723">
        <v>722</v>
      </c>
      <c r="B723" t="s">
        <v>121</v>
      </c>
      <c r="C723" t="s">
        <v>5</v>
      </c>
      <c r="D723" t="s">
        <v>1</v>
      </c>
      <c r="E723" t="s">
        <v>122</v>
      </c>
      <c r="F723" t="s">
        <v>18</v>
      </c>
      <c r="G723" t="s">
        <v>24</v>
      </c>
      <c r="H723" t="s">
        <v>2656</v>
      </c>
      <c r="J723" t="str">
        <f t="shared" si="11"/>
        <v>{"Country_Connection":"Canada-England", "Country_Start":"Canada", "Country_Landing":"England", "City_Connection":"Toronto-London", "City_Start":"Toronto", "City_Landing":"London", "Timestamp":"2014-05-03T10:00:00"}</v>
      </c>
    </row>
    <row r="724" spans="1:10">
      <c r="A724">
        <v>723</v>
      </c>
      <c r="B724" t="s">
        <v>218</v>
      </c>
      <c r="C724" t="s">
        <v>3</v>
      </c>
      <c r="D724" t="s">
        <v>5</v>
      </c>
      <c r="E724" t="s">
        <v>519</v>
      </c>
      <c r="F724" t="s">
        <v>39</v>
      </c>
      <c r="G724" t="s">
        <v>16</v>
      </c>
      <c r="H724" t="s">
        <v>2664</v>
      </c>
      <c r="J724" t="str">
        <f t="shared" si="11"/>
        <v>{"Country_Connection":"Germany-Canada", "Country_Start":"Germany", "Country_Landing":"Canada", "City_Connection":"Frankfurt-Montreal", "City_Start":"Frankfurt", "City_Landing":"Montreal", "Timestamp":"2014-04-30T10:00:00"}</v>
      </c>
    </row>
    <row r="725" spans="1:10">
      <c r="A725">
        <v>724</v>
      </c>
      <c r="B725" t="s">
        <v>109</v>
      </c>
      <c r="C725" t="s">
        <v>5</v>
      </c>
      <c r="D725" t="s">
        <v>0</v>
      </c>
      <c r="E725" t="s">
        <v>543</v>
      </c>
      <c r="F725" t="s">
        <v>17</v>
      </c>
      <c r="G725" t="s">
        <v>12</v>
      </c>
      <c r="H725" t="s">
        <v>2655</v>
      </c>
      <c r="J725" t="str">
        <f t="shared" si="11"/>
        <v>{"Country_Connection":"Canada-Australia", "Country_Start":"Canada", "Country_Landing":"Australia", "City_Connection":"Ottawa-Sydney", "City_Start":"Ottawa", "City_Landing":"Sydney", "Timestamp":"2014-04-19T10:00:00"}</v>
      </c>
    </row>
    <row r="726" spans="1:10">
      <c r="A726">
        <v>725</v>
      </c>
      <c r="B726" t="s">
        <v>134</v>
      </c>
      <c r="C726" t="s">
        <v>5</v>
      </c>
      <c r="D726" t="s">
        <v>3</v>
      </c>
      <c r="E726" t="s">
        <v>200</v>
      </c>
      <c r="F726" t="s">
        <v>20</v>
      </c>
      <c r="G726" t="s">
        <v>40</v>
      </c>
      <c r="H726" t="s">
        <v>2655</v>
      </c>
      <c r="J726" t="str">
        <f t="shared" si="11"/>
        <v>{"Country_Connection":"Canada-Germany", "Country_Start":"Canada", "Country_Landing":"Germany", "City_Connection":"Vancouver-München", "City_Start":"Vancouver", "City_Landing":"München", "Timestamp":"2014-04-19T10:00:00"}</v>
      </c>
    </row>
    <row r="727" spans="1:10">
      <c r="A727">
        <v>726</v>
      </c>
      <c r="B727" t="s">
        <v>109</v>
      </c>
      <c r="C727" t="s">
        <v>5</v>
      </c>
      <c r="D727" t="s">
        <v>0</v>
      </c>
      <c r="E727" t="s">
        <v>536</v>
      </c>
      <c r="F727" t="s">
        <v>18</v>
      </c>
      <c r="G727" t="s">
        <v>14</v>
      </c>
      <c r="H727" t="s">
        <v>2655</v>
      </c>
      <c r="J727" t="str">
        <f t="shared" si="11"/>
        <v>{"Country_Connection":"Canada-Australia", "Country_Start":"Canada", "Country_Landing":"Australia", "City_Connection":"Toronto-Perth", "City_Start":"Toronto", "City_Landing":"Perth", "Timestamp":"2014-04-19T10:00:00"}</v>
      </c>
    </row>
    <row r="728" spans="1:10">
      <c r="A728">
        <v>727</v>
      </c>
      <c r="B728" t="s">
        <v>207</v>
      </c>
      <c r="C728" t="s">
        <v>5</v>
      </c>
      <c r="D728" t="s">
        <v>2</v>
      </c>
      <c r="E728" t="s">
        <v>1233</v>
      </c>
      <c r="F728" t="s">
        <v>20</v>
      </c>
      <c r="G728" t="s">
        <v>33</v>
      </c>
      <c r="H728" t="s">
        <v>2663</v>
      </c>
      <c r="J728" t="str">
        <f t="shared" si="11"/>
        <v>{"Country_Connection":"Canada-France", "Country_Start":"Canada", "Country_Landing":"France", "City_Connection":"Vancouver-Nizza", "City_Start":"Vancouver", "City_Landing":"Nizza", "Timestamp":"2014-04-18T10:00:00"}</v>
      </c>
    </row>
    <row r="729" spans="1:10">
      <c r="A729">
        <v>728</v>
      </c>
      <c r="B729" t="s">
        <v>218</v>
      </c>
      <c r="C729" t="s">
        <v>3</v>
      </c>
      <c r="D729" t="s">
        <v>5</v>
      </c>
      <c r="E729" t="s">
        <v>362</v>
      </c>
      <c r="F729" t="s">
        <v>40</v>
      </c>
      <c r="G729" t="s">
        <v>18</v>
      </c>
      <c r="H729" t="s">
        <v>2666</v>
      </c>
      <c r="J729" t="str">
        <f t="shared" si="11"/>
        <v>{"Country_Connection":"Germany-Canada", "Country_Start":"Germany", "Country_Landing":"Canada", "City_Connection":"München-Toronto", "City_Start":"München", "City_Landing":"Toronto", "Timestamp":"2014-04-23T10:00:00"}</v>
      </c>
    </row>
    <row r="730" spans="1:10">
      <c r="A730">
        <v>729</v>
      </c>
      <c r="B730" t="s">
        <v>180</v>
      </c>
      <c r="C730" t="s">
        <v>0</v>
      </c>
      <c r="D730" t="s">
        <v>2</v>
      </c>
      <c r="E730" t="s">
        <v>1240</v>
      </c>
      <c r="F730" t="s">
        <v>14</v>
      </c>
      <c r="G730" t="s">
        <v>32</v>
      </c>
      <c r="H730" t="s">
        <v>2659</v>
      </c>
      <c r="J730" t="str">
        <f t="shared" si="11"/>
        <v>{"Country_Connection":"Australia-France", "Country_Start":"Australia", "Country_Landing":"France", "City_Connection":"Perth-Paris", "City_Start":"Perth", "City_Landing":"Paris", "Timestamp":"2014-04-20T10:00:00"}</v>
      </c>
    </row>
    <row r="731" spans="1:10">
      <c r="A731">
        <v>730</v>
      </c>
      <c r="B731" t="s">
        <v>99</v>
      </c>
      <c r="C731" t="s">
        <v>0</v>
      </c>
      <c r="D731" t="s">
        <v>4</v>
      </c>
      <c r="E731" t="s">
        <v>454</v>
      </c>
      <c r="F731" t="s">
        <v>12</v>
      </c>
      <c r="G731" t="s">
        <v>51</v>
      </c>
      <c r="H731" t="s">
        <v>2667</v>
      </c>
      <c r="J731" t="str">
        <f t="shared" si="11"/>
        <v>{"Country_Connection":"Australia-USA", "Country_Start":"Australia", "Country_Landing":"USA", "City_Connection":"Sydney-San Francisco", "City_Start":"Sydney", "City_Landing":"San Francisco", "Timestamp":"2014-04-14T10:00:00"}</v>
      </c>
    </row>
    <row r="732" spans="1:10">
      <c r="A732">
        <v>731</v>
      </c>
      <c r="B732" t="s">
        <v>96</v>
      </c>
      <c r="C732" t="s">
        <v>1</v>
      </c>
      <c r="D732" t="s">
        <v>5</v>
      </c>
      <c r="E732" t="s">
        <v>804</v>
      </c>
      <c r="F732" t="s">
        <v>24</v>
      </c>
      <c r="G732" t="s">
        <v>18</v>
      </c>
      <c r="H732" t="s">
        <v>2663</v>
      </c>
      <c r="J732" t="str">
        <f t="shared" si="11"/>
        <v>{"Country_Connection":"England-Canada", "Country_Start":"England", "Country_Landing":"Canada", "City_Connection":"London-Toronto", "City_Start":"London", "City_Landing":"Toronto", "Timestamp":"2014-04-18T10:00:00"}</v>
      </c>
    </row>
    <row r="733" spans="1:10">
      <c r="A733">
        <v>732</v>
      </c>
      <c r="B733" t="s">
        <v>90</v>
      </c>
      <c r="C733" t="s">
        <v>3</v>
      </c>
      <c r="D733" t="s">
        <v>0</v>
      </c>
      <c r="E733" t="s">
        <v>91</v>
      </c>
      <c r="F733" t="s">
        <v>41</v>
      </c>
      <c r="G733" t="s">
        <v>11</v>
      </c>
      <c r="H733" t="s">
        <v>2655</v>
      </c>
      <c r="J733" t="str">
        <f t="shared" si="11"/>
        <v>{"Country_Connection":"Germany-Australia", "Country_Start":"Germany", "Country_Landing":"Australia", "City_Connection":"Berlin-Brisbane", "City_Start":"Berlin", "City_Landing":"Brisbane", "Timestamp":"2014-04-19T10:00:00"}</v>
      </c>
    </row>
    <row r="734" spans="1:10">
      <c r="A734">
        <v>733</v>
      </c>
      <c r="B734" t="s">
        <v>193</v>
      </c>
      <c r="C734" t="s">
        <v>4</v>
      </c>
      <c r="D734" t="s">
        <v>2</v>
      </c>
      <c r="E734" t="s">
        <v>194</v>
      </c>
      <c r="F734" t="s">
        <v>51</v>
      </c>
      <c r="G734" t="s">
        <v>32</v>
      </c>
      <c r="H734" t="s">
        <v>2673</v>
      </c>
      <c r="J734" t="str">
        <f t="shared" si="11"/>
        <v>{"Country_Connection":"USA-France", "Country_Start":"USA", "Country_Landing":"France", "City_Connection":"San Francisco-Paris", "City_Start":"San Francisco", "City_Landing":"Paris", "Timestamp":"2014-04-27T10:00:00"}</v>
      </c>
    </row>
    <row r="735" spans="1:10">
      <c r="A735">
        <v>734</v>
      </c>
      <c r="B735" t="s">
        <v>96</v>
      </c>
      <c r="C735" t="s">
        <v>1</v>
      </c>
      <c r="D735" t="s">
        <v>5</v>
      </c>
      <c r="E735" t="s">
        <v>1246</v>
      </c>
      <c r="F735" t="s">
        <v>24</v>
      </c>
      <c r="G735" t="s">
        <v>23</v>
      </c>
      <c r="H735" t="s">
        <v>2661</v>
      </c>
      <c r="J735" t="str">
        <f t="shared" si="11"/>
        <v>{"Country_Connection":"England-Canada", "Country_Start":"England", "Country_Landing":"Canada", "City_Connection":"London-Whitehorse", "City_Start":"London", "City_Landing":"Whitehorse", "Timestamp":"2014-04-17T10:00:00"}</v>
      </c>
    </row>
    <row r="736" spans="1:10">
      <c r="A736">
        <v>735</v>
      </c>
      <c r="B736" t="s">
        <v>131</v>
      </c>
      <c r="C736" t="s">
        <v>3</v>
      </c>
      <c r="D736" t="s">
        <v>4</v>
      </c>
      <c r="E736" t="s">
        <v>1116</v>
      </c>
      <c r="F736" t="s">
        <v>39</v>
      </c>
      <c r="G736" t="s">
        <v>53</v>
      </c>
      <c r="H736" t="s">
        <v>2670</v>
      </c>
      <c r="J736" t="str">
        <f t="shared" si="11"/>
        <v>{"Country_Connection":"Germany-USA", "Country_Start":"Germany", "Country_Landing":"USA", "City_Connection":"Frankfurt-Las Vegas", "City_Start":"Frankfurt", "City_Landing":"Las Vegas", "Timestamp":"2014-04-15T10:00:00"}</v>
      </c>
    </row>
    <row r="737" spans="1:10">
      <c r="A737">
        <v>736</v>
      </c>
      <c r="B737" t="s">
        <v>115</v>
      </c>
      <c r="C737" t="s">
        <v>4</v>
      </c>
      <c r="D737" t="s">
        <v>3</v>
      </c>
      <c r="E737" t="s">
        <v>1076</v>
      </c>
      <c r="F737" t="s">
        <v>47</v>
      </c>
      <c r="G737" t="s">
        <v>40</v>
      </c>
      <c r="H737" t="s">
        <v>2656</v>
      </c>
      <c r="J737" t="str">
        <f t="shared" si="11"/>
        <v>{"Country_Connection":"USA-Germany", "Country_Start":"USA", "Country_Landing":"Germany", "City_Connection":"Washington-München", "City_Start":"Washington", "City_Landing":"München", "Timestamp":"2014-05-03T10:00:00"}</v>
      </c>
    </row>
    <row r="738" spans="1:10">
      <c r="A738">
        <v>737</v>
      </c>
      <c r="B738" t="s">
        <v>128</v>
      </c>
      <c r="C738" t="s">
        <v>4</v>
      </c>
      <c r="D738" t="s">
        <v>4</v>
      </c>
      <c r="E738" t="s">
        <v>837</v>
      </c>
      <c r="F738" t="s">
        <v>53</v>
      </c>
      <c r="G738" t="s">
        <v>48</v>
      </c>
      <c r="H738" t="s">
        <v>2655</v>
      </c>
      <c r="J738" t="str">
        <f t="shared" si="11"/>
        <v>{"Country_Connection":"USA-USA", "Country_Start":"USA", "Country_Landing":"USA", "City_Connection":"Las Vegas-New York", "City_Start":"Las Vegas", "City_Landing":"New York", "Timestamp":"2014-04-19T10:00:00"}</v>
      </c>
    </row>
    <row r="739" spans="1:10">
      <c r="A739">
        <v>738</v>
      </c>
      <c r="B739" t="s">
        <v>180</v>
      </c>
      <c r="C739" t="s">
        <v>0</v>
      </c>
      <c r="D739" t="s">
        <v>2</v>
      </c>
      <c r="E739" t="s">
        <v>239</v>
      </c>
      <c r="F739" t="s">
        <v>11</v>
      </c>
      <c r="G739" t="s">
        <v>32</v>
      </c>
      <c r="H739" t="s">
        <v>2663</v>
      </c>
      <c r="J739" t="str">
        <f t="shared" si="11"/>
        <v>{"Country_Connection":"Australia-France", "Country_Start":"Australia", "Country_Landing":"France", "City_Connection":"Brisbane-Paris", "City_Start":"Brisbane", "City_Landing":"Paris", "Timestamp":"2014-04-18T10:00:00"}</v>
      </c>
    </row>
    <row r="740" spans="1:10">
      <c r="A740">
        <v>739</v>
      </c>
      <c r="B740" t="s">
        <v>339</v>
      </c>
      <c r="C740" t="s">
        <v>3</v>
      </c>
      <c r="D740" t="s">
        <v>2</v>
      </c>
      <c r="E740" t="s">
        <v>1252</v>
      </c>
      <c r="F740" t="s">
        <v>41</v>
      </c>
      <c r="G740" t="s">
        <v>34</v>
      </c>
      <c r="H740" t="s">
        <v>2669</v>
      </c>
      <c r="J740" t="str">
        <f t="shared" si="11"/>
        <v>{"Country_Connection":"Germany-France", "Country_Start":"Germany", "Country_Landing":"France", "City_Connection":"Berlin-Marseille", "City_Start":"Berlin", "City_Landing":"Marseille", "Timestamp":"2014-04-28T10:00:00"}</v>
      </c>
    </row>
    <row r="741" spans="1:10">
      <c r="A741">
        <v>740</v>
      </c>
      <c r="B741" t="s">
        <v>204</v>
      </c>
      <c r="C741" t="s">
        <v>1</v>
      </c>
      <c r="D741" t="s">
        <v>4</v>
      </c>
      <c r="E741" t="s">
        <v>1254</v>
      </c>
      <c r="F741" t="s">
        <v>24</v>
      </c>
      <c r="G741" t="s">
        <v>50</v>
      </c>
      <c r="H741" t="s">
        <v>2655</v>
      </c>
      <c r="J741" t="str">
        <f t="shared" si="11"/>
        <v>{"Country_Connection":"England-USA", "Country_Start":"England", "Country_Landing":"USA", "City_Connection":"London-Denver", "City_Start":"London", "City_Landing":"Denver", "Timestamp":"2014-04-19T10:00:00"}</v>
      </c>
    </row>
    <row r="742" spans="1:10">
      <c r="A742">
        <v>741</v>
      </c>
      <c r="B742" t="s">
        <v>207</v>
      </c>
      <c r="C742" t="s">
        <v>5</v>
      </c>
      <c r="D742" t="s">
        <v>2</v>
      </c>
      <c r="E742" t="s">
        <v>1256</v>
      </c>
      <c r="F742" t="s">
        <v>16</v>
      </c>
      <c r="G742" t="s">
        <v>34</v>
      </c>
      <c r="H742" t="s">
        <v>2661</v>
      </c>
      <c r="J742" t="str">
        <f t="shared" si="11"/>
        <v>{"Country_Connection":"Canada-France", "Country_Start":"Canada", "Country_Landing":"France", "City_Connection":"Montreal-Marseille", "City_Start":"Montreal", "City_Landing":"Marseille", "Timestamp":"2014-04-17T10:00:00"}</v>
      </c>
    </row>
    <row r="743" spans="1:10">
      <c r="A743">
        <v>742</v>
      </c>
      <c r="B743" t="s">
        <v>121</v>
      </c>
      <c r="C743" t="s">
        <v>5</v>
      </c>
      <c r="D743" t="s">
        <v>1</v>
      </c>
      <c r="E743" t="s">
        <v>424</v>
      </c>
      <c r="F743" t="s">
        <v>20</v>
      </c>
      <c r="G743" t="s">
        <v>24</v>
      </c>
      <c r="H743" t="s">
        <v>391</v>
      </c>
      <c r="J743" t="str">
        <f t="shared" si="11"/>
        <v>{"Country_Connection":"Canada-England", "Country_Start":"Canada", "Country_Landing":"England", "City_Connection":"Vancouver-London", "City_Start":"Vancouver", "City_Landing":"London", "Timestamp":"2014-04-26T10:00:00"}</v>
      </c>
    </row>
    <row r="744" spans="1:10">
      <c r="A744">
        <v>743</v>
      </c>
      <c r="B744" t="s">
        <v>104</v>
      </c>
      <c r="C744" t="s">
        <v>4</v>
      </c>
      <c r="D744" t="s">
        <v>0</v>
      </c>
      <c r="E744" t="s">
        <v>1090</v>
      </c>
      <c r="F744" t="s">
        <v>49</v>
      </c>
      <c r="G744" t="s">
        <v>13</v>
      </c>
      <c r="H744" t="s">
        <v>391</v>
      </c>
      <c r="J744" t="str">
        <f t="shared" si="11"/>
        <v>{"Country_Connection":"USA-Australia", "Country_Start":"USA", "Country_Landing":"Australia", "City_Connection":"Dallas-Melbourne", "City_Start":"Dallas", "City_Landing":"Melbourne", "Timestamp":"2014-04-26T10:00:00"}</v>
      </c>
    </row>
    <row r="745" spans="1:10">
      <c r="A745">
        <v>744</v>
      </c>
      <c r="B745" t="s">
        <v>104</v>
      </c>
      <c r="C745" t="s">
        <v>4</v>
      </c>
      <c r="D745" t="s">
        <v>0</v>
      </c>
      <c r="E745" t="s">
        <v>191</v>
      </c>
      <c r="F745" t="s">
        <v>51</v>
      </c>
      <c r="G745" t="s">
        <v>12</v>
      </c>
      <c r="H745" t="s">
        <v>2665</v>
      </c>
      <c r="J745" t="str">
        <f t="shared" si="11"/>
        <v>{"Country_Connection":"USA-Australia", "Country_Start":"USA", "Country_Landing":"Australia", "City_Connection":"San Francisco-Sydney", "City_Start":"San Francisco", "City_Landing":"Sydney", "Timestamp":"2014-04-25T10:00:00"}</v>
      </c>
    </row>
    <row r="746" spans="1:10">
      <c r="A746">
        <v>745</v>
      </c>
      <c r="B746" t="s">
        <v>104</v>
      </c>
      <c r="C746" t="s">
        <v>4</v>
      </c>
      <c r="D746" t="s">
        <v>0</v>
      </c>
      <c r="E746" t="s">
        <v>105</v>
      </c>
      <c r="F746" t="s">
        <v>52</v>
      </c>
      <c r="G746" t="s">
        <v>12</v>
      </c>
      <c r="H746" t="s">
        <v>2654</v>
      </c>
      <c r="J746" t="str">
        <f t="shared" si="11"/>
        <v>{"Country_Connection":"USA-Australia", "Country_Start":"USA", "Country_Landing":"Australia", "City_Connection":"Los Angeles-Sydney", "City_Start":"Los Angeles", "City_Landing":"Sydney", "Timestamp":"2014-05-02T10:00:00"}</v>
      </c>
    </row>
    <row r="747" spans="1:10">
      <c r="A747">
        <v>746</v>
      </c>
      <c r="B747" t="s">
        <v>137</v>
      </c>
      <c r="C747" t="s">
        <v>2</v>
      </c>
      <c r="D747" t="s">
        <v>5</v>
      </c>
      <c r="E747" t="s">
        <v>785</v>
      </c>
      <c r="F747" t="s">
        <v>32</v>
      </c>
      <c r="G747" t="s">
        <v>16</v>
      </c>
      <c r="H747" t="s">
        <v>2664</v>
      </c>
      <c r="J747" t="str">
        <f t="shared" si="11"/>
        <v>{"Country_Connection":"France-Canada", "Country_Start":"France", "Country_Landing":"Canada", "City_Connection":"Paris-Montreal", "City_Start":"Paris", "City_Landing":"Montreal", "Timestamp":"2014-04-30T10:00:00"}</v>
      </c>
    </row>
    <row r="748" spans="1:10">
      <c r="A748">
        <v>747</v>
      </c>
      <c r="B748" t="s">
        <v>121</v>
      </c>
      <c r="C748" t="s">
        <v>5</v>
      </c>
      <c r="D748" t="s">
        <v>1</v>
      </c>
      <c r="E748" t="s">
        <v>122</v>
      </c>
      <c r="F748" t="s">
        <v>18</v>
      </c>
      <c r="G748" t="s">
        <v>24</v>
      </c>
      <c r="H748" t="s">
        <v>2655</v>
      </c>
      <c r="J748" t="str">
        <f t="shared" si="11"/>
        <v>{"Country_Connection":"Canada-England", "Country_Start":"Canada", "Country_Landing":"England", "City_Connection":"Toronto-London", "City_Start":"Toronto", "City_Landing":"London", "Timestamp":"2014-04-19T10:00:00"}</v>
      </c>
    </row>
    <row r="749" spans="1:10">
      <c r="A749">
        <v>748</v>
      </c>
      <c r="B749" t="s">
        <v>118</v>
      </c>
      <c r="C749" t="s">
        <v>0</v>
      </c>
      <c r="D749" t="s">
        <v>5</v>
      </c>
      <c r="E749" t="s">
        <v>150</v>
      </c>
      <c r="F749" t="s">
        <v>11</v>
      </c>
      <c r="G749" t="s">
        <v>18</v>
      </c>
      <c r="H749" t="s">
        <v>2663</v>
      </c>
      <c r="J749" t="str">
        <f t="shared" si="11"/>
        <v>{"Country_Connection":"Australia-Canada", "Country_Start":"Australia", "Country_Landing":"Canada", "City_Connection":"Brisbane-Toronto", "City_Start":"Brisbane", "City_Landing":"Toronto", "Timestamp":"2014-04-18T10:00:00"}</v>
      </c>
    </row>
    <row r="750" spans="1:10">
      <c r="A750">
        <v>749</v>
      </c>
      <c r="B750" t="s">
        <v>118</v>
      </c>
      <c r="C750" t="s">
        <v>0</v>
      </c>
      <c r="D750" t="s">
        <v>5</v>
      </c>
      <c r="E750" t="s">
        <v>1265</v>
      </c>
      <c r="F750" t="s">
        <v>13</v>
      </c>
      <c r="G750" t="s">
        <v>21</v>
      </c>
      <c r="H750" t="s">
        <v>2656</v>
      </c>
      <c r="J750" t="str">
        <f t="shared" si="11"/>
        <v>{"Country_Connection":"Australia-Canada", "Country_Start":"Australia", "Country_Landing":"Canada", "City_Connection":"Melbourne-Edmonton", "City_Start":"Melbourne", "City_Landing":"Edmonton", "Timestamp":"2014-05-03T10:00:00"}</v>
      </c>
    </row>
    <row r="751" spans="1:10">
      <c r="A751">
        <v>750</v>
      </c>
      <c r="B751" t="s">
        <v>128</v>
      </c>
      <c r="C751" t="s">
        <v>4</v>
      </c>
      <c r="D751" t="s">
        <v>4</v>
      </c>
      <c r="E751" t="s">
        <v>1267</v>
      </c>
      <c r="F751" t="s">
        <v>54</v>
      </c>
      <c r="G751" t="s">
        <v>52</v>
      </c>
      <c r="H751" t="s">
        <v>391</v>
      </c>
      <c r="J751" t="str">
        <f t="shared" si="11"/>
        <v>{"Country_Connection":"USA-USA", "Country_Start":"USA", "Country_Landing":"USA", "City_Connection":"Omaha-Los Angeles", "City_Start":"Omaha", "City_Landing":"Los Angeles", "Timestamp":"2014-04-26T10:00:00"}</v>
      </c>
    </row>
    <row r="752" spans="1:10">
      <c r="A752">
        <v>751</v>
      </c>
      <c r="B752" t="s">
        <v>115</v>
      </c>
      <c r="C752" t="s">
        <v>4</v>
      </c>
      <c r="D752" t="s">
        <v>3</v>
      </c>
      <c r="E752" t="s">
        <v>183</v>
      </c>
      <c r="F752" t="s">
        <v>51</v>
      </c>
      <c r="G752" t="s">
        <v>40</v>
      </c>
      <c r="H752" t="s">
        <v>2665</v>
      </c>
      <c r="J752" t="str">
        <f t="shared" si="11"/>
        <v>{"Country_Connection":"USA-Germany", "Country_Start":"USA", "Country_Landing":"Germany", "City_Connection":"San Francisco-München", "City_Start":"San Francisco", "City_Landing":"München", "Timestamp":"2014-04-25T10:00:00"}</v>
      </c>
    </row>
    <row r="753" spans="1:10">
      <c r="A753">
        <v>752</v>
      </c>
      <c r="B753" t="s">
        <v>90</v>
      </c>
      <c r="C753" t="s">
        <v>3</v>
      </c>
      <c r="D753" t="s">
        <v>0</v>
      </c>
      <c r="E753" t="s">
        <v>888</v>
      </c>
      <c r="F753" t="s">
        <v>39</v>
      </c>
      <c r="G753" t="s">
        <v>12</v>
      </c>
      <c r="H753" t="s">
        <v>2667</v>
      </c>
      <c r="J753" t="str">
        <f t="shared" si="11"/>
        <v>{"Country_Connection":"Germany-Australia", "Country_Start":"Germany", "Country_Landing":"Australia", "City_Connection":"Frankfurt-Sydney", "City_Start":"Frankfurt", "City_Landing":"Sydney", "Timestamp":"2014-04-14T10:00:00"}</v>
      </c>
    </row>
    <row r="754" spans="1:10">
      <c r="A754">
        <v>753</v>
      </c>
      <c r="B754" t="s">
        <v>218</v>
      </c>
      <c r="C754" t="s">
        <v>3</v>
      </c>
      <c r="D754" t="s">
        <v>5</v>
      </c>
      <c r="E754" t="s">
        <v>331</v>
      </c>
      <c r="F754" t="s">
        <v>40</v>
      </c>
      <c r="G754" t="s">
        <v>20</v>
      </c>
      <c r="H754" t="s">
        <v>2662</v>
      </c>
      <c r="J754" t="str">
        <f t="shared" si="11"/>
        <v>{"Country_Connection":"Germany-Canada", "Country_Start":"Germany", "Country_Landing":"Canada", "City_Connection":"München-Vancouver", "City_Start":"München", "City_Landing":"Vancouver", "Timestamp":"2014-05-04T10:00:00"}</v>
      </c>
    </row>
    <row r="755" spans="1:10">
      <c r="A755">
        <v>754</v>
      </c>
      <c r="B755" t="s">
        <v>1272</v>
      </c>
      <c r="C755" t="s">
        <v>2</v>
      </c>
      <c r="D755" t="s">
        <v>3</v>
      </c>
      <c r="E755" t="s">
        <v>1273</v>
      </c>
      <c r="F755" t="s">
        <v>34</v>
      </c>
      <c r="G755" t="s">
        <v>39</v>
      </c>
      <c r="H755" t="s">
        <v>2654</v>
      </c>
      <c r="J755" t="str">
        <f t="shared" si="11"/>
        <v>{"Country_Connection":"France-Germany", "Country_Start":"France", "Country_Landing":"Germany", "City_Connection":"Marseille-Frankfurt", "City_Start":"Marseille", "City_Landing":"Frankfurt", "Timestamp":"2014-05-02T10:00:00"}</v>
      </c>
    </row>
    <row r="756" spans="1:10">
      <c r="A756">
        <v>755</v>
      </c>
      <c r="B756" t="s">
        <v>109</v>
      </c>
      <c r="C756" t="s">
        <v>5</v>
      </c>
      <c r="D756" t="s">
        <v>0</v>
      </c>
      <c r="E756" t="s">
        <v>420</v>
      </c>
      <c r="F756" t="s">
        <v>18</v>
      </c>
      <c r="G756" t="s">
        <v>13</v>
      </c>
      <c r="H756" t="s">
        <v>2655</v>
      </c>
      <c r="J756" t="str">
        <f t="shared" si="11"/>
        <v>{"Country_Connection":"Canada-Australia", "Country_Start":"Canada", "Country_Landing":"Australia", "City_Connection":"Toronto-Melbourne", "City_Start":"Toronto", "City_Landing":"Melbourne", "Timestamp":"2014-04-19T10:00:00"}</v>
      </c>
    </row>
    <row r="757" spans="1:10">
      <c r="A757">
        <v>756</v>
      </c>
      <c r="B757" t="s">
        <v>156</v>
      </c>
      <c r="C757" t="s">
        <v>4</v>
      </c>
      <c r="D757" t="s">
        <v>5</v>
      </c>
      <c r="E757" t="s">
        <v>1276</v>
      </c>
      <c r="F757" t="s">
        <v>51</v>
      </c>
      <c r="G757" t="s">
        <v>20</v>
      </c>
      <c r="H757" t="s">
        <v>2661</v>
      </c>
      <c r="J757" t="str">
        <f t="shared" si="11"/>
        <v>{"Country_Connection":"USA-Canada", "Country_Start":"USA", "Country_Landing":"Canada", "City_Connection":"San Francisco-Vancouver", "City_Start":"San Francisco", "City_Landing":"Vancouver", "Timestamp":"2014-04-17T10:00:00"}</v>
      </c>
    </row>
    <row r="758" spans="1:10">
      <c r="A758">
        <v>757</v>
      </c>
      <c r="B758" t="s">
        <v>90</v>
      </c>
      <c r="C758" t="s">
        <v>3</v>
      </c>
      <c r="D758" t="s">
        <v>0</v>
      </c>
      <c r="E758" t="s">
        <v>1278</v>
      </c>
      <c r="F758" t="s">
        <v>39</v>
      </c>
      <c r="G758" t="s">
        <v>15</v>
      </c>
      <c r="H758" t="s">
        <v>2656</v>
      </c>
      <c r="J758" t="str">
        <f t="shared" si="11"/>
        <v>{"Country_Connection":"Germany-Australia", "Country_Start":"Germany", "Country_Landing":"Australia", "City_Connection":"Frankfurt-Adelaide", "City_Start":"Frankfurt", "City_Landing":"Adelaide", "Timestamp":"2014-05-03T10:00:00"}</v>
      </c>
    </row>
    <row r="759" spans="1:10">
      <c r="A759">
        <v>758</v>
      </c>
      <c r="B759" t="s">
        <v>121</v>
      </c>
      <c r="C759" t="s">
        <v>5</v>
      </c>
      <c r="D759" t="s">
        <v>1</v>
      </c>
      <c r="E759" t="s">
        <v>1280</v>
      </c>
      <c r="F759" t="s">
        <v>19</v>
      </c>
      <c r="G759" t="s">
        <v>30</v>
      </c>
      <c r="H759" t="s">
        <v>2668</v>
      </c>
      <c r="J759" t="str">
        <f t="shared" si="11"/>
        <v>{"Country_Connection":"Canada-England", "Country_Start":"Canada", "Country_Landing":"England", "City_Connection":"Regina-Dublin", "City_Start":"Regina", "City_Landing":"Dublin", "Timestamp":"2014-04-29T10:00:00"}</v>
      </c>
    </row>
    <row r="760" spans="1:10">
      <c r="A760">
        <v>759</v>
      </c>
      <c r="B760" t="s">
        <v>169</v>
      </c>
      <c r="C760" t="s">
        <v>0</v>
      </c>
      <c r="D760" t="s">
        <v>3</v>
      </c>
      <c r="E760" t="s">
        <v>170</v>
      </c>
      <c r="F760" t="s">
        <v>12</v>
      </c>
      <c r="G760" t="s">
        <v>39</v>
      </c>
      <c r="H760" t="s">
        <v>2659</v>
      </c>
      <c r="J760" t="str">
        <f t="shared" si="11"/>
        <v>{"Country_Connection":"Australia-Germany", "Country_Start":"Australia", "Country_Landing":"Germany", "City_Connection":"Sydney-Frankfurt", "City_Start":"Sydney", "City_Landing":"Frankfurt", "Timestamp":"2014-04-20T10:00:00"}</v>
      </c>
    </row>
    <row r="761" spans="1:10">
      <c r="A761">
        <v>760</v>
      </c>
      <c r="B761" t="s">
        <v>109</v>
      </c>
      <c r="C761" t="s">
        <v>5</v>
      </c>
      <c r="D761" t="s">
        <v>0</v>
      </c>
      <c r="E761" t="s">
        <v>727</v>
      </c>
      <c r="F761" t="s">
        <v>16</v>
      </c>
      <c r="G761" t="s">
        <v>11</v>
      </c>
      <c r="H761" t="s">
        <v>2656</v>
      </c>
      <c r="J761" t="str">
        <f t="shared" si="11"/>
        <v>{"Country_Connection":"Canada-Australia", "Country_Start":"Canada", "Country_Landing":"Australia", "City_Connection":"Montreal-Brisbane", "City_Start":"Montreal", "City_Landing":"Brisbane", "Timestamp":"2014-05-03T10:00:00"}</v>
      </c>
    </row>
    <row r="762" spans="1:10">
      <c r="A762">
        <v>761</v>
      </c>
      <c r="B762" t="s">
        <v>112</v>
      </c>
      <c r="C762" t="s">
        <v>1</v>
      </c>
      <c r="D762" t="s">
        <v>0</v>
      </c>
      <c r="E762" t="s">
        <v>1284</v>
      </c>
      <c r="F762" t="s">
        <v>26</v>
      </c>
      <c r="G762" t="s">
        <v>12</v>
      </c>
      <c r="H762" t="s">
        <v>2654</v>
      </c>
      <c r="J762" t="str">
        <f t="shared" si="11"/>
        <v>{"Country_Connection":"England-Australia", "Country_Start":"England", "Country_Landing":"Australia", "City_Connection":"Belfast-Sydney", "City_Start":"Belfast", "City_Landing":"Sydney", "Timestamp":"2014-05-02T10:00:00"}</v>
      </c>
    </row>
    <row r="763" spans="1:10">
      <c r="A763">
        <v>762</v>
      </c>
      <c r="B763" t="s">
        <v>109</v>
      </c>
      <c r="C763" t="s">
        <v>5</v>
      </c>
      <c r="D763" t="s">
        <v>0</v>
      </c>
      <c r="E763" t="s">
        <v>458</v>
      </c>
      <c r="F763" t="s">
        <v>18</v>
      </c>
      <c r="G763" t="s">
        <v>15</v>
      </c>
      <c r="H763" t="s">
        <v>391</v>
      </c>
      <c r="J763" t="str">
        <f t="shared" si="11"/>
        <v>{"Country_Connection":"Canada-Australia", "Country_Start":"Canada", "Country_Landing":"Australia", "City_Connection":"Toronto-Adelaide", "City_Start":"Toronto", "City_Landing":"Adelaide", "Timestamp":"2014-04-26T10:00:00"}</v>
      </c>
    </row>
    <row r="764" spans="1:10">
      <c r="A764">
        <v>763</v>
      </c>
      <c r="B764" t="s">
        <v>169</v>
      </c>
      <c r="C764" t="s">
        <v>0</v>
      </c>
      <c r="D764" t="s">
        <v>3</v>
      </c>
      <c r="E764" t="s">
        <v>245</v>
      </c>
      <c r="F764" t="s">
        <v>13</v>
      </c>
      <c r="G764" t="s">
        <v>40</v>
      </c>
      <c r="H764" t="s">
        <v>2658</v>
      </c>
      <c r="J764" t="str">
        <f t="shared" si="11"/>
        <v>{"Country_Connection":"Australia-Germany", "Country_Start":"Australia", "Country_Landing":"Germany", "City_Connection":"Melbourne-München", "City_Start":"Melbourne", "City_Landing":"München", "Timestamp":"2014-04-21T10:00:00"}</v>
      </c>
    </row>
    <row r="765" spans="1:10">
      <c r="A765">
        <v>764</v>
      </c>
      <c r="B765" t="s">
        <v>99</v>
      </c>
      <c r="C765" t="s">
        <v>0</v>
      </c>
      <c r="D765" t="s">
        <v>4</v>
      </c>
      <c r="E765" t="s">
        <v>1288</v>
      </c>
      <c r="F765" t="s">
        <v>13</v>
      </c>
      <c r="G765" t="s">
        <v>48</v>
      </c>
      <c r="H765" t="s">
        <v>2654</v>
      </c>
      <c r="J765" t="str">
        <f t="shared" si="11"/>
        <v>{"Country_Connection":"Australia-USA", "Country_Start":"Australia", "Country_Landing":"USA", "City_Connection":"Melbourne-New York", "City_Start":"Melbourne", "City_Landing":"New York", "Timestamp":"2014-05-02T10:00:00"}</v>
      </c>
    </row>
    <row r="766" spans="1:10">
      <c r="A766">
        <v>765</v>
      </c>
      <c r="B766" t="s">
        <v>115</v>
      </c>
      <c r="C766" t="s">
        <v>4</v>
      </c>
      <c r="D766" t="s">
        <v>3</v>
      </c>
      <c r="E766" t="s">
        <v>1290</v>
      </c>
      <c r="F766" t="s">
        <v>53</v>
      </c>
      <c r="G766" t="s">
        <v>39</v>
      </c>
      <c r="H766" t="s">
        <v>2657</v>
      </c>
      <c r="J766" t="str">
        <f t="shared" si="11"/>
        <v>{"Country_Connection":"USA-Germany", "Country_Start":"USA", "Country_Landing":"Germany", "City_Connection":"Las Vegas-Frankfurt", "City_Start":"Las Vegas", "City_Landing":"Frankfurt", "Timestamp":"2014-04-22T10:00:00"}</v>
      </c>
    </row>
    <row r="767" spans="1:10">
      <c r="A767">
        <v>766</v>
      </c>
      <c r="B767" t="s">
        <v>162</v>
      </c>
      <c r="C767" t="s">
        <v>5</v>
      </c>
      <c r="D767" t="s">
        <v>4</v>
      </c>
      <c r="E767" t="s">
        <v>662</v>
      </c>
      <c r="F767" t="s">
        <v>20</v>
      </c>
      <c r="G767" t="s">
        <v>48</v>
      </c>
      <c r="H767" t="s">
        <v>2655</v>
      </c>
      <c r="J767" t="str">
        <f t="shared" si="11"/>
        <v>{"Country_Connection":"Canada-USA", "Country_Start":"Canada", "Country_Landing":"USA", "City_Connection":"Vancouver-New York", "City_Start":"Vancouver", "City_Landing":"New York", "Timestamp":"2014-04-19T10:00:00"}</v>
      </c>
    </row>
    <row r="768" spans="1:10">
      <c r="A768">
        <v>767</v>
      </c>
      <c r="B768" t="s">
        <v>222</v>
      </c>
      <c r="C768" t="s">
        <v>0</v>
      </c>
      <c r="D768" t="s">
        <v>0</v>
      </c>
      <c r="E768" t="s">
        <v>223</v>
      </c>
      <c r="F768" t="s">
        <v>12</v>
      </c>
      <c r="G768" t="s">
        <v>14</v>
      </c>
      <c r="H768" t="s">
        <v>2668</v>
      </c>
      <c r="J768" t="str">
        <f t="shared" si="11"/>
        <v>{"Country_Connection":"Australia-Australia", "Country_Start":"Australia", "Country_Landing":"Australia", "City_Connection":"Sydney-Perth", "City_Start":"Sydney", "City_Landing":"Perth", "Timestamp":"2014-04-29T10:00:00"}</v>
      </c>
    </row>
    <row r="769" spans="1:10">
      <c r="A769">
        <v>768</v>
      </c>
      <c r="B769" t="s">
        <v>104</v>
      </c>
      <c r="C769" t="s">
        <v>4</v>
      </c>
      <c r="D769" t="s">
        <v>0</v>
      </c>
      <c r="E769" t="s">
        <v>1170</v>
      </c>
      <c r="F769" t="s">
        <v>53</v>
      </c>
      <c r="G769" t="s">
        <v>12</v>
      </c>
      <c r="H769" t="s">
        <v>2667</v>
      </c>
      <c r="J769" t="str">
        <f t="shared" si="11"/>
        <v>{"Country_Connection":"USA-Australia", "Country_Start":"USA", "Country_Landing":"Australia", "City_Connection":"Las Vegas-Sydney", "City_Start":"Las Vegas", "City_Landing":"Sydney", "Timestamp":"2014-04-14T10:00:00"}</v>
      </c>
    </row>
    <row r="770" spans="1:10">
      <c r="A770">
        <v>769</v>
      </c>
      <c r="B770" t="s">
        <v>131</v>
      </c>
      <c r="C770" t="s">
        <v>3</v>
      </c>
      <c r="D770" t="s">
        <v>4</v>
      </c>
      <c r="E770" t="s">
        <v>404</v>
      </c>
      <c r="F770" t="s">
        <v>39</v>
      </c>
      <c r="G770" t="s">
        <v>48</v>
      </c>
      <c r="H770" t="s">
        <v>2656</v>
      </c>
      <c r="J770" t="str">
        <f t="shared" si="11"/>
        <v>{"Country_Connection":"Germany-USA", "Country_Start":"Germany", "Country_Landing":"USA", "City_Connection":"Frankfurt-New York", "City_Start":"Frankfurt", "City_Landing":"New York", "Timestamp":"2014-05-03T10:00:00"}</v>
      </c>
    </row>
    <row r="771" spans="1:10">
      <c r="A771">
        <v>770</v>
      </c>
      <c r="B771" t="s">
        <v>142</v>
      </c>
      <c r="C771" t="s">
        <v>1</v>
      </c>
      <c r="D771" t="s">
        <v>3</v>
      </c>
      <c r="E771" t="s">
        <v>1296</v>
      </c>
      <c r="F771" t="s">
        <v>24</v>
      </c>
      <c r="G771" t="s">
        <v>39</v>
      </c>
      <c r="H771" t="s">
        <v>2662</v>
      </c>
      <c r="J771" t="str">
        <f t="shared" ref="J771:J834" si="12">"{"""&amp;$B$1&amp;""":"""&amp;B771&amp;""", """&amp;$C$1&amp;""":"""&amp;C771&amp;""", """&amp;$D$1&amp;""":"""&amp;D771&amp;""", """&amp;$E$1&amp;""":"""&amp;E771&amp;""", """&amp;$F$1&amp;""":"""&amp;F771&amp;""", """&amp;$G$1&amp;""":"""&amp;G771&amp;""", """&amp;$H$1&amp;""":"""&amp;H771&amp;"""}"</f>
        <v>{"Country_Connection":"England-Germany", "Country_Start":"England", "Country_Landing":"Germany", "City_Connection":"London-Frankfurt", "City_Start":"London", "City_Landing":"Frankfurt", "Timestamp":"2014-05-04T10:00:00"}</v>
      </c>
    </row>
    <row r="772" spans="1:10">
      <c r="A772">
        <v>771</v>
      </c>
      <c r="B772" t="s">
        <v>218</v>
      </c>
      <c r="C772" t="s">
        <v>3</v>
      </c>
      <c r="D772" t="s">
        <v>5</v>
      </c>
      <c r="E772" t="s">
        <v>528</v>
      </c>
      <c r="F772" t="s">
        <v>39</v>
      </c>
      <c r="G772" t="s">
        <v>20</v>
      </c>
      <c r="H772" t="s">
        <v>2670</v>
      </c>
      <c r="J772" t="str">
        <f t="shared" si="12"/>
        <v>{"Country_Connection":"Germany-Canada", "Country_Start":"Germany", "Country_Landing":"Canada", "City_Connection":"Frankfurt-Vancouver", "City_Start":"Frankfurt", "City_Landing":"Vancouver", "Timestamp":"2014-04-15T10:00:00"}</v>
      </c>
    </row>
    <row r="773" spans="1:10">
      <c r="A773">
        <v>772</v>
      </c>
      <c r="B773" t="s">
        <v>169</v>
      </c>
      <c r="C773" t="s">
        <v>0</v>
      </c>
      <c r="D773" t="s">
        <v>3</v>
      </c>
      <c r="E773" t="s">
        <v>178</v>
      </c>
      <c r="F773" t="s">
        <v>11</v>
      </c>
      <c r="G773" t="s">
        <v>40</v>
      </c>
      <c r="H773" t="s">
        <v>2657</v>
      </c>
      <c r="J773" t="str">
        <f t="shared" si="12"/>
        <v>{"Country_Connection":"Australia-Germany", "Country_Start":"Australia", "Country_Landing":"Germany", "City_Connection":"Brisbane-München", "City_Start":"Brisbane", "City_Landing":"München", "Timestamp":"2014-04-22T10:00:00"}</v>
      </c>
    </row>
    <row r="774" spans="1:10">
      <c r="A774">
        <v>773</v>
      </c>
      <c r="B774" t="s">
        <v>180</v>
      </c>
      <c r="C774" t="s">
        <v>0</v>
      </c>
      <c r="D774" t="s">
        <v>2</v>
      </c>
      <c r="E774" t="s">
        <v>352</v>
      </c>
      <c r="F774" t="s">
        <v>12</v>
      </c>
      <c r="G774" t="s">
        <v>32</v>
      </c>
      <c r="H774" t="s">
        <v>2659</v>
      </c>
      <c r="J774" t="str">
        <f t="shared" si="12"/>
        <v>{"Country_Connection":"Australia-France", "Country_Start":"Australia", "Country_Landing":"France", "City_Connection":"Sydney-Paris", "City_Start":"Sydney", "City_Landing":"Paris", "Timestamp":"2014-04-20T10:00:00"}</v>
      </c>
    </row>
    <row r="775" spans="1:10">
      <c r="A775">
        <v>774</v>
      </c>
      <c r="B775" t="s">
        <v>169</v>
      </c>
      <c r="C775" t="s">
        <v>0</v>
      </c>
      <c r="D775" t="s">
        <v>3</v>
      </c>
      <c r="E775" t="s">
        <v>959</v>
      </c>
      <c r="F775" t="s">
        <v>14</v>
      </c>
      <c r="G775" t="s">
        <v>39</v>
      </c>
      <c r="H775" t="s">
        <v>2671</v>
      </c>
      <c r="J775" t="str">
        <f t="shared" si="12"/>
        <v>{"Country_Connection":"Australia-Germany", "Country_Start":"Australia", "Country_Landing":"Germany", "City_Connection":"Perth-Frankfurt", "City_Start":"Perth", "City_Landing":"Frankfurt", "Timestamp":"2014-04-16T10:00:00"}</v>
      </c>
    </row>
    <row r="776" spans="1:10">
      <c r="A776">
        <v>775</v>
      </c>
      <c r="B776" t="s">
        <v>90</v>
      </c>
      <c r="C776" t="s">
        <v>3</v>
      </c>
      <c r="D776" t="s">
        <v>0</v>
      </c>
      <c r="E776" t="s">
        <v>888</v>
      </c>
      <c r="F776" t="s">
        <v>39</v>
      </c>
      <c r="G776" t="s">
        <v>12</v>
      </c>
      <c r="H776" t="s">
        <v>2662</v>
      </c>
      <c r="J776" t="str">
        <f t="shared" si="12"/>
        <v>{"Country_Connection":"Germany-Australia", "Country_Start":"Germany", "Country_Landing":"Australia", "City_Connection":"Frankfurt-Sydney", "City_Start":"Frankfurt", "City_Landing":"Sydney", "Timestamp":"2014-05-04T10:00:00"}</v>
      </c>
    </row>
    <row r="777" spans="1:10">
      <c r="A777">
        <v>776</v>
      </c>
      <c r="B777" t="s">
        <v>99</v>
      </c>
      <c r="C777" t="s">
        <v>0</v>
      </c>
      <c r="D777" t="s">
        <v>4</v>
      </c>
      <c r="E777" t="s">
        <v>1303</v>
      </c>
      <c r="F777" t="s">
        <v>13</v>
      </c>
      <c r="G777" t="s">
        <v>50</v>
      </c>
      <c r="H777" t="s">
        <v>2659</v>
      </c>
      <c r="J777" t="str">
        <f t="shared" si="12"/>
        <v>{"Country_Connection":"Australia-USA", "Country_Start":"Australia", "Country_Landing":"USA", "City_Connection":"Melbourne-Denver", "City_Start":"Melbourne", "City_Landing":"Denver", "Timestamp":"2014-04-20T10:00:00"}</v>
      </c>
    </row>
    <row r="778" spans="1:10">
      <c r="A778">
        <v>777</v>
      </c>
      <c r="B778" t="s">
        <v>222</v>
      </c>
      <c r="C778" t="s">
        <v>0</v>
      </c>
      <c r="D778" t="s">
        <v>0</v>
      </c>
      <c r="E778" t="s">
        <v>508</v>
      </c>
      <c r="F778" t="s">
        <v>12</v>
      </c>
      <c r="G778" t="s">
        <v>11</v>
      </c>
      <c r="H778" t="s">
        <v>2655</v>
      </c>
      <c r="J778" t="str">
        <f t="shared" si="12"/>
        <v>{"Country_Connection":"Australia-Australia", "Country_Start":"Australia", "Country_Landing":"Australia", "City_Connection":"Sydney-Brisbane", "City_Start":"Sydney", "City_Landing":"Brisbane", "Timestamp":"2014-04-19T10:00:00"}</v>
      </c>
    </row>
    <row r="779" spans="1:10">
      <c r="A779">
        <v>778</v>
      </c>
      <c r="B779" t="s">
        <v>134</v>
      </c>
      <c r="C779" t="s">
        <v>5</v>
      </c>
      <c r="D779" t="s">
        <v>3</v>
      </c>
      <c r="E779" t="s">
        <v>356</v>
      </c>
      <c r="F779" t="s">
        <v>16</v>
      </c>
      <c r="G779" t="s">
        <v>39</v>
      </c>
      <c r="H779" t="s">
        <v>2659</v>
      </c>
      <c r="J779" t="str">
        <f t="shared" si="12"/>
        <v>{"Country_Connection":"Canada-Germany", "Country_Start":"Canada", "Country_Landing":"Germany", "City_Connection":"Montreal-Frankfurt", "City_Start":"Montreal", "City_Landing":"Frankfurt", "Timestamp":"2014-04-20T10:00:00"}</v>
      </c>
    </row>
    <row r="780" spans="1:10">
      <c r="A780">
        <v>779</v>
      </c>
      <c r="B780" t="s">
        <v>99</v>
      </c>
      <c r="C780" t="s">
        <v>0</v>
      </c>
      <c r="D780" t="s">
        <v>4</v>
      </c>
      <c r="E780" t="s">
        <v>167</v>
      </c>
      <c r="F780" t="s">
        <v>12</v>
      </c>
      <c r="G780" t="s">
        <v>53</v>
      </c>
      <c r="H780" t="s">
        <v>2659</v>
      </c>
      <c r="J780" t="str">
        <f t="shared" si="12"/>
        <v>{"Country_Connection":"Australia-USA", "Country_Start":"Australia", "Country_Landing":"USA", "City_Connection":"Sydney-Las Vegas", "City_Start":"Sydney", "City_Landing":"Las Vegas", "Timestamp":"2014-04-20T10:00:00"}</v>
      </c>
    </row>
    <row r="781" spans="1:10">
      <c r="A781">
        <v>780</v>
      </c>
      <c r="B781" t="s">
        <v>115</v>
      </c>
      <c r="C781" t="s">
        <v>4</v>
      </c>
      <c r="D781" t="s">
        <v>3</v>
      </c>
      <c r="E781" t="s">
        <v>183</v>
      </c>
      <c r="F781" t="s">
        <v>51</v>
      </c>
      <c r="G781" t="s">
        <v>40</v>
      </c>
      <c r="H781" t="s">
        <v>2658</v>
      </c>
      <c r="J781" t="str">
        <f t="shared" si="12"/>
        <v>{"Country_Connection":"USA-Germany", "Country_Start":"USA", "Country_Landing":"Germany", "City_Connection":"San Francisco-München", "City_Start":"San Francisco", "City_Landing":"München", "Timestamp":"2014-04-21T10:00:00"}</v>
      </c>
    </row>
    <row r="782" spans="1:10">
      <c r="A782">
        <v>781</v>
      </c>
      <c r="B782" t="s">
        <v>1272</v>
      </c>
      <c r="C782" t="s">
        <v>2</v>
      </c>
      <c r="D782" t="s">
        <v>3</v>
      </c>
      <c r="E782" t="s">
        <v>1309</v>
      </c>
      <c r="F782" t="s">
        <v>32</v>
      </c>
      <c r="G782" t="s">
        <v>39</v>
      </c>
      <c r="H782" t="s">
        <v>2654</v>
      </c>
      <c r="J782" t="str">
        <f t="shared" si="12"/>
        <v>{"Country_Connection":"France-Germany", "Country_Start":"France", "Country_Landing":"Germany", "City_Connection":"Paris-Frankfurt", "City_Start":"Paris", "City_Landing":"Frankfurt", "Timestamp":"2014-05-02T10:00:00"}</v>
      </c>
    </row>
    <row r="783" spans="1:10">
      <c r="A783">
        <v>782</v>
      </c>
      <c r="B783" t="s">
        <v>145</v>
      </c>
      <c r="C783" t="s">
        <v>2</v>
      </c>
      <c r="D783" t="s">
        <v>0</v>
      </c>
      <c r="E783" t="s">
        <v>1311</v>
      </c>
      <c r="F783" t="s">
        <v>34</v>
      </c>
      <c r="G783" t="s">
        <v>12</v>
      </c>
      <c r="H783" t="s">
        <v>2655</v>
      </c>
      <c r="J783" t="str">
        <f t="shared" si="12"/>
        <v>{"Country_Connection":"France-Australia", "Country_Start":"France", "Country_Landing":"Australia", "City_Connection":"Marseille-Sydney", "City_Start":"Marseille", "City_Landing":"Sydney", "Timestamp":"2014-04-19T10:00:00"}</v>
      </c>
    </row>
    <row r="784" spans="1:10">
      <c r="A784">
        <v>783</v>
      </c>
      <c r="B784" t="s">
        <v>134</v>
      </c>
      <c r="C784" t="s">
        <v>5</v>
      </c>
      <c r="D784" t="s">
        <v>3</v>
      </c>
      <c r="E784" t="s">
        <v>1313</v>
      </c>
      <c r="F784" t="s">
        <v>16</v>
      </c>
      <c r="G784" t="s">
        <v>42</v>
      </c>
      <c r="H784" t="s">
        <v>2655</v>
      </c>
      <c r="J784" t="str">
        <f t="shared" si="12"/>
        <v>{"Country_Connection":"Canada-Germany", "Country_Start":"Canada", "Country_Landing":"Germany", "City_Connection":"Montreal-Bonn", "City_Start":"Montreal", "City_Landing":"Bonn", "Timestamp":"2014-04-19T10:00:00"}</v>
      </c>
    </row>
    <row r="785" spans="1:10">
      <c r="A785">
        <v>784</v>
      </c>
      <c r="B785" t="s">
        <v>180</v>
      </c>
      <c r="C785" t="s">
        <v>0</v>
      </c>
      <c r="D785" t="s">
        <v>2</v>
      </c>
      <c r="E785" t="s">
        <v>352</v>
      </c>
      <c r="F785" t="s">
        <v>12</v>
      </c>
      <c r="G785" t="s">
        <v>32</v>
      </c>
      <c r="H785" t="s">
        <v>2655</v>
      </c>
      <c r="J785" t="str">
        <f t="shared" si="12"/>
        <v>{"Country_Connection":"Australia-France", "Country_Start":"Australia", "Country_Landing":"France", "City_Connection":"Sydney-Paris", "City_Start":"Sydney", "City_Landing":"Paris", "Timestamp":"2014-04-19T10:00:00"}</v>
      </c>
    </row>
    <row r="786" spans="1:10">
      <c r="A786">
        <v>785</v>
      </c>
      <c r="B786" t="s">
        <v>121</v>
      </c>
      <c r="C786" t="s">
        <v>5</v>
      </c>
      <c r="D786" t="s">
        <v>1</v>
      </c>
      <c r="E786" t="s">
        <v>1316</v>
      </c>
      <c r="F786" t="s">
        <v>21</v>
      </c>
      <c r="G786" t="s">
        <v>25</v>
      </c>
      <c r="H786" t="s">
        <v>2656</v>
      </c>
      <c r="J786" t="str">
        <f t="shared" si="12"/>
        <v>{"Country_Connection":"Canada-England", "Country_Start":"Canada", "Country_Landing":"England", "City_Connection":"Edmonton-Bristol", "City_Start":"Edmonton", "City_Landing":"Bristol", "Timestamp":"2014-05-03T10:00:00"}</v>
      </c>
    </row>
    <row r="787" spans="1:10">
      <c r="A787">
        <v>786</v>
      </c>
      <c r="B787" t="s">
        <v>134</v>
      </c>
      <c r="C787" t="s">
        <v>5</v>
      </c>
      <c r="D787" t="s">
        <v>3</v>
      </c>
      <c r="E787" t="s">
        <v>273</v>
      </c>
      <c r="F787" t="s">
        <v>18</v>
      </c>
      <c r="G787" t="s">
        <v>39</v>
      </c>
      <c r="H787" t="s">
        <v>2659</v>
      </c>
      <c r="J787" t="str">
        <f t="shared" si="12"/>
        <v>{"Country_Connection":"Canada-Germany", "Country_Start":"Canada", "Country_Landing":"Germany", "City_Connection":"Toronto-Frankfurt", "City_Start":"Toronto", "City_Landing":"Frankfurt", "Timestamp":"2014-04-20T10:00:00"}</v>
      </c>
    </row>
    <row r="788" spans="1:10">
      <c r="A788">
        <v>787</v>
      </c>
      <c r="B788" t="s">
        <v>131</v>
      </c>
      <c r="C788" t="s">
        <v>3</v>
      </c>
      <c r="D788" t="s">
        <v>4</v>
      </c>
      <c r="E788" t="s">
        <v>1044</v>
      </c>
      <c r="F788" t="s">
        <v>40</v>
      </c>
      <c r="G788" t="s">
        <v>52</v>
      </c>
      <c r="H788" t="s">
        <v>2654</v>
      </c>
      <c r="J788" t="str">
        <f t="shared" si="12"/>
        <v>{"Country_Connection":"Germany-USA", "Country_Start":"Germany", "Country_Landing":"USA", "City_Connection":"München-Los Angeles", "City_Start":"München", "City_Landing":"Los Angeles", "Timestamp":"2014-05-02T10:00:00"}</v>
      </c>
    </row>
    <row r="789" spans="1:10">
      <c r="A789">
        <v>788</v>
      </c>
      <c r="B789" t="s">
        <v>251</v>
      </c>
      <c r="C789" t="s">
        <v>5</v>
      </c>
      <c r="D789" t="s">
        <v>5</v>
      </c>
      <c r="E789" t="s">
        <v>1320</v>
      </c>
      <c r="F789" t="s">
        <v>17</v>
      </c>
      <c r="G789" t="s">
        <v>19</v>
      </c>
      <c r="H789" t="s">
        <v>2672</v>
      </c>
      <c r="J789" t="str">
        <f t="shared" si="12"/>
        <v>{"Country_Connection":"Canada-Canada", "Country_Start":"Canada", "Country_Landing":"Canada", "City_Connection":"Ottawa-Regina", "City_Start":"Ottawa", "City_Landing":"Regina", "Timestamp":"2014-04-24T10:00:00"}</v>
      </c>
    </row>
    <row r="790" spans="1:10">
      <c r="A790">
        <v>789</v>
      </c>
      <c r="B790" t="s">
        <v>99</v>
      </c>
      <c r="C790" t="s">
        <v>0</v>
      </c>
      <c r="D790" t="s">
        <v>4</v>
      </c>
      <c r="E790" t="s">
        <v>1322</v>
      </c>
      <c r="F790" t="s">
        <v>14</v>
      </c>
      <c r="G790" t="s">
        <v>54</v>
      </c>
      <c r="H790" t="s">
        <v>2664</v>
      </c>
      <c r="J790" t="str">
        <f t="shared" si="12"/>
        <v>{"Country_Connection":"Australia-USA", "Country_Start":"Australia", "Country_Landing":"USA", "City_Connection":"Perth-Omaha", "City_Start":"Perth", "City_Landing":"Omaha", "Timestamp":"2014-04-30T10:00:00"}</v>
      </c>
    </row>
    <row r="791" spans="1:10">
      <c r="A791">
        <v>790</v>
      </c>
      <c r="B791" t="s">
        <v>204</v>
      </c>
      <c r="C791" t="s">
        <v>1</v>
      </c>
      <c r="D791" t="s">
        <v>4</v>
      </c>
      <c r="E791" t="s">
        <v>1324</v>
      </c>
      <c r="F791" t="s">
        <v>30</v>
      </c>
      <c r="G791" t="s">
        <v>48</v>
      </c>
      <c r="H791" t="s">
        <v>2655</v>
      </c>
      <c r="J791" t="str">
        <f t="shared" si="12"/>
        <v>{"Country_Connection":"England-USA", "Country_Start":"England", "Country_Landing":"USA", "City_Connection":"Dublin-New York", "City_Start":"Dublin", "City_Landing":"New York", "Timestamp":"2014-04-19T10:00:00"}</v>
      </c>
    </row>
    <row r="792" spans="1:10">
      <c r="A792">
        <v>791</v>
      </c>
      <c r="B792" t="s">
        <v>264</v>
      </c>
      <c r="C792" t="s">
        <v>4</v>
      </c>
      <c r="D792" t="s">
        <v>1</v>
      </c>
      <c r="E792" t="s">
        <v>1183</v>
      </c>
      <c r="F792" t="s">
        <v>49</v>
      </c>
      <c r="G792" t="s">
        <v>30</v>
      </c>
      <c r="H792" t="s">
        <v>2655</v>
      </c>
      <c r="J792" t="str">
        <f t="shared" si="12"/>
        <v>{"Country_Connection":"USA-England", "Country_Start":"USA", "Country_Landing":"England", "City_Connection":"Dallas-Dublin", "City_Start":"Dallas", "City_Landing":"Dublin", "Timestamp":"2014-04-19T10:00:00"}</v>
      </c>
    </row>
    <row r="793" spans="1:10">
      <c r="A793">
        <v>792</v>
      </c>
      <c r="B793" t="s">
        <v>218</v>
      </c>
      <c r="C793" t="s">
        <v>3</v>
      </c>
      <c r="D793" t="s">
        <v>5</v>
      </c>
      <c r="E793" t="s">
        <v>1327</v>
      </c>
      <c r="F793" t="s">
        <v>41</v>
      </c>
      <c r="G793" t="s">
        <v>18</v>
      </c>
      <c r="H793" t="s">
        <v>2655</v>
      </c>
      <c r="J793" t="str">
        <f t="shared" si="12"/>
        <v>{"Country_Connection":"Germany-Canada", "Country_Start":"Germany", "Country_Landing":"Canada", "City_Connection":"Berlin-Toronto", "City_Start":"Berlin", "City_Landing":"Toronto", "Timestamp":"2014-04-19T10:00:00"}</v>
      </c>
    </row>
    <row r="794" spans="1:10">
      <c r="A794">
        <v>793</v>
      </c>
      <c r="B794" t="s">
        <v>118</v>
      </c>
      <c r="C794" t="s">
        <v>0</v>
      </c>
      <c r="D794" t="s">
        <v>5</v>
      </c>
      <c r="E794" t="s">
        <v>319</v>
      </c>
      <c r="F794" t="s">
        <v>13</v>
      </c>
      <c r="G794" t="s">
        <v>20</v>
      </c>
      <c r="H794" t="s">
        <v>2656</v>
      </c>
      <c r="J794" t="str">
        <f t="shared" si="12"/>
        <v>{"Country_Connection":"Australia-Canada", "Country_Start":"Australia", "Country_Landing":"Canada", "City_Connection":"Melbourne-Vancouver", "City_Start":"Melbourne", "City_Landing":"Vancouver", "Timestamp":"2014-05-03T10:00:00"}</v>
      </c>
    </row>
    <row r="795" spans="1:10">
      <c r="A795">
        <v>794</v>
      </c>
      <c r="B795" t="s">
        <v>169</v>
      </c>
      <c r="C795" t="s">
        <v>0</v>
      </c>
      <c r="D795" t="s">
        <v>3</v>
      </c>
      <c r="E795" t="s">
        <v>306</v>
      </c>
      <c r="F795" t="s">
        <v>14</v>
      </c>
      <c r="G795" t="s">
        <v>40</v>
      </c>
      <c r="H795" t="s">
        <v>2668</v>
      </c>
      <c r="J795" t="str">
        <f t="shared" si="12"/>
        <v>{"Country_Connection":"Australia-Germany", "Country_Start":"Australia", "Country_Landing":"Germany", "City_Connection":"Perth-München", "City_Start":"Perth", "City_Landing":"München", "Timestamp":"2014-04-29T10:00:00"}</v>
      </c>
    </row>
    <row r="796" spans="1:10">
      <c r="A796">
        <v>795</v>
      </c>
      <c r="B796" t="s">
        <v>115</v>
      </c>
      <c r="C796" t="s">
        <v>4</v>
      </c>
      <c r="D796" t="s">
        <v>3</v>
      </c>
      <c r="E796" t="s">
        <v>346</v>
      </c>
      <c r="F796" t="s">
        <v>53</v>
      </c>
      <c r="G796" t="s">
        <v>40</v>
      </c>
      <c r="H796" t="s">
        <v>2656</v>
      </c>
      <c r="J796" t="str">
        <f t="shared" si="12"/>
        <v>{"Country_Connection":"USA-Germany", "Country_Start":"USA", "Country_Landing":"Germany", "City_Connection":"Las Vegas-München", "City_Start":"Las Vegas", "City_Landing":"München", "Timestamp":"2014-05-03T10:00:00"}</v>
      </c>
    </row>
    <row r="797" spans="1:10">
      <c r="A797">
        <v>796</v>
      </c>
      <c r="B797" t="s">
        <v>90</v>
      </c>
      <c r="C797" t="s">
        <v>3</v>
      </c>
      <c r="D797" t="s">
        <v>0</v>
      </c>
      <c r="E797" t="s">
        <v>888</v>
      </c>
      <c r="F797" t="s">
        <v>39</v>
      </c>
      <c r="G797" t="s">
        <v>12</v>
      </c>
      <c r="H797" t="s">
        <v>2673</v>
      </c>
      <c r="J797" t="str">
        <f t="shared" si="12"/>
        <v>{"Country_Connection":"Germany-Australia", "Country_Start":"Germany", "Country_Landing":"Australia", "City_Connection":"Frankfurt-Sydney", "City_Start":"Frankfurt", "City_Landing":"Sydney", "Timestamp":"2014-04-27T10:00:00"}</v>
      </c>
    </row>
    <row r="798" spans="1:10">
      <c r="A798">
        <v>797</v>
      </c>
      <c r="B798" t="s">
        <v>162</v>
      </c>
      <c r="C798" t="s">
        <v>5</v>
      </c>
      <c r="D798" t="s">
        <v>4</v>
      </c>
      <c r="E798" t="s">
        <v>822</v>
      </c>
      <c r="F798" t="s">
        <v>22</v>
      </c>
      <c r="G798" t="s">
        <v>52</v>
      </c>
      <c r="H798" t="s">
        <v>2663</v>
      </c>
      <c r="J798" t="str">
        <f t="shared" si="12"/>
        <v>{"Country_Connection":"Canada-USA", "Country_Start":"Canada", "Country_Landing":"USA", "City_Connection":"Calagary-Los Angeles", "City_Start":"Calagary", "City_Landing":"Los Angeles", "Timestamp":"2014-04-18T10:00:00"}</v>
      </c>
    </row>
    <row r="799" spans="1:10">
      <c r="A799">
        <v>798</v>
      </c>
      <c r="B799" t="s">
        <v>156</v>
      </c>
      <c r="C799" t="s">
        <v>4</v>
      </c>
      <c r="D799" t="s">
        <v>5</v>
      </c>
      <c r="E799" t="s">
        <v>1334</v>
      </c>
      <c r="F799" t="s">
        <v>47</v>
      </c>
      <c r="G799" t="s">
        <v>17</v>
      </c>
      <c r="H799" t="s">
        <v>2673</v>
      </c>
      <c r="J799" t="str">
        <f t="shared" si="12"/>
        <v>{"Country_Connection":"USA-Canada", "Country_Start":"USA", "Country_Landing":"Canada", "City_Connection":"Washington-Ottawa", "City_Start":"Washington", "City_Landing":"Ottawa", "Timestamp":"2014-04-27T10:00:00"}</v>
      </c>
    </row>
    <row r="800" spans="1:10">
      <c r="A800">
        <v>799</v>
      </c>
      <c r="B800" t="s">
        <v>1272</v>
      </c>
      <c r="C800" t="s">
        <v>2</v>
      </c>
      <c r="D800" t="s">
        <v>3</v>
      </c>
      <c r="E800" t="s">
        <v>1336</v>
      </c>
      <c r="F800" t="s">
        <v>32</v>
      </c>
      <c r="G800" t="s">
        <v>40</v>
      </c>
      <c r="H800" t="s">
        <v>2656</v>
      </c>
      <c r="J800" t="str">
        <f t="shared" si="12"/>
        <v>{"Country_Connection":"France-Germany", "Country_Start":"France", "Country_Landing":"Germany", "City_Connection":"Paris-München", "City_Start":"Paris", "City_Landing":"München", "Timestamp":"2014-05-03T10:00:00"}</v>
      </c>
    </row>
    <row r="801" spans="1:10">
      <c r="A801">
        <v>800</v>
      </c>
      <c r="B801" t="s">
        <v>134</v>
      </c>
      <c r="C801" t="s">
        <v>5</v>
      </c>
      <c r="D801" t="s">
        <v>3</v>
      </c>
      <c r="E801" t="s">
        <v>337</v>
      </c>
      <c r="F801" t="s">
        <v>17</v>
      </c>
      <c r="G801" t="s">
        <v>39</v>
      </c>
      <c r="H801" t="s">
        <v>2658</v>
      </c>
      <c r="J801" t="str">
        <f t="shared" si="12"/>
        <v>{"Country_Connection":"Canada-Germany", "Country_Start":"Canada", "Country_Landing":"Germany", "City_Connection":"Ottawa-Frankfurt", "City_Start":"Ottawa", "City_Landing":"Frankfurt", "Timestamp":"2014-04-21T10:00:00"}</v>
      </c>
    </row>
    <row r="802" spans="1:10">
      <c r="A802">
        <v>801</v>
      </c>
      <c r="B802" t="s">
        <v>134</v>
      </c>
      <c r="C802" t="s">
        <v>5</v>
      </c>
      <c r="D802" t="s">
        <v>3</v>
      </c>
      <c r="E802" t="s">
        <v>356</v>
      </c>
      <c r="F802" t="s">
        <v>16</v>
      </c>
      <c r="G802" t="s">
        <v>39</v>
      </c>
      <c r="H802" t="s">
        <v>2665</v>
      </c>
      <c r="J802" t="str">
        <f t="shared" si="12"/>
        <v>{"Country_Connection":"Canada-Germany", "Country_Start":"Canada", "Country_Landing":"Germany", "City_Connection":"Montreal-Frankfurt", "City_Start":"Montreal", "City_Landing":"Frankfurt", "Timestamp":"2014-04-25T10:00:00"}</v>
      </c>
    </row>
    <row r="803" spans="1:10">
      <c r="A803">
        <v>802</v>
      </c>
      <c r="B803" t="s">
        <v>104</v>
      </c>
      <c r="C803" t="s">
        <v>4</v>
      </c>
      <c r="D803" t="s">
        <v>0</v>
      </c>
      <c r="E803" t="s">
        <v>304</v>
      </c>
      <c r="F803" t="s">
        <v>48</v>
      </c>
      <c r="G803" t="s">
        <v>11</v>
      </c>
      <c r="H803" t="s">
        <v>391</v>
      </c>
      <c r="J803" t="str">
        <f t="shared" si="12"/>
        <v>{"Country_Connection":"USA-Australia", "Country_Start":"USA", "Country_Landing":"Australia", "City_Connection":"New York-Brisbane", "City_Start":"New York", "City_Landing":"Brisbane", "Timestamp":"2014-04-26T10:00:00"}</v>
      </c>
    </row>
    <row r="804" spans="1:10">
      <c r="A804">
        <v>803</v>
      </c>
      <c r="B804" t="s">
        <v>218</v>
      </c>
      <c r="C804" t="s">
        <v>3</v>
      </c>
      <c r="D804" t="s">
        <v>5</v>
      </c>
      <c r="E804" t="s">
        <v>362</v>
      </c>
      <c r="F804" t="s">
        <v>40</v>
      </c>
      <c r="G804" t="s">
        <v>18</v>
      </c>
      <c r="H804" t="s">
        <v>2655</v>
      </c>
      <c r="J804" t="str">
        <f t="shared" si="12"/>
        <v>{"Country_Connection":"Germany-Canada", "Country_Start":"Germany", "Country_Landing":"Canada", "City_Connection":"München-Toronto", "City_Start":"München", "City_Landing":"Toronto", "Timestamp":"2014-04-19T10:00:00"}</v>
      </c>
    </row>
    <row r="805" spans="1:10">
      <c r="A805">
        <v>804</v>
      </c>
      <c r="B805" t="s">
        <v>118</v>
      </c>
      <c r="C805" t="s">
        <v>0</v>
      </c>
      <c r="D805" t="s">
        <v>5</v>
      </c>
      <c r="E805" t="s">
        <v>538</v>
      </c>
      <c r="F805" t="s">
        <v>11</v>
      </c>
      <c r="G805" t="s">
        <v>20</v>
      </c>
      <c r="H805" t="s">
        <v>2658</v>
      </c>
      <c r="J805" t="str">
        <f t="shared" si="12"/>
        <v>{"Country_Connection":"Australia-Canada", "Country_Start":"Australia", "Country_Landing":"Canada", "City_Connection":"Brisbane-Vancouver", "City_Start":"Brisbane", "City_Landing":"Vancouver", "Timestamp":"2014-04-21T10:00:00"}</v>
      </c>
    </row>
    <row r="806" spans="1:10">
      <c r="A806">
        <v>805</v>
      </c>
      <c r="B806" t="s">
        <v>90</v>
      </c>
      <c r="C806" t="s">
        <v>3</v>
      </c>
      <c r="D806" t="s">
        <v>0</v>
      </c>
      <c r="E806" t="s">
        <v>464</v>
      </c>
      <c r="F806" t="s">
        <v>41</v>
      </c>
      <c r="G806" t="s">
        <v>12</v>
      </c>
      <c r="H806" t="s">
        <v>2655</v>
      </c>
      <c r="J806" t="str">
        <f t="shared" si="12"/>
        <v>{"Country_Connection":"Germany-Australia", "Country_Start":"Germany", "Country_Landing":"Australia", "City_Connection":"Berlin-Sydney", "City_Start":"Berlin", "City_Landing":"Sydney", "Timestamp":"2014-04-19T10:00:00"}</v>
      </c>
    </row>
    <row r="807" spans="1:10">
      <c r="A807">
        <v>806</v>
      </c>
      <c r="B807" t="s">
        <v>264</v>
      </c>
      <c r="C807" t="s">
        <v>4</v>
      </c>
      <c r="D807" t="s">
        <v>1</v>
      </c>
      <c r="E807" t="s">
        <v>392</v>
      </c>
      <c r="F807" t="s">
        <v>53</v>
      </c>
      <c r="G807" t="s">
        <v>29</v>
      </c>
      <c r="H807" t="s">
        <v>2673</v>
      </c>
      <c r="J807" t="str">
        <f t="shared" si="12"/>
        <v>{"Country_Connection":"USA-England", "Country_Start":"USA", "Country_Landing":"England", "City_Connection":"Las Vegas-Edinburgh", "City_Start":"Las Vegas", "City_Landing":"Edinburgh", "Timestamp":"2014-04-27T10:00:00"}</v>
      </c>
    </row>
    <row r="808" spans="1:10">
      <c r="A808">
        <v>807</v>
      </c>
      <c r="B808" t="s">
        <v>104</v>
      </c>
      <c r="C808" t="s">
        <v>4</v>
      </c>
      <c r="D808" t="s">
        <v>0</v>
      </c>
      <c r="E808" t="s">
        <v>617</v>
      </c>
      <c r="F808" t="s">
        <v>51</v>
      </c>
      <c r="G808" t="s">
        <v>14</v>
      </c>
      <c r="H808" t="s">
        <v>2655</v>
      </c>
      <c r="J808" t="str">
        <f t="shared" si="12"/>
        <v>{"Country_Connection":"USA-Australia", "Country_Start":"USA", "Country_Landing":"Australia", "City_Connection":"San Francisco-Perth", "City_Start":"San Francisco", "City_Landing":"Perth", "Timestamp":"2014-04-19T10:00:00"}</v>
      </c>
    </row>
    <row r="809" spans="1:10">
      <c r="A809">
        <v>808</v>
      </c>
      <c r="B809" t="s">
        <v>118</v>
      </c>
      <c r="C809" t="s">
        <v>0</v>
      </c>
      <c r="D809" t="s">
        <v>5</v>
      </c>
      <c r="E809" t="s">
        <v>160</v>
      </c>
      <c r="F809" t="s">
        <v>11</v>
      </c>
      <c r="G809" t="s">
        <v>16</v>
      </c>
      <c r="H809" t="s">
        <v>2673</v>
      </c>
      <c r="J809" t="str">
        <f t="shared" si="12"/>
        <v>{"Country_Connection":"Australia-Canada", "Country_Start":"Australia", "Country_Landing":"Canada", "City_Connection":"Brisbane-Montreal", "City_Start":"Brisbane", "City_Landing":"Montreal", "Timestamp":"2014-04-27T10:00:00"}</v>
      </c>
    </row>
    <row r="810" spans="1:10">
      <c r="A810">
        <v>809</v>
      </c>
      <c r="B810" t="s">
        <v>99</v>
      </c>
      <c r="C810" t="s">
        <v>0</v>
      </c>
      <c r="D810" t="s">
        <v>4</v>
      </c>
      <c r="E810" t="s">
        <v>107</v>
      </c>
      <c r="F810" t="s">
        <v>12</v>
      </c>
      <c r="G810" t="s">
        <v>48</v>
      </c>
      <c r="H810" t="s">
        <v>2654</v>
      </c>
      <c r="J810" t="str">
        <f t="shared" si="12"/>
        <v>{"Country_Connection":"Australia-USA", "Country_Start":"Australia", "Country_Landing":"USA", "City_Connection":"Sydney-New York", "City_Start":"Sydney", "City_Landing":"New York", "Timestamp":"2014-05-02T10:00:00"}</v>
      </c>
    </row>
    <row r="811" spans="1:10">
      <c r="A811">
        <v>810</v>
      </c>
      <c r="B811" t="s">
        <v>115</v>
      </c>
      <c r="C811" t="s">
        <v>4</v>
      </c>
      <c r="D811" t="s">
        <v>3</v>
      </c>
      <c r="E811" t="s">
        <v>410</v>
      </c>
      <c r="F811" t="s">
        <v>48</v>
      </c>
      <c r="G811" t="s">
        <v>46</v>
      </c>
      <c r="H811" t="s">
        <v>2654</v>
      </c>
      <c r="J811" t="str">
        <f t="shared" si="12"/>
        <v>{"Country_Connection":"USA-Germany", "Country_Start":"USA", "Country_Landing":"Germany", "City_Connection":"New York-Stuttgart", "City_Start":"New York", "City_Landing":"Stuttgart", "Timestamp":"2014-05-02T10:00:00"}</v>
      </c>
    </row>
    <row r="812" spans="1:10">
      <c r="A812">
        <v>811</v>
      </c>
      <c r="B812" t="s">
        <v>218</v>
      </c>
      <c r="C812" t="s">
        <v>3</v>
      </c>
      <c r="D812" t="s">
        <v>5</v>
      </c>
      <c r="E812" t="s">
        <v>519</v>
      </c>
      <c r="F812" t="s">
        <v>39</v>
      </c>
      <c r="G812" t="s">
        <v>16</v>
      </c>
      <c r="H812" t="s">
        <v>2668</v>
      </c>
      <c r="J812" t="str">
        <f t="shared" si="12"/>
        <v>{"Country_Connection":"Germany-Canada", "Country_Start":"Germany", "Country_Landing":"Canada", "City_Connection":"Frankfurt-Montreal", "City_Start":"Frankfurt", "City_Landing":"Montreal", "Timestamp":"2014-04-29T10:00:00"}</v>
      </c>
    </row>
    <row r="813" spans="1:10">
      <c r="A813">
        <v>812</v>
      </c>
      <c r="B813" t="s">
        <v>264</v>
      </c>
      <c r="C813" t="s">
        <v>4</v>
      </c>
      <c r="D813" t="s">
        <v>1</v>
      </c>
      <c r="E813" t="s">
        <v>604</v>
      </c>
      <c r="F813" t="s">
        <v>52</v>
      </c>
      <c r="G813" t="s">
        <v>30</v>
      </c>
      <c r="H813" t="s">
        <v>2664</v>
      </c>
      <c r="J813" t="str">
        <f t="shared" si="12"/>
        <v>{"Country_Connection":"USA-England", "Country_Start":"USA", "Country_Landing":"England", "City_Connection":"Los Angeles-Dublin", "City_Start":"Los Angeles", "City_Landing":"Dublin", "Timestamp":"2014-04-30T10:00:00"}</v>
      </c>
    </row>
    <row r="814" spans="1:10">
      <c r="A814">
        <v>813</v>
      </c>
      <c r="B814" t="s">
        <v>131</v>
      </c>
      <c r="C814" t="s">
        <v>3</v>
      </c>
      <c r="D814" t="s">
        <v>4</v>
      </c>
      <c r="E814" t="s">
        <v>847</v>
      </c>
      <c r="F814" t="s">
        <v>39</v>
      </c>
      <c r="G814" t="s">
        <v>51</v>
      </c>
      <c r="H814" t="s">
        <v>2661</v>
      </c>
      <c r="J814" t="str">
        <f t="shared" si="12"/>
        <v>{"Country_Connection":"Germany-USA", "Country_Start":"Germany", "Country_Landing":"USA", "City_Connection":"Frankfurt-San Francisco", "City_Start":"Frankfurt", "City_Landing":"San Francisco", "Timestamp":"2014-04-17T10:00:00"}</v>
      </c>
    </row>
    <row r="815" spans="1:10">
      <c r="A815">
        <v>814</v>
      </c>
      <c r="B815" t="s">
        <v>99</v>
      </c>
      <c r="C815" t="s">
        <v>0</v>
      </c>
      <c r="D815" t="s">
        <v>4</v>
      </c>
      <c r="E815" t="s">
        <v>480</v>
      </c>
      <c r="F815" t="s">
        <v>11</v>
      </c>
      <c r="G815" t="s">
        <v>48</v>
      </c>
      <c r="H815" t="s">
        <v>2659</v>
      </c>
      <c r="J815" t="str">
        <f t="shared" si="12"/>
        <v>{"Country_Connection":"Australia-USA", "Country_Start":"Australia", "Country_Landing":"USA", "City_Connection":"Brisbane-New York", "City_Start":"Brisbane", "City_Landing":"New York", "Timestamp":"2014-04-20T10:00:00"}</v>
      </c>
    </row>
    <row r="816" spans="1:10">
      <c r="A816">
        <v>815</v>
      </c>
      <c r="B816" t="s">
        <v>156</v>
      </c>
      <c r="C816" t="s">
        <v>4</v>
      </c>
      <c r="D816" t="s">
        <v>5</v>
      </c>
      <c r="E816" t="s">
        <v>1352</v>
      </c>
      <c r="F816" t="s">
        <v>49</v>
      </c>
      <c r="G816" t="s">
        <v>19</v>
      </c>
      <c r="H816" t="s">
        <v>2656</v>
      </c>
      <c r="J816" t="str">
        <f t="shared" si="12"/>
        <v>{"Country_Connection":"USA-Canada", "Country_Start":"USA", "Country_Landing":"Canada", "City_Connection":"Dallas-Regina", "City_Start":"Dallas", "City_Landing":"Regina", "Timestamp":"2014-05-03T10:00:00"}</v>
      </c>
    </row>
    <row r="817" spans="1:10">
      <c r="A817">
        <v>816</v>
      </c>
      <c r="B817" t="s">
        <v>145</v>
      </c>
      <c r="C817" t="s">
        <v>2</v>
      </c>
      <c r="D817" t="s">
        <v>0</v>
      </c>
      <c r="E817" t="s">
        <v>198</v>
      </c>
      <c r="F817" t="s">
        <v>32</v>
      </c>
      <c r="G817" t="s">
        <v>11</v>
      </c>
      <c r="H817" t="s">
        <v>2673</v>
      </c>
      <c r="J817" t="str">
        <f t="shared" si="12"/>
        <v>{"Country_Connection":"France-Australia", "Country_Start":"France", "Country_Landing":"Australia", "City_Connection":"Paris-Brisbane", "City_Start":"Paris", "City_Landing":"Brisbane", "Timestamp":"2014-04-27T10:00:00"}</v>
      </c>
    </row>
    <row r="818" spans="1:10">
      <c r="A818">
        <v>817</v>
      </c>
      <c r="B818" t="s">
        <v>207</v>
      </c>
      <c r="C818" t="s">
        <v>5</v>
      </c>
      <c r="D818" t="s">
        <v>2</v>
      </c>
      <c r="E818" t="s">
        <v>348</v>
      </c>
      <c r="F818" t="s">
        <v>20</v>
      </c>
      <c r="G818" t="s">
        <v>32</v>
      </c>
      <c r="H818" t="s">
        <v>2656</v>
      </c>
      <c r="J818" t="str">
        <f t="shared" si="12"/>
        <v>{"Country_Connection":"Canada-France", "Country_Start":"Canada", "Country_Landing":"France", "City_Connection":"Vancouver-Paris", "City_Start":"Vancouver", "City_Landing":"Paris", "Timestamp":"2014-05-03T10:00:00"}</v>
      </c>
    </row>
    <row r="819" spans="1:10">
      <c r="A819">
        <v>818</v>
      </c>
      <c r="B819" t="s">
        <v>115</v>
      </c>
      <c r="C819" t="s">
        <v>4</v>
      </c>
      <c r="D819" t="s">
        <v>3</v>
      </c>
      <c r="E819" t="s">
        <v>633</v>
      </c>
      <c r="F819" t="s">
        <v>48</v>
      </c>
      <c r="G819" t="s">
        <v>39</v>
      </c>
      <c r="H819" t="s">
        <v>2656</v>
      </c>
      <c r="J819" t="str">
        <f t="shared" si="12"/>
        <v>{"Country_Connection":"USA-Germany", "Country_Start":"USA", "Country_Landing":"Germany", "City_Connection":"New York-Frankfurt", "City_Start":"New York", "City_Landing":"Frankfurt", "Timestamp":"2014-05-03T10:00:00"}</v>
      </c>
    </row>
    <row r="820" spans="1:10">
      <c r="A820">
        <v>819</v>
      </c>
      <c r="B820" t="s">
        <v>134</v>
      </c>
      <c r="C820" t="s">
        <v>5</v>
      </c>
      <c r="D820" t="s">
        <v>3</v>
      </c>
      <c r="E820" t="s">
        <v>532</v>
      </c>
      <c r="F820" t="s">
        <v>17</v>
      </c>
      <c r="G820" t="s">
        <v>40</v>
      </c>
      <c r="H820" t="s">
        <v>2660</v>
      </c>
      <c r="J820" t="str">
        <f t="shared" si="12"/>
        <v>{"Country_Connection":"Canada-Germany", "Country_Start":"Canada", "Country_Landing":"Germany", "City_Connection":"Ottawa-München", "City_Start":"Ottawa", "City_Landing":"München", "Timestamp":"2014-05-01T10:00:00"}</v>
      </c>
    </row>
    <row r="821" spans="1:10">
      <c r="A821">
        <v>820</v>
      </c>
      <c r="B821" t="s">
        <v>109</v>
      </c>
      <c r="C821" t="s">
        <v>5</v>
      </c>
      <c r="D821" t="s">
        <v>0</v>
      </c>
      <c r="E821" t="s">
        <v>478</v>
      </c>
      <c r="F821" t="s">
        <v>18</v>
      </c>
      <c r="G821" t="s">
        <v>12</v>
      </c>
      <c r="H821" t="s">
        <v>2660</v>
      </c>
      <c r="J821" t="str">
        <f t="shared" si="12"/>
        <v>{"Country_Connection":"Canada-Australia", "Country_Start":"Canada", "Country_Landing":"Australia", "City_Connection":"Toronto-Sydney", "City_Start":"Toronto", "City_Landing":"Sydney", "Timestamp":"2014-05-01T10:00:00"}</v>
      </c>
    </row>
    <row r="822" spans="1:10">
      <c r="A822">
        <v>821</v>
      </c>
      <c r="B822" t="s">
        <v>180</v>
      </c>
      <c r="C822" t="s">
        <v>0</v>
      </c>
      <c r="D822" t="s">
        <v>2</v>
      </c>
      <c r="E822" t="s">
        <v>352</v>
      </c>
      <c r="F822" t="s">
        <v>12</v>
      </c>
      <c r="G822" t="s">
        <v>32</v>
      </c>
      <c r="H822" t="s">
        <v>2655</v>
      </c>
      <c r="J822" t="str">
        <f t="shared" si="12"/>
        <v>{"Country_Connection":"Australia-France", "Country_Start":"Australia", "Country_Landing":"France", "City_Connection":"Sydney-Paris", "City_Start":"Sydney", "City_Landing":"Paris", "Timestamp":"2014-04-19T10:00:00"}</v>
      </c>
    </row>
    <row r="823" spans="1:10">
      <c r="A823">
        <v>822</v>
      </c>
      <c r="B823" t="s">
        <v>145</v>
      </c>
      <c r="C823" t="s">
        <v>2</v>
      </c>
      <c r="D823" t="s">
        <v>0</v>
      </c>
      <c r="E823" t="s">
        <v>146</v>
      </c>
      <c r="F823" t="s">
        <v>32</v>
      </c>
      <c r="G823" t="s">
        <v>13</v>
      </c>
      <c r="H823" t="s">
        <v>2668</v>
      </c>
      <c r="J823" t="str">
        <f t="shared" si="12"/>
        <v>{"Country_Connection":"France-Australia", "Country_Start":"France", "Country_Landing":"Australia", "City_Connection":"Paris-Melbourne", "City_Start":"Paris", "City_Landing":"Melbourne", "Timestamp":"2014-04-29T10:00:00"}</v>
      </c>
    </row>
    <row r="824" spans="1:10">
      <c r="A824">
        <v>823</v>
      </c>
      <c r="B824" t="s">
        <v>218</v>
      </c>
      <c r="C824" t="s">
        <v>3</v>
      </c>
      <c r="D824" t="s">
        <v>5</v>
      </c>
      <c r="E824" t="s">
        <v>331</v>
      </c>
      <c r="F824" t="s">
        <v>40</v>
      </c>
      <c r="G824" t="s">
        <v>20</v>
      </c>
      <c r="H824" t="s">
        <v>2663</v>
      </c>
      <c r="J824" t="str">
        <f t="shared" si="12"/>
        <v>{"Country_Connection":"Germany-Canada", "Country_Start":"Germany", "Country_Landing":"Canada", "City_Connection":"München-Vancouver", "City_Start":"München", "City_Landing":"Vancouver", "Timestamp":"2014-04-18T10:00:00"}</v>
      </c>
    </row>
    <row r="825" spans="1:10">
      <c r="A825">
        <v>824</v>
      </c>
      <c r="B825" t="s">
        <v>207</v>
      </c>
      <c r="C825" t="s">
        <v>5</v>
      </c>
      <c r="D825" t="s">
        <v>2</v>
      </c>
      <c r="E825" t="s">
        <v>1361</v>
      </c>
      <c r="F825" t="s">
        <v>16</v>
      </c>
      <c r="G825" t="s">
        <v>33</v>
      </c>
      <c r="H825" t="s">
        <v>2654</v>
      </c>
      <c r="J825" t="str">
        <f t="shared" si="12"/>
        <v>{"Country_Connection":"Canada-France", "Country_Start":"Canada", "Country_Landing":"France", "City_Connection":"Montreal-Nizza", "City_Start":"Montreal", "City_Landing":"Nizza", "Timestamp":"2014-05-02T10:00:00"}</v>
      </c>
    </row>
    <row r="826" spans="1:10">
      <c r="A826">
        <v>825</v>
      </c>
      <c r="B826" t="s">
        <v>134</v>
      </c>
      <c r="C826" t="s">
        <v>5</v>
      </c>
      <c r="D826" t="s">
        <v>3</v>
      </c>
      <c r="E826" t="s">
        <v>682</v>
      </c>
      <c r="F826" t="s">
        <v>17</v>
      </c>
      <c r="G826" t="s">
        <v>42</v>
      </c>
      <c r="H826" t="s">
        <v>2656</v>
      </c>
      <c r="J826" t="str">
        <f t="shared" si="12"/>
        <v>{"Country_Connection":"Canada-Germany", "Country_Start":"Canada", "Country_Landing":"Germany", "City_Connection":"Ottawa-Bonn", "City_Start":"Ottawa", "City_Landing":"Bonn", "Timestamp":"2014-05-03T10:00:00"}</v>
      </c>
    </row>
    <row r="827" spans="1:10">
      <c r="A827">
        <v>826</v>
      </c>
      <c r="B827" t="s">
        <v>134</v>
      </c>
      <c r="C827" t="s">
        <v>5</v>
      </c>
      <c r="D827" t="s">
        <v>3</v>
      </c>
      <c r="E827" t="s">
        <v>337</v>
      </c>
      <c r="F827" t="s">
        <v>17</v>
      </c>
      <c r="G827" t="s">
        <v>39</v>
      </c>
      <c r="H827" t="s">
        <v>2655</v>
      </c>
      <c r="J827" t="str">
        <f t="shared" si="12"/>
        <v>{"Country_Connection":"Canada-Germany", "Country_Start":"Canada", "Country_Landing":"Germany", "City_Connection":"Ottawa-Frankfurt", "City_Start":"Ottawa", "City_Landing":"Frankfurt", "Timestamp":"2014-04-19T10:00:00"}</v>
      </c>
    </row>
    <row r="828" spans="1:10">
      <c r="A828">
        <v>827</v>
      </c>
      <c r="B828" t="s">
        <v>115</v>
      </c>
      <c r="C828" t="s">
        <v>4</v>
      </c>
      <c r="D828" t="s">
        <v>3</v>
      </c>
      <c r="E828" t="s">
        <v>633</v>
      </c>
      <c r="F828" t="s">
        <v>48</v>
      </c>
      <c r="G828" t="s">
        <v>39</v>
      </c>
      <c r="H828" t="s">
        <v>2665</v>
      </c>
      <c r="J828" t="str">
        <f t="shared" si="12"/>
        <v>{"Country_Connection":"USA-Germany", "Country_Start":"USA", "Country_Landing":"Germany", "City_Connection":"New York-Frankfurt", "City_Start":"New York", "City_Landing":"Frankfurt", "Timestamp":"2014-04-25T10:00:00"}</v>
      </c>
    </row>
    <row r="829" spans="1:10">
      <c r="A829">
        <v>828</v>
      </c>
      <c r="B829" t="s">
        <v>115</v>
      </c>
      <c r="C829" t="s">
        <v>4</v>
      </c>
      <c r="D829" t="s">
        <v>3</v>
      </c>
      <c r="E829" t="s">
        <v>1076</v>
      </c>
      <c r="F829" t="s">
        <v>47</v>
      </c>
      <c r="G829" t="s">
        <v>40</v>
      </c>
      <c r="H829" t="s">
        <v>2663</v>
      </c>
      <c r="J829" t="str">
        <f t="shared" si="12"/>
        <v>{"Country_Connection":"USA-Germany", "Country_Start":"USA", "Country_Landing":"Germany", "City_Connection":"Washington-München", "City_Start":"Washington", "City_Landing":"München", "Timestamp":"2014-04-18T10:00:00"}</v>
      </c>
    </row>
    <row r="830" spans="1:10">
      <c r="A830">
        <v>829</v>
      </c>
      <c r="B830" t="s">
        <v>90</v>
      </c>
      <c r="C830" t="s">
        <v>3</v>
      </c>
      <c r="D830" t="s">
        <v>0</v>
      </c>
      <c r="E830" t="s">
        <v>1366</v>
      </c>
      <c r="F830" t="s">
        <v>43</v>
      </c>
      <c r="G830" t="s">
        <v>11</v>
      </c>
      <c r="H830" t="s">
        <v>2666</v>
      </c>
      <c r="J830" t="str">
        <f t="shared" si="12"/>
        <v>{"Country_Connection":"Germany-Australia", "Country_Start":"Germany", "Country_Landing":"Australia", "City_Connection":"Hamburg-Brisbane", "City_Start":"Hamburg", "City_Landing":"Brisbane", "Timestamp":"2014-04-23T10:00:00"}</v>
      </c>
    </row>
    <row r="831" spans="1:10">
      <c r="A831">
        <v>830</v>
      </c>
      <c r="B831" t="s">
        <v>121</v>
      </c>
      <c r="C831" t="s">
        <v>5</v>
      </c>
      <c r="D831" t="s">
        <v>1</v>
      </c>
      <c r="E831" t="s">
        <v>1368</v>
      </c>
      <c r="F831" t="s">
        <v>20</v>
      </c>
      <c r="G831" t="s">
        <v>26</v>
      </c>
      <c r="H831" t="s">
        <v>2660</v>
      </c>
      <c r="J831" t="str">
        <f t="shared" si="12"/>
        <v>{"Country_Connection":"Canada-England", "Country_Start":"Canada", "Country_Landing":"England", "City_Connection":"Vancouver-Belfast", "City_Start":"Vancouver", "City_Landing":"Belfast", "Timestamp":"2014-05-01T10:00:00"}</v>
      </c>
    </row>
    <row r="832" spans="1:10">
      <c r="A832">
        <v>831</v>
      </c>
      <c r="B832" t="s">
        <v>131</v>
      </c>
      <c r="C832" t="s">
        <v>3</v>
      </c>
      <c r="D832" t="s">
        <v>4</v>
      </c>
      <c r="E832" t="s">
        <v>1007</v>
      </c>
      <c r="F832" t="s">
        <v>40</v>
      </c>
      <c r="G832" t="s">
        <v>53</v>
      </c>
      <c r="H832" t="s">
        <v>2673</v>
      </c>
      <c r="J832" t="str">
        <f t="shared" si="12"/>
        <v>{"Country_Connection":"Germany-USA", "Country_Start":"Germany", "Country_Landing":"USA", "City_Connection":"München-Las Vegas", "City_Start":"München", "City_Landing":"Las Vegas", "Timestamp":"2014-04-27T10:00:00"}</v>
      </c>
    </row>
    <row r="833" spans="1:10">
      <c r="A833">
        <v>832</v>
      </c>
      <c r="B833" t="s">
        <v>112</v>
      </c>
      <c r="C833" t="s">
        <v>1</v>
      </c>
      <c r="D833" t="s">
        <v>0</v>
      </c>
      <c r="E833" t="s">
        <v>249</v>
      </c>
      <c r="F833" t="s">
        <v>27</v>
      </c>
      <c r="G833" t="s">
        <v>12</v>
      </c>
      <c r="H833" t="s">
        <v>2655</v>
      </c>
      <c r="J833" t="str">
        <f t="shared" si="12"/>
        <v>{"Country_Connection":"England-Australia", "Country_Start":"England", "Country_Landing":"Australia", "City_Connection":"Glasgow-Sydney", "City_Start":"Glasgow", "City_Landing":"Sydney", "Timestamp":"2014-04-19T10:00:00"}</v>
      </c>
    </row>
    <row r="834" spans="1:10">
      <c r="A834">
        <v>833</v>
      </c>
      <c r="B834" t="s">
        <v>131</v>
      </c>
      <c r="C834" t="s">
        <v>3</v>
      </c>
      <c r="D834" t="s">
        <v>4</v>
      </c>
      <c r="E834" t="s">
        <v>1372</v>
      </c>
      <c r="F834" t="s">
        <v>41</v>
      </c>
      <c r="G834" t="s">
        <v>53</v>
      </c>
      <c r="H834" t="s">
        <v>2655</v>
      </c>
      <c r="J834" t="str">
        <f t="shared" si="12"/>
        <v>{"Country_Connection":"Germany-USA", "Country_Start":"Germany", "Country_Landing":"USA", "City_Connection":"Berlin-Las Vegas", "City_Start":"Berlin", "City_Landing":"Las Vegas", "Timestamp":"2014-04-19T10:00:00"}</v>
      </c>
    </row>
    <row r="835" spans="1:10">
      <c r="A835">
        <v>834</v>
      </c>
      <c r="B835" t="s">
        <v>115</v>
      </c>
      <c r="C835" t="s">
        <v>4</v>
      </c>
      <c r="D835" t="s">
        <v>3</v>
      </c>
      <c r="E835" t="s">
        <v>502</v>
      </c>
      <c r="F835" t="s">
        <v>48</v>
      </c>
      <c r="G835" t="s">
        <v>40</v>
      </c>
      <c r="H835" t="s">
        <v>2654</v>
      </c>
      <c r="J835" t="str">
        <f t="shared" ref="J835:J898" si="13">"{"""&amp;$B$1&amp;""":"""&amp;B835&amp;""", """&amp;$C$1&amp;""":"""&amp;C835&amp;""", """&amp;$D$1&amp;""":"""&amp;D835&amp;""", """&amp;$E$1&amp;""":"""&amp;E835&amp;""", """&amp;$F$1&amp;""":"""&amp;F835&amp;""", """&amp;$G$1&amp;""":"""&amp;G835&amp;""", """&amp;$H$1&amp;""":"""&amp;H835&amp;"""}"</f>
        <v>{"Country_Connection":"USA-Germany", "Country_Start":"USA", "Country_Landing":"Germany", "City_Connection":"New York-München", "City_Start":"New York", "City_Landing":"München", "Timestamp":"2014-05-02T10:00:00"}</v>
      </c>
    </row>
    <row r="836" spans="1:10">
      <c r="A836">
        <v>835</v>
      </c>
      <c r="B836" t="s">
        <v>93</v>
      </c>
      <c r="C836" t="s">
        <v>0</v>
      </c>
      <c r="D836" t="s">
        <v>1</v>
      </c>
      <c r="E836" t="s">
        <v>400</v>
      </c>
      <c r="F836" t="s">
        <v>14</v>
      </c>
      <c r="G836" t="s">
        <v>25</v>
      </c>
      <c r="H836" t="s">
        <v>2664</v>
      </c>
      <c r="J836" t="str">
        <f t="shared" si="13"/>
        <v>{"Country_Connection":"Australia-England", "Country_Start":"Australia", "Country_Landing":"England", "City_Connection":"Perth-Bristol", "City_Start":"Perth", "City_Landing":"Bristol", "Timestamp":"2014-04-30T10:00:00"}</v>
      </c>
    </row>
    <row r="837" spans="1:10">
      <c r="A837">
        <v>836</v>
      </c>
      <c r="B837" t="s">
        <v>121</v>
      </c>
      <c r="C837" t="s">
        <v>5</v>
      </c>
      <c r="D837" t="s">
        <v>1</v>
      </c>
      <c r="E837" t="s">
        <v>1375</v>
      </c>
      <c r="F837" t="s">
        <v>16</v>
      </c>
      <c r="G837" t="s">
        <v>31</v>
      </c>
      <c r="H837" t="s">
        <v>2662</v>
      </c>
      <c r="J837" t="str">
        <f t="shared" si="13"/>
        <v>{"Country_Connection":"Canada-England", "Country_Start":"Canada", "Country_Landing":"England", "City_Connection":"Montreal-Birmingham", "City_Start":"Montreal", "City_Landing":"Birmingham", "Timestamp":"2014-05-04T10:00:00"}</v>
      </c>
    </row>
    <row r="838" spans="1:10">
      <c r="A838">
        <v>837</v>
      </c>
      <c r="B838" t="s">
        <v>1272</v>
      </c>
      <c r="C838" t="s">
        <v>2</v>
      </c>
      <c r="D838" t="s">
        <v>3</v>
      </c>
      <c r="E838" t="s">
        <v>1336</v>
      </c>
      <c r="F838" t="s">
        <v>32</v>
      </c>
      <c r="G838" t="s">
        <v>40</v>
      </c>
      <c r="H838" t="s">
        <v>391</v>
      </c>
      <c r="J838" t="str">
        <f t="shared" si="13"/>
        <v>{"Country_Connection":"France-Germany", "Country_Start":"France", "Country_Landing":"Germany", "City_Connection":"Paris-München", "City_Start":"Paris", "City_Landing":"München", "Timestamp":"2014-04-26T10:00:00"}</v>
      </c>
    </row>
    <row r="839" spans="1:10">
      <c r="A839">
        <v>838</v>
      </c>
      <c r="B839" t="s">
        <v>218</v>
      </c>
      <c r="C839" t="s">
        <v>3</v>
      </c>
      <c r="D839" t="s">
        <v>5</v>
      </c>
      <c r="E839" t="s">
        <v>295</v>
      </c>
      <c r="F839" t="s">
        <v>41</v>
      </c>
      <c r="G839" t="s">
        <v>20</v>
      </c>
      <c r="H839" t="s">
        <v>2661</v>
      </c>
      <c r="J839" t="str">
        <f t="shared" si="13"/>
        <v>{"Country_Connection":"Germany-Canada", "Country_Start":"Germany", "Country_Landing":"Canada", "City_Connection":"Berlin-Vancouver", "City_Start":"Berlin", "City_Landing":"Vancouver", "Timestamp":"2014-04-17T10:00:00"}</v>
      </c>
    </row>
    <row r="840" spans="1:10">
      <c r="A840">
        <v>839</v>
      </c>
      <c r="B840" t="s">
        <v>180</v>
      </c>
      <c r="C840" t="s">
        <v>0</v>
      </c>
      <c r="D840" t="s">
        <v>2</v>
      </c>
      <c r="E840" t="s">
        <v>1379</v>
      </c>
      <c r="F840" t="s">
        <v>12</v>
      </c>
      <c r="G840" t="s">
        <v>34</v>
      </c>
      <c r="H840" t="s">
        <v>2664</v>
      </c>
      <c r="J840" t="str">
        <f t="shared" si="13"/>
        <v>{"Country_Connection":"Australia-France", "Country_Start":"Australia", "Country_Landing":"France", "City_Connection":"Sydney-Marseille", "City_Start":"Sydney", "City_Landing":"Marseille", "Timestamp":"2014-04-30T10:00:00"}</v>
      </c>
    </row>
    <row r="841" spans="1:10">
      <c r="A841">
        <v>840</v>
      </c>
      <c r="B841" t="s">
        <v>109</v>
      </c>
      <c r="C841" t="s">
        <v>5</v>
      </c>
      <c r="D841" t="s">
        <v>0</v>
      </c>
      <c r="E841" t="s">
        <v>478</v>
      </c>
      <c r="F841" t="s">
        <v>18</v>
      </c>
      <c r="G841" t="s">
        <v>12</v>
      </c>
      <c r="H841" t="s">
        <v>2661</v>
      </c>
      <c r="J841" t="str">
        <f t="shared" si="13"/>
        <v>{"Country_Connection":"Canada-Australia", "Country_Start":"Canada", "Country_Landing":"Australia", "City_Connection":"Toronto-Sydney", "City_Start":"Toronto", "City_Landing":"Sydney", "Timestamp":"2014-04-17T10:00:00"}</v>
      </c>
    </row>
    <row r="842" spans="1:10">
      <c r="A842">
        <v>841</v>
      </c>
      <c r="B842" t="s">
        <v>90</v>
      </c>
      <c r="C842" t="s">
        <v>3</v>
      </c>
      <c r="D842" t="s">
        <v>0</v>
      </c>
      <c r="E842" t="s">
        <v>1382</v>
      </c>
      <c r="F842" t="s">
        <v>43</v>
      </c>
      <c r="G842" t="s">
        <v>12</v>
      </c>
      <c r="H842" t="s">
        <v>391</v>
      </c>
      <c r="J842" t="str">
        <f t="shared" si="13"/>
        <v>{"Country_Connection":"Germany-Australia", "Country_Start":"Germany", "Country_Landing":"Australia", "City_Connection":"Hamburg-Sydney", "City_Start":"Hamburg", "City_Landing":"Sydney", "Timestamp":"2014-04-26T10:00:00"}</v>
      </c>
    </row>
    <row r="843" spans="1:10">
      <c r="A843">
        <v>842</v>
      </c>
      <c r="B843" t="s">
        <v>222</v>
      </c>
      <c r="C843" t="s">
        <v>0</v>
      </c>
      <c r="D843" t="s">
        <v>0</v>
      </c>
      <c r="E843" t="s">
        <v>508</v>
      </c>
      <c r="F843" t="s">
        <v>12</v>
      </c>
      <c r="G843" t="s">
        <v>11</v>
      </c>
      <c r="H843" t="s">
        <v>2661</v>
      </c>
      <c r="J843" t="str">
        <f t="shared" si="13"/>
        <v>{"Country_Connection":"Australia-Australia", "Country_Start":"Australia", "Country_Landing":"Australia", "City_Connection":"Sydney-Brisbane", "City_Start":"Sydney", "City_Landing":"Brisbane", "Timestamp":"2014-04-17T10:00:00"}</v>
      </c>
    </row>
    <row r="844" spans="1:10">
      <c r="A844">
        <v>843</v>
      </c>
      <c r="B844" t="s">
        <v>115</v>
      </c>
      <c r="C844" t="s">
        <v>4</v>
      </c>
      <c r="D844" t="s">
        <v>3</v>
      </c>
      <c r="E844" t="s">
        <v>1385</v>
      </c>
      <c r="F844" t="s">
        <v>55</v>
      </c>
      <c r="G844" t="s">
        <v>40</v>
      </c>
      <c r="H844" t="s">
        <v>391</v>
      </c>
      <c r="J844" t="str">
        <f t="shared" si="13"/>
        <v>{"Country_Connection":"USA-Germany", "Country_Start":"USA", "Country_Landing":"Germany", "City_Connection":"Seattle-München", "City_Start":"Seattle", "City_Landing":"München", "Timestamp":"2014-04-26T10:00:00"}</v>
      </c>
    </row>
    <row r="845" spans="1:10">
      <c r="A845">
        <v>844</v>
      </c>
      <c r="B845" t="s">
        <v>204</v>
      </c>
      <c r="C845" t="s">
        <v>1</v>
      </c>
      <c r="D845" t="s">
        <v>4</v>
      </c>
      <c r="E845" t="s">
        <v>1387</v>
      </c>
      <c r="F845" t="s">
        <v>29</v>
      </c>
      <c r="G845" t="s">
        <v>54</v>
      </c>
      <c r="H845" t="s">
        <v>2659</v>
      </c>
      <c r="J845" t="str">
        <f t="shared" si="13"/>
        <v>{"Country_Connection":"England-USA", "Country_Start":"England", "Country_Landing":"USA", "City_Connection":"Edinburgh-Omaha", "City_Start":"Edinburgh", "City_Landing":"Omaha", "Timestamp":"2014-04-20T10:00:00"}</v>
      </c>
    </row>
    <row r="846" spans="1:10">
      <c r="A846">
        <v>845</v>
      </c>
      <c r="B846" t="s">
        <v>121</v>
      </c>
      <c r="C846" t="s">
        <v>5</v>
      </c>
      <c r="D846" t="s">
        <v>1</v>
      </c>
      <c r="E846" t="s">
        <v>1389</v>
      </c>
      <c r="F846" t="s">
        <v>16</v>
      </c>
      <c r="G846" t="s">
        <v>27</v>
      </c>
      <c r="H846" t="s">
        <v>2662</v>
      </c>
      <c r="J846" t="str">
        <f t="shared" si="13"/>
        <v>{"Country_Connection":"Canada-England", "Country_Start":"Canada", "Country_Landing":"England", "City_Connection":"Montreal-Glasgow", "City_Start":"Montreal", "City_Landing":"Glasgow", "Timestamp":"2014-05-04T10:00:00"}</v>
      </c>
    </row>
    <row r="847" spans="1:10">
      <c r="A847">
        <v>846</v>
      </c>
      <c r="B847" t="s">
        <v>109</v>
      </c>
      <c r="C847" t="s">
        <v>5</v>
      </c>
      <c r="D847" t="s">
        <v>0</v>
      </c>
      <c r="E847" t="s">
        <v>458</v>
      </c>
      <c r="F847" t="s">
        <v>18</v>
      </c>
      <c r="G847" t="s">
        <v>15</v>
      </c>
      <c r="H847" t="s">
        <v>2656</v>
      </c>
      <c r="J847" t="str">
        <f t="shared" si="13"/>
        <v>{"Country_Connection":"Canada-Australia", "Country_Start":"Canada", "Country_Landing":"Australia", "City_Connection":"Toronto-Adelaide", "City_Start":"Toronto", "City_Landing":"Adelaide", "Timestamp":"2014-05-03T10:00:00"}</v>
      </c>
    </row>
    <row r="848" spans="1:10">
      <c r="A848">
        <v>847</v>
      </c>
      <c r="B848" t="s">
        <v>207</v>
      </c>
      <c r="C848" t="s">
        <v>5</v>
      </c>
      <c r="D848" t="s">
        <v>2</v>
      </c>
      <c r="E848" t="s">
        <v>1392</v>
      </c>
      <c r="F848" t="s">
        <v>18</v>
      </c>
      <c r="G848" t="s">
        <v>35</v>
      </c>
      <c r="H848" t="s">
        <v>2656</v>
      </c>
      <c r="J848" t="str">
        <f t="shared" si="13"/>
        <v>{"Country_Connection":"Canada-France", "Country_Start":"Canada", "Country_Landing":"France", "City_Connection":"Toronto-Toulous", "City_Start":"Toronto", "City_Landing":"Toulous", "Timestamp":"2014-05-03T10:00:00"}</v>
      </c>
    </row>
    <row r="849" spans="1:10">
      <c r="A849">
        <v>848</v>
      </c>
      <c r="B849" t="s">
        <v>134</v>
      </c>
      <c r="C849" t="s">
        <v>5</v>
      </c>
      <c r="D849" t="s">
        <v>3</v>
      </c>
      <c r="E849" t="s">
        <v>532</v>
      </c>
      <c r="F849" t="s">
        <v>17</v>
      </c>
      <c r="G849" t="s">
        <v>40</v>
      </c>
      <c r="H849" t="s">
        <v>2654</v>
      </c>
      <c r="J849" t="str">
        <f t="shared" si="13"/>
        <v>{"Country_Connection":"Canada-Germany", "Country_Start":"Canada", "Country_Landing":"Germany", "City_Connection":"Ottawa-München", "City_Start":"Ottawa", "City_Landing":"München", "Timestamp":"2014-05-02T10:00:00"}</v>
      </c>
    </row>
    <row r="850" spans="1:10">
      <c r="A850">
        <v>849</v>
      </c>
      <c r="B850" t="s">
        <v>145</v>
      </c>
      <c r="C850" t="s">
        <v>2</v>
      </c>
      <c r="D850" t="s">
        <v>0</v>
      </c>
      <c r="E850" t="s">
        <v>198</v>
      </c>
      <c r="F850" t="s">
        <v>32</v>
      </c>
      <c r="G850" t="s">
        <v>11</v>
      </c>
      <c r="H850" t="s">
        <v>2663</v>
      </c>
      <c r="J850" t="str">
        <f t="shared" si="13"/>
        <v>{"Country_Connection":"France-Australia", "Country_Start":"France", "Country_Landing":"Australia", "City_Connection":"Paris-Brisbane", "City_Start":"Paris", "City_Landing":"Brisbane", "Timestamp":"2014-04-18T10:00:00"}</v>
      </c>
    </row>
    <row r="851" spans="1:10">
      <c r="A851">
        <v>850</v>
      </c>
      <c r="B851" t="s">
        <v>204</v>
      </c>
      <c r="C851" t="s">
        <v>1</v>
      </c>
      <c r="D851" t="s">
        <v>4</v>
      </c>
      <c r="E851" t="s">
        <v>1254</v>
      </c>
      <c r="F851" t="s">
        <v>24</v>
      </c>
      <c r="G851" t="s">
        <v>50</v>
      </c>
      <c r="H851" t="s">
        <v>2662</v>
      </c>
      <c r="J851" t="str">
        <f t="shared" si="13"/>
        <v>{"Country_Connection":"England-USA", "Country_Start":"England", "Country_Landing":"USA", "City_Connection":"London-Denver", "City_Start":"London", "City_Landing":"Denver", "Timestamp":"2014-05-04T10:00:00"}</v>
      </c>
    </row>
    <row r="852" spans="1:10">
      <c r="A852">
        <v>851</v>
      </c>
      <c r="B852" t="s">
        <v>131</v>
      </c>
      <c r="C852" t="s">
        <v>3</v>
      </c>
      <c r="D852" t="s">
        <v>4</v>
      </c>
      <c r="E852" t="s">
        <v>847</v>
      </c>
      <c r="F852" t="s">
        <v>39</v>
      </c>
      <c r="G852" t="s">
        <v>51</v>
      </c>
      <c r="H852" t="s">
        <v>2667</v>
      </c>
      <c r="J852" t="str">
        <f t="shared" si="13"/>
        <v>{"Country_Connection":"Germany-USA", "Country_Start":"Germany", "Country_Landing":"USA", "City_Connection":"Frankfurt-San Francisco", "City_Start":"Frankfurt", "City_Landing":"San Francisco", "Timestamp":"2014-04-14T10:00:00"}</v>
      </c>
    </row>
    <row r="853" spans="1:10">
      <c r="A853">
        <v>852</v>
      </c>
      <c r="B853" t="s">
        <v>112</v>
      </c>
      <c r="C853" t="s">
        <v>1</v>
      </c>
      <c r="D853" t="s">
        <v>0</v>
      </c>
      <c r="E853" t="s">
        <v>714</v>
      </c>
      <c r="F853" t="s">
        <v>30</v>
      </c>
      <c r="G853" t="s">
        <v>15</v>
      </c>
      <c r="H853" t="s">
        <v>2654</v>
      </c>
      <c r="J853" t="str">
        <f t="shared" si="13"/>
        <v>{"Country_Connection":"England-Australia", "Country_Start":"England", "Country_Landing":"Australia", "City_Connection":"Dublin-Adelaide", "City_Start":"Dublin", "City_Landing":"Adelaide", "Timestamp":"2014-05-02T10:00:00"}</v>
      </c>
    </row>
    <row r="854" spans="1:10">
      <c r="A854">
        <v>853</v>
      </c>
      <c r="B854" t="s">
        <v>169</v>
      </c>
      <c r="C854" t="s">
        <v>0</v>
      </c>
      <c r="D854" t="s">
        <v>3</v>
      </c>
      <c r="E854" t="s">
        <v>1399</v>
      </c>
      <c r="F854" t="s">
        <v>12</v>
      </c>
      <c r="G854" t="s">
        <v>42</v>
      </c>
      <c r="H854" t="s">
        <v>2655</v>
      </c>
      <c r="J854" t="str">
        <f t="shared" si="13"/>
        <v>{"Country_Connection":"Australia-Germany", "Country_Start":"Australia", "Country_Landing":"Germany", "City_Connection":"Sydney-Bonn", "City_Start":"Sydney", "City_Landing":"Bonn", "Timestamp":"2014-04-19T10:00:00"}</v>
      </c>
    </row>
    <row r="855" spans="1:10">
      <c r="A855">
        <v>854</v>
      </c>
      <c r="B855" t="s">
        <v>193</v>
      </c>
      <c r="C855" t="s">
        <v>4</v>
      </c>
      <c r="D855" t="s">
        <v>2</v>
      </c>
      <c r="E855" t="s">
        <v>1401</v>
      </c>
      <c r="F855" t="s">
        <v>47</v>
      </c>
      <c r="G855" t="s">
        <v>33</v>
      </c>
      <c r="H855" t="s">
        <v>2654</v>
      </c>
      <c r="J855" t="str">
        <f t="shared" si="13"/>
        <v>{"Country_Connection":"USA-France", "Country_Start":"USA", "Country_Landing":"France", "City_Connection":"Washington-Nizza", "City_Start":"Washington", "City_Landing":"Nizza", "Timestamp":"2014-05-02T10:00:00"}</v>
      </c>
    </row>
    <row r="856" spans="1:10">
      <c r="A856">
        <v>855</v>
      </c>
      <c r="B856" t="s">
        <v>104</v>
      </c>
      <c r="C856" t="s">
        <v>4</v>
      </c>
      <c r="D856" t="s">
        <v>0</v>
      </c>
      <c r="E856" t="s">
        <v>289</v>
      </c>
      <c r="F856" t="s">
        <v>48</v>
      </c>
      <c r="G856" t="s">
        <v>13</v>
      </c>
      <c r="H856" t="s">
        <v>2661</v>
      </c>
      <c r="J856" t="str">
        <f t="shared" si="13"/>
        <v>{"Country_Connection":"USA-Australia", "Country_Start":"USA", "Country_Landing":"Australia", "City_Connection":"New York-Melbourne", "City_Start":"New York", "City_Landing":"Melbourne", "Timestamp":"2014-04-17T10:00:00"}</v>
      </c>
    </row>
    <row r="857" spans="1:10">
      <c r="A857">
        <v>856</v>
      </c>
      <c r="B857" t="s">
        <v>180</v>
      </c>
      <c r="C857" t="s">
        <v>0</v>
      </c>
      <c r="D857" t="s">
        <v>2</v>
      </c>
      <c r="E857" t="s">
        <v>181</v>
      </c>
      <c r="F857" t="s">
        <v>13</v>
      </c>
      <c r="G857" t="s">
        <v>32</v>
      </c>
      <c r="H857" t="s">
        <v>2670</v>
      </c>
      <c r="J857" t="str">
        <f t="shared" si="13"/>
        <v>{"Country_Connection":"Australia-France", "Country_Start":"Australia", "Country_Landing":"France", "City_Connection":"Melbourne-Paris", "City_Start":"Melbourne", "City_Landing":"Paris", "Timestamp":"2014-04-15T10:00:00"}</v>
      </c>
    </row>
    <row r="858" spans="1:10">
      <c r="A858">
        <v>857</v>
      </c>
      <c r="B858" t="s">
        <v>131</v>
      </c>
      <c r="C858" t="s">
        <v>3</v>
      </c>
      <c r="D858" t="s">
        <v>4</v>
      </c>
      <c r="E858" t="s">
        <v>404</v>
      </c>
      <c r="F858" t="s">
        <v>39</v>
      </c>
      <c r="G858" t="s">
        <v>48</v>
      </c>
      <c r="H858" t="s">
        <v>2660</v>
      </c>
      <c r="J858" t="str">
        <f t="shared" si="13"/>
        <v>{"Country_Connection":"Germany-USA", "Country_Start":"Germany", "Country_Landing":"USA", "City_Connection":"Frankfurt-New York", "City_Start":"Frankfurt", "City_Landing":"New York", "Timestamp":"2014-05-01T10:00:00"}</v>
      </c>
    </row>
    <row r="859" spans="1:10">
      <c r="A859">
        <v>858</v>
      </c>
      <c r="B859" t="s">
        <v>131</v>
      </c>
      <c r="C859" t="s">
        <v>3</v>
      </c>
      <c r="D859" t="s">
        <v>4</v>
      </c>
      <c r="E859" t="s">
        <v>847</v>
      </c>
      <c r="F859" t="s">
        <v>39</v>
      </c>
      <c r="G859" t="s">
        <v>51</v>
      </c>
      <c r="H859" t="s">
        <v>2658</v>
      </c>
      <c r="J859" t="str">
        <f t="shared" si="13"/>
        <v>{"Country_Connection":"Germany-USA", "Country_Start":"Germany", "Country_Landing":"USA", "City_Connection":"Frankfurt-San Francisco", "City_Start":"Frankfurt", "City_Landing":"San Francisco", "Timestamp":"2014-04-21T10:00:00"}</v>
      </c>
    </row>
    <row r="860" spans="1:10">
      <c r="A860">
        <v>859</v>
      </c>
      <c r="B860" t="s">
        <v>251</v>
      </c>
      <c r="C860" t="s">
        <v>5</v>
      </c>
      <c r="D860" t="s">
        <v>5</v>
      </c>
      <c r="E860" t="s">
        <v>1407</v>
      </c>
      <c r="F860" t="s">
        <v>18</v>
      </c>
      <c r="G860" t="s">
        <v>20</v>
      </c>
      <c r="H860" t="s">
        <v>2664</v>
      </c>
      <c r="J860" t="str">
        <f t="shared" si="13"/>
        <v>{"Country_Connection":"Canada-Canada", "Country_Start":"Canada", "Country_Landing":"Canada", "City_Connection":"Toronto-Vancouver", "City_Start":"Toronto", "City_Landing":"Vancouver", "Timestamp":"2014-04-30T10:00:00"}</v>
      </c>
    </row>
    <row r="861" spans="1:10">
      <c r="A861">
        <v>860</v>
      </c>
      <c r="B861" t="s">
        <v>115</v>
      </c>
      <c r="C861" t="s">
        <v>4</v>
      </c>
      <c r="D861" t="s">
        <v>3</v>
      </c>
      <c r="E861" t="s">
        <v>1076</v>
      </c>
      <c r="F861" t="s">
        <v>47</v>
      </c>
      <c r="G861" t="s">
        <v>40</v>
      </c>
      <c r="H861" t="s">
        <v>2668</v>
      </c>
      <c r="J861" t="str">
        <f t="shared" si="13"/>
        <v>{"Country_Connection":"USA-Germany", "Country_Start":"USA", "Country_Landing":"Germany", "City_Connection":"Washington-München", "City_Start":"Washington", "City_Landing":"München", "Timestamp":"2014-04-29T10:00:00"}</v>
      </c>
    </row>
    <row r="862" spans="1:10">
      <c r="A862">
        <v>861</v>
      </c>
      <c r="B862" t="s">
        <v>131</v>
      </c>
      <c r="C862" t="s">
        <v>3</v>
      </c>
      <c r="D862" t="s">
        <v>4</v>
      </c>
      <c r="E862" t="s">
        <v>1116</v>
      </c>
      <c r="F862" t="s">
        <v>39</v>
      </c>
      <c r="G862" t="s">
        <v>53</v>
      </c>
      <c r="H862" t="s">
        <v>2656</v>
      </c>
      <c r="J862" t="str">
        <f t="shared" si="13"/>
        <v>{"Country_Connection":"Germany-USA", "Country_Start":"Germany", "Country_Landing":"USA", "City_Connection":"Frankfurt-Las Vegas", "City_Start":"Frankfurt", "City_Landing":"Las Vegas", "Timestamp":"2014-05-03T10:00:00"}</v>
      </c>
    </row>
    <row r="863" spans="1:10">
      <c r="A863">
        <v>862</v>
      </c>
      <c r="B863" t="s">
        <v>156</v>
      </c>
      <c r="C863" t="s">
        <v>4</v>
      </c>
      <c r="D863" t="s">
        <v>5</v>
      </c>
      <c r="E863" t="s">
        <v>1411</v>
      </c>
      <c r="F863" t="s">
        <v>48</v>
      </c>
      <c r="G863" t="s">
        <v>17</v>
      </c>
      <c r="H863" t="s">
        <v>2656</v>
      </c>
      <c r="J863" t="str">
        <f t="shared" si="13"/>
        <v>{"Country_Connection":"USA-Canada", "Country_Start":"USA", "Country_Landing":"Canada", "City_Connection":"New York-Ottawa", "City_Start":"New York", "City_Landing":"Ottawa", "Timestamp":"2014-05-03T10:00:00"}</v>
      </c>
    </row>
    <row r="864" spans="1:10">
      <c r="A864">
        <v>863</v>
      </c>
      <c r="B864" t="s">
        <v>286</v>
      </c>
      <c r="C864" t="s">
        <v>2</v>
      </c>
      <c r="D864" t="s">
        <v>4</v>
      </c>
      <c r="E864" t="s">
        <v>1413</v>
      </c>
      <c r="F864" t="s">
        <v>32</v>
      </c>
      <c r="G864" t="s">
        <v>53</v>
      </c>
      <c r="H864" t="s">
        <v>2665</v>
      </c>
      <c r="J864" t="str">
        <f t="shared" si="13"/>
        <v>{"Country_Connection":"France-USA", "Country_Start":"France", "Country_Landing":"USA", "City_Connection":"Paris-Las Vegas", "City_Start":"Paris", "City_Landing":"Las Vegas", "Timestamp":"2014-04-25T10:00:00"}</v>
      </c>
    </row>
    <row r="865" spans="1:10">
      <c r="A865">
        <v>864</v>
      </c>
      <c r="B865" t="s">
        <v>90</v>
      </c>
      <c r="C865" t="s">
        <v>3</v>
      </c>
      <c r="D865" t="s">
        <v>0</v>
      </c>
      <c r="E865" t="s">
        <v>1414</v>
      </c>
      <c r="F865" t="s">
        <v>41</v>
      </c>
      <c r="G865" t="s">
        <v>13</v>
      </c>
      <c r="H865" t="s">
        <v>2666</v>
      </c>
      <c r="J865" t="str">
        <f t="shared" si="13"/>
        <v>{"Country_Connection":"Germany-Australia", "Country_Start":"Germany", "Country_Landing":"Australia", "City_Connection":"Berlin-Melbourne", "City_Start":"Berlin", "City_Landing":"Melbourne", "Timestamp":"2014-04-23T10:00:00"}</v>
      </c>
    </row>
    <row r="866" spans="1:10">
      <c r="A866">
        <v>865</v>
      </c>
      <c r="B866" t="s">
        <v>115</v>
      </c>
      <c r="C866" t="s">
        <v>4</v>
      </c>
      <c r="D866" t="s">
        <v>3</v>
      </c>
      <c r="E866" t="s">
        <v>633</v>
      </c>
      <c r="F866" t="s">
        <v>48</v>
      </c>
      <c r="G866" t="s">
        <v>39</v>
      </c>
      <c r="H866" t="s">
        <v>2661</v>
      </c>
      <c r="J866" t="str">
        <f t="shared" si="13"/>
        <v>{"Country_Connection":"USA-Germany", "Country_Start":"USA", "Country_Landing":"Germany", "City_Connection":"New York-Frankfurt", "City_Start":"New York", "City_Landing":"Frankfurt", "Timestamp":"2014-04-17T10:00:00"}</v>
      </c>
    </row>
    <row r="867" spans="1:10">
      <c r="A867">
        <v>866</v>
      </c>
      <c r="B867" t="s">
        <v>131</v>
      </c>
      <c r="C867" t="s">
        <v>3</v>
      </c>
      <c r="D867" t="s">
        <v>4</v>
      </c>
      <c r="E867" t="s">
        <v>1417</v>
      </c>
      <c r="F867" t="s">
        <v>44</v>
      </c>
      <c r="G867" t="s">
        <v>52</v>
      </c>
      <c r="H867" t="s">
        <v>2656</v>
      </c>
      <c r="J867" t="str">
        <f t="shared" si="13"/>
        <v>{"Country_Connection":"Germany-USA", "Country_Start":"Germany", "Country_Landing":"USA", "City_Connection":"Köln-Los Angeles", "City_Start":"Köln", "City_Landing":"Los Angeles", "Timestamp":"2014-05-03T10:00:00"}</v>
      </c>
    </row>
    <row r="868" spans="1:10">
      <c r="A868">
        <v>867</v>
      </c>
      <c r="B868" t="s">
        <v>104</v>
      </c>
      <c r="C868" t="s">
        <v>4</v>
      </c>
      <c r="D868" t="s">
        <v>0</v>
      </c>
      <c r="E868" t="s">
        <v>350</v>
      </c>
      <c r="F868" t="s">
        <v>48</v>
      </c>
      <c r="G868" t="s">
        <v>12</v>
      </c>
      <c r="H868" t="s">
        <v>2673</v>
      </c>
      <c r="J868" t="str">
        <f t="shared" si="13"/>
        <v>{"Country_Connection":"USA-Australia", "Country_Start":"USA", "Country_Landing":"Australia", "City_Connection":"New York-Sydney", "City_Start":"New York", "City_Landing":"Sydney", "Timestamp":"2014-04-27T10:00:00"}</v>
      </c>
    </row>
    <row r="869" spans="1:10">
      <c r="A869">
        <v>868</v>
      </c>
      <c r="B869" t="s">
        <v>109</v>
      </c>
      <c r="C869" t="s">
        <v>5</v>
      </c>
      <c r="D869" t="s">
        <v>0</v>
      </c>
      <c r="E869" t="s">
        <v>666</v>
      </c>
      <c r="F869" t="s">
        <v>20</v>
      </c>
      <c r="G869" t="s">
        <v>14</v>
      </c>
      <c r="H869" t="s">
        <v>2660</v>
      </c>
      <c r="J869" t="str">
        <f t="shared" si="13"/>
        <v>{"Country_Connection":"Canada-Australia", "Country_Start":"Canada", "Country_Landing":"Australia", "City_Connection":"Vancouver-Perth", "City_Start":"Vancouver", "City_Landing":"Perth", "Timestamp":"2014-05-01T10:00:00"}</v>
      </c>
    </row>
    <row r="870" spans="1:10">
      <c r="A870">
        <v>869</v>
      </c>
      <c r="B870" t="s">
        <v>180</v>
      </c>
      <c r="C870" t="s">
        <v>0</v>
      </c>
      <c r="D870" t="s">
        <v>2</v>
      </c>
      <c r="E870" t="s">
        <v>181</v>
      </c>
      <c r="F870" t="s">
        <v>13</v>
      </c>
      <c r="G870" t="s">
        <v>32</v>
      </c>
      <c r="H870" t="s">
        <v>2655</v>
      </c>
      <c r="J870" t="str">
        <f t="shared" si="13"/>
        <v>{"Country_Connection":"Australia-France", "Country_Start":"Australia", "Country_Landing":"France", "City_Connection":"Melbourne-Paris", "City_Start":"Melbourne", "City_Landing":"Paris", "Timestamp":"2014-04-19T10:00:00"}</v>
      </c>
    </row>
    <row r="871" spans="1:10">
      <c r="A871">
        <v>870</v>
      </c>
      <c r="B871" t="s">
        <v>104</v>
      </c>
      <c r="C871" t="s">
        <v>4</v>
      </c>
      <c r="D871" t="s">
        <v>0</v>
      </c>
      <c r="E871" t="s">
        <v>1422</v>
      </c>
      <c r="F871" t="s">
        <v>53</v>
      </c>
      <c r="G871" t="s">
        <v>11</v>
      </c>
      <c r="H871" t="s">
        <v>2655</v>
      </c>
      <c r="J871" t="str">
        <f t="shared" si="13"/>
        <v>{"Country_Connection":"USA-Australia", "Country_Start":"USA", "Country_Landing":"Australia", "City_Connection":"Las Vegas-Brisbane", "City_Start":"Las Vegas", "City_Landing":"Brisbane", "Timestamp":"2014-04-19T10:00:00"}</v>
      </c>
    </row>
    <row r="872" spans="1:10">
      <c r="A872">
        <v>871</v>
      </c>
      <c r="B872" t="s">
        <v>109</v>
      </c>
      <c r="C872" t="s">
        <v>5</v>
      </c>
      <c r="D872" t="s">
        <v>0</v>
      </c>
      <c r="E872" t="s">
        <v>262</v>
      </c>
      <c r="F872" t="s">
        <v>20</v>
      </c>
      <c r="G872" t="s">
        <v>13</v>
      </c>
      <c r="H872" t="s">
        <v>2659</v>
      </c>
      <c r="J872" t="str">
        <f t="shared" si="13"/>
        <v>{"Country_Connection":"Canada-Australia", "Country_Start":"Canada", "Country_Landing":"Australia", "City_Connection":"Vancouver-Melbourne", "City_Start":"Vancouver", "City_Landing":"Melbourne", "Timestamp":"2014-04-20T10:00:00"}</v>
      </c>
    </row>
    <row r="873" spans="1:10">
      <c r="A873">
        <v>872</v>
      </c>
      <c r="B873" t="s">
        <v>218</v>
      </c>
      <c r="C873" t="s">
        <v>3</v>
      </c>
      <c r="D873" t="s">
        <v>5</v>
      </c>
      <c r="E873" t="s">
        <v>331</v>
      </c>
      <c r="F873" t="s">
        <v>40</v>
      </c>
      <c r="G873" t="s">
        <v>20</v>
      </c>
      <c r="H873" t="s">
        <v>2665</v>
      </c>
      <c r="J873" t="str">
        <f t="shared" si="13"/>
        <v>{"Country_Connection":"Germany-Canada", "Country_Start":"Germany", "Country_Landing":"Canada", "City_Connection":"München-Vancouver", "City_Start":"München", "City_Landing":"Vancouver", "Timestamp":"2014-04-25T10:00:00"}</v>
      </c>
    </row>
    <row r="874" spans="1:10">
      <c r="A874">
        <v>873</v>
      </c>
      <c r="B874" t="s">
        <v>99</v>
      </c>
      <c r="C874" t="s">
        <v>0</v>
      </c>
      <c r="D874" t="s">
        <v>4</v>
      </c>
      <c r="E874" t="s">
        <v>100</v>
      </c>
      <c r="F874" t="s">
        <v>13</v>
      </c>
      <c r="G874" t="s">
        <v>49</v>
      </c>
      <c r="H874" t="s">
        <v>2654</v>
      </c>
      <c r="J874" t="str">
        <f t="shared" si="13"/>
        <v>{"Country_Connection":"Australia-USA", "Country_Start":"Australia", "Country_Landing":"USA", "City_Connection":"Melbourne-Dallas", "City_Start":"Melbourne", "City_Landing":"Dallas", "Timestamp":"2014-05-02T10:00:00"}</v>
      </c>
    </row>
    <row r="875" spans="1:10">
      <c r="A875">
        <v>874</v>
      </c>
      <c r="B875" t="s">
        <v>115</v>
      </c>
      <c r="C875" t="s">
        <v>4</v>
      </c>
      <c r="D875" t="s">
        <v>3</v>
      </c>
      <c r="E875" t="s">
        <v>900</v>
      </c>
      <c r="F875" t="s">
        <v>52</v>
      </c>
      <c r="G875" t="s">
        <v>41</v>
      </c>
      <c r="H875" t="s">
        <v>391</v>
      </c>
      <c r="J875" t="str">
        <f t="shared" si="13"/>
        <v>{"Country_Connection":"USA-Germany", "Country_Start":"USA", "Country_Landing":"Germany", "City_Connection":"Los Angeles-Berlin", "City_Start":"Los Angeles", "City_Landing":"Berlin", "Timestamp":"2014-04-26T10:00:00"}</v>
      </c>
    </row>
    <row r="876" spans="1:10">
      <c r="A876">
        <v>875</v>
      </c>
      <c r="B876" t="s">
        <v>339</v>
      </c>
      <c r="C876" t="s">
        <v>3</v>
      </c>
      <c r="D876" t="s">
        <v>2</v>
      </c>
      <c r="E876" t="s">
        <v>853</v>
      </c>
      <c r="F876" t="s">
        <v>41</v>
      </c>
      <c r="G876" t="s">
        <v>32</v>
      </c>
      <c r="H876" t="s">
        <v>2662</v>
      </c>
      <c r="J876" t="str">
        <f t="shared" si="13"/>
        <v>{"Country_Connection":"Germany-France", "Country_Start":"Germany", "Country_Landing":"France", "City_Connection":"Berlin-Paris", "City_Start":"Berlin", "City_Landing":"Paris", "Timestamp":"2014-05-04T10:00:00"}</v>
      </c>
    </row>
    <row r="877" spans="1:10">
      <c r="A877">
        <v>876</v>
      </c>
      <c r="B877" t="s">
        <v>134</v>
      </c>
      <c r="C877" t="s">
        <v>5</v>
      </c>
      <c r="D877" t="s">
        <v>3</v>
      </c>
      <c r="E877" t="s">
        <v>781</v>
      </c>
      <c r="F877" t="s">
        <v>18</v>
      </c>
      <c r="G877" t="s">
        <v>41</v>
      </c>
      <c r="H877" t="s">
        <v>2655</v>
      </c>
      <c r="J877" t="str">
        <f t="shared" si="13"/>
        <v>{"Country_Connection":"Canada-Germany", "Country_Start":"Canada", "Country_Landing":"Germany", "City_Connection":"Toronto-Berlin", "City_Start":"Toronto", "City_Landing":"Berlin", "Timestamp":"2014-04-19T10:00:00"}</v>
      </c>
    </row>
    <row r="878" spans="1:10">
      <c r="A878">
        <v>877</v>
      </c>
      <c r="B878" t="s">
        <v>118</v>
      </c>
      <c r="C878" t="s">
        <v>0</v>
      </c>
      <c r="D878" t="s">
        <v>5</v>
      </c>
      <c r="E878" t="s">
        <v>522</v>
      </c>
      <c r="F878" t="s">
        <v>12</v>
      </c>
      <c r="G878" t="s">
        <v>18</v>
      </c>
      <c r="H878" t="s">
        <v>2661</v>
      </c>
      <c r="J878" t="str">
        <f t="shared" si="13"/>
        <v>{"Country_Connection":"Australia-Canada", "Country_Start":"Australia", "Country_Landing":"Canada", "City_Connection":"Sydney-Toronto", "City_Start":"Sydney", "City_Landing":"Toronto", "Timestamp":"2014-04-17T10:00:00"}</v>
      </c>
    </row>
    <row r="879" spans="1:10">
      <c r="A879">
        <v>878</v>
      </c>
      <c r="B879" t="s">
        <v>109</v>
      </c>
      <c r="C879" t="s">
        <v>5</v>
      </c>
      <c r="D879" t="s">
        <v>0</v>
      </c>
      <c r="E879" t="s">
        <v>672</v>
      </c>
      <c r="F879" t="s">
        <v>16</v>
      </c>
      <c r="G879" t="s">
        <v>12</v>
      </c>
      <c r="H879" t="s">
        <v>2667</v>
      </c>
      <c r="J879" t="str">
        <f t="shared" si="13"/>
        <v>{"Country_Connection":"Canada-Australia", "Country_Start":"Canada", "Country_Landing":"Australia", "City_Connection":"Montreal-Sydney", "City_Start":"Montreal", "City_Landing":"Sydney", "Timestamp":"2014-04-14T10:00:00"}</v>
      </c>
    </row>
    <row r="880" spans="1:10">
      <c r="A880">
        <v>879</v>
      </c>
      <c r="B880" t="s">
        <v>218</v>
      </c>
      <c r="C880" t="s">
        <v>3</v>
      </c>
      <c r="D880" t="s">
        <v>5</v>
      </c>
      <c r="E880" t="s">
        <v>528</v>
      </c>
      <c r="F880" t="s">
        <v>39</v>
      </c>
      <c r="G880" t="s">
        <v>20</v>
      </c>
      <c r="H880" t="s">
        <v>391</v>
      </c>
      <c r="J880" t="str">
        <f t="shared" si="13"/>
        <v>{"Country_Connection":"Germany-Canada", "Country_Start":"Germany", "Country_Landing":"Canada", "City_Connection":"Frankfurt-Vancouver", "City_Start":"Frankfurt", "City_Landing":"Vancouver", "Timestamp":"2014-04-26T10:00:00"}</v>
      </c>
    </row>
    <row r="881" spans="1:10">
      <c r="A881">
        <v>880</v>
      </c>
      <c r="B881" t="s">
        <v>109</v>
      </c>
      <c r="C881" t="s">
        <v>5</v>
      </c>
      <c r="D881" t="s">
        <v>0</v>
      </c>
      <c r="E881" t="s">
        <v>202</v>
      </c>
      <c r="F881" t="s">
        <v>20</v>
      </c>
      <c r="G881" t="s">
        <v>12</v>
      </c>
      <c r="H881" t="s">
        <v>2662</v>
      </c>
      <c r="J881" t="str">
        <f t="shared" si="13"/>
        <v>{"Country_Connection":"Canada-Australia", "Country_Start":"Canada", "Country_Landing":"Australia", "City_Connection":"Vancouver-Sydney", "City_Start":"Vancouver", "City_Landing":"Sydney", "Timestamp":"2014-05-04T10:00:00"}</v>
      </c>
    </row>
    <row r="882" spans="1:10">
      <c r="A882">
        <v>881</v>
      </c>
      <c r="B882" t="s">
        <v>180</v>
      </c>
      <c r="C882" t="s">
        <v>0</v>
      </c>
      <c r="D882" t="s">
        <v>2</v>
      </c>
      <c r="E882" t="s">
        <v>1240</v>
      </c>
      <c r="F882" t="s">
        <v>14</v>
      </c>
      <c r="G882" t="s">
        <v>32</v>
      </c>
      <c r="H882" t="s">
        <v>2673</v>
      </c>
      <c r="J882" t="str">
        <f t="shared" si="13"/>
        <v>{"Country_Connection":"Australia-France", "Country_Start":"Australia", "Country_Landing":"France", "City_Connection":"Perth-Paris", "City_Start":"Perth", "City_Landing":"Paris", "Timestamp":"2014-04-27T10:00:00"}</v>
      </c>
    </row>
    <row r="883" spans="1:10">
      <c r="A883">
        <v>882</v>
      </c>
      <c r="B883" t="s">
        <v>109</v>
      </c>
      <c r="C883" t="s">
        <v>5</v>
      </c>
      <c r="D883" t="s">
        <v>0</v>
      </c>
      <c r="E883" t="s">
        <v>110</v>
      </c>
      <c r="F883" t="s">
        <v>20</v>
      </c>
      <c r="G883" t="s">
        <v>15</v>
      </c>
      <c r="H883" t="s">
        <v>2665</v>
      </c>
      <c r="J883" t="str">
        <f t="shared" si="13"/>
        <v>{"Country_Connection":"Canada-Australia", "Country_Start":"Canada", "Country_Landing":"Australia", "City_Connection":"Vancouver-Adelaide", "City_Start":"Vancouver", "City_Landing":"Adelaide", "Timestamp":"2014-04-25T10:00:00"}</v>
      </c>
    </row>
    <row r="884" spans="1:10">
      <c r="A884">
        <v>883</v>
      </c>
      <c r="B884" t="s">
        <v>162</v>
      </c>
      <c r="C884" t="s">
        <v>5</v>
      </c>
      <c r="D884" t="s">
        <v>4</v>
      </c>
      <c r="E884" t="s">
        <v>943</v>
      </c>
      <c r="F884" t="s">
        <v>16</v>
      </c>
      <c r="G884" t="s">
        <v>51</v>
      </c>
      <c r="H884" t="s">
        <v>2655</v>
      </c>
      <c r="J884" t="str">
        <f t="shared" si="13"/>
        <v>{"Country_Connection":"Canada-USA", "Country_Start":"Canada", "Country_Landing":"USA", "City_Connection":"Montreal-San Francisco", "City_Start":"Montreal", "City_Landing":"San Francisco", "Timestamp":"2014-04-19T10:00:00"}</v>
      </c>
    </row>
    <row r="885" spans="1:10">
      <c r="A885">
        <v>884</v>
      </c>
      <c r="B885" t="s">
        <v>118</v>
      </c>
      <c r="C885" t="s">
        <v>0</v>
      </c>
      <c r="D885" t="s">
        <v>5</v>
      </c>
      <c r="E885" t="s">
        <v>1436</v>
      </c>
      <c r="F885" t="s">
        <v>14</v>
      </c>
      <c r="G885" t="s">
        <v>21</v>
      </c>
      <c r="H885" t="s">
        <v>2664</v>
      </c>
      <c r="J885" t="str">
        <f t="shared" si="13"/>
        <v>{"Country_Connection":"Australia-Canada", "Country_Start":"Australia", "Country_Landing":"Canada", "City_Connection":"Perth-Edmonton", "City_Start":"Perth", "City_Landing":"Edmonton", "Timestamp":"2014-04-30T10:00:00"}</v>
      </c>
    </row>
    <row r="886" spans="1:10">
      <c r="A886">
        <v>885</v>
      </c>
      <c r="B886" t="s">
        <v>112</v>
      </c>
      <c r="C886" t="s">
        <v>1</v>
      </c>
      <c r="D886" t="s">
        <v>0</v>
      </c>
      <c r="E886" t="s">
        <v>1438</v>
      </c>
      <c r="F886" t="s">
        <v>24</v>
      </c>
      <c r="G886" t="s">
        <v>14</v>
      </c>
      <c r="H886" t="s">
        <v>391</v>
      </c>
      <c r="J886" t="str">
        <f t="shared" si="13"/>
        <v>{"Country_Connection":"England-Australia", "Country_Start":"England", "Country_Landing":"Australia", "City_Connection":"London-Perth", "City_Start":"London", "City_Landing":"Perth", "Timestamp":"2014-04-26T10:00:00"}</v>
      </c>
    </row>
    <row r="887" spans="1:10">
      <c r="A887">
        <v>886</v>
      </c>
      <c r="B887" t="s">
        <v>131</v>
      </c>
      <c r="C887" t="s">
        <v>3</v>
      </c>
      <c r="D887" t="s">
        <v>4</v>
      </c>
      <c r="E887" t="s">
        <v>462</v>
      </c>
      <c r="F887" t="s">
        <v>39</v>
      </c>
      <c r="G887" t="s">
        <v>47</v>
      </c>
      <c r="H887" t="s">
        <v>2667</v>
      </c>
      <c r="J887" t="str">
        <f t="shared" si="13"/>
        <v>{"Country_Connection":"Germany-USA", "Country_Start":"Germany", "Country_Landing":"USA", "City_Connection":"Frankfurt-Washington", "City_Start":"Frankfurt", "City_Landing":"Washington", "Timestamp":"2014-04-14T10:00:00"}</v>
      </c>
    </row>
    <row r="888" spans="1:10">
      <c r="A888">
        <v>887</v>
      </c>
      <c r="B888" t="s">
        <v>169</v>
      </c>
      <c r="C888" t="s">
        <v>0</v>
      </c>
      <c r="D888" t="s">
        <v>3</v>
      </c>
      <c r="E888" t="s">
        <v>170</v>
      </c>
      <c r="F888" t="s">
        <v>12</v>
      </c>
      <c r="G888" t="s">
        <v>39</v>
      </c>
      <c r="H888" t="s">
        <v>2659</v>
      </c>
      <c r="J888" t="str">
        <f t="shared" si="13"/>
        <v>{"Country_Connection":"Australia-Germany", "Country_Start":"Australia", "Country_Landing":"Germany", "City_Connection":"Sydney-Frankfurt", "City_Start":"Sydney", "City_Landing":"Frankfurt", "Timestamp":"2014-04-20T10:00:00"}</v>
      </c>
    </row>
    <row r="889" spans="1:10">
      <c r="A889">
        <v>888</v>
      </c>
      <c r="B889" t="s">
        <v>104</v>
      </c>
      <c r="C889" t="s">
        <v>4</v>
      </c>
      <c r="D889" t="s">
        <v>0</v>
      </c>
      <c r="E889" t="s">
        <v>1441</v>
      </c>
      <c r="F889" t="s">
        <v>48</v>
      </c>
      <c r="G889" t="s">
        <v>14</v>
      </c>
      <c r="H889" t="s">
        <v>2656</v>
      </c>
      <c r="J889" t="str">
        <f t="shared" si="13"/>
        <v>{"Country_Connection":"USA-Australia", "Country_Start":"USA", "Country_Landing":"Australia", "City_Connection":"New York-Perth", "City_Start":"New York", "City_Landing":"Perth", "Timestamp":"2014-05-03T10:00:00"}</v>
      </c>
    </row>
    <row r="890" spans="1:10">
      <c r="A890">
        <v>889</v>
      </c>
      <c r="B890" t="s">
        <v>99</v>
      </c>
      <c r="C890" t="s">
        <v>0</v>
      </c>
      <c r="D890" t="s">
        <v>4</v>
      </c>
      <c r="E890" t="s">
        <v>870</v>
      </c>
      <c r="F890" t="s">
        <v>13</v>
      </c>
      <c r="G890" t="s">
        <v>51</v>
      </c>
      <c r="H890" t="s">
        <v>2659</v>
      </c>
      <c r="J890" t="str">
        <f t="shared" si="13"/>
        <v>{"Country_Connection":"Australia-USA", "Country_Start":"Australia", "Country_Landing":"USA", "City_Connection":"Melbourne-San Francisco", "City_Start":"Melbourne", "City_Landing":"San Francisco", "Timestamp":"2014-04-20T10:00:00"}</v>
      </c>
    </row>
    <row r="891" spans="1:10">
      <c r="A891">
        <v>890</v>
      </c>
      <c r="B891" t="s">
        <v>207</v>
      </c>
      <c r="C891" t="s">
        <v>5</v>
      </c>
      <c r="D891" t="s">
        <v>2</v>
      </c>
      <c r="E891" t="s">
        <v>1256</v>
      </c>
      <c r="F891" t="s">
        <v>16</v>
      </c>
      <c r="G891" t="s">
        <v>34</v>
      </c>
      <c r="H891" t="s">
        <v>2660</v>
      </c>
      <c r="J891" t="str">
        <f t="shared" si="13"/>
        <v>{"Country_Connection":"Canada-France", "Country_Start":"Canada", "Country_Landing":"France", "City_Connection":"Montreal-Marseille", "City_Start":"Montreal", "City_Landing":"Marseille", "Timestamp":"2014-05-01T10:00:00"}</v>
      </c>
    </row>
    <row r="892" spans="1:10">
      <c r="A892">
        <v>891</v>
      </c>
      <c r="B892" t="s">
        <v>112</v>
      </c>
      <c r="C892" t="s">
        <v>1</v>
      </c>
      <c r="D892" t="s">
        <v>0</v>
      </c>
      <c r="E892" t="s">
        <v>1438</v>
      </c>
      <c r="F892" t="s">
        <v>24</v>
      </c>
      <c r="G892" t="s">
        <v>14</v>
      </c>
      <c r="H892" t="s">
        <v>2661</v>
      </c>
      <c r="J892" t="str">
        <f t="shared" si="13"/>
        <v>{"Country_Connection":"England-Australia", "Country_Start":"England", "Country_Landing":"Australia", "City_Connection":"London-Perth", "City_Start":"London", "City_Landing":"Perth", "Timestamp":"2014-04-17T10:00:00"}</v>
      </c>
    </row>
    <row r="893" spans="1:10">
      <c r="A893">
        <v>892</v>
      </c>
      <c r="B893" t="s">
        <v>99</v>
      </c>
      <c r="C893" t="s">
        <v>0</v>
      </c>
      <c r="D893" t="s">
        <v>4</v>
      </c>
      <c r="E893" t="s">
        <v>107</v>
      </c>
      <c r="F893" t="s">
        <v>12</v>
      </c>
      <c r="G893" t="s">
        <v>48</v>
      </c>
      <c r="H893" t="s">
        <v>391</v>
      </c>
      <c r="J893" t="str">
        <f t="shared" si="13"/>
        <v>{"Country_Connection":"Australia-USA", "Country_Start":"Australia", "Country_Landing":"USA", "City_Connection":"Sydney-New York", "City_Start":"Sydney", "City_Landing":"New York", "Timestamp":"2014-04-26T10:00:00"}</v>
      </c>
    </row>
    <row r="894" spans="1:10">
      <c r="A894">
        <v>893</v>
      </c>
      <c r="B894" t="s">
        <v>264</v>
      </c>
      <c r="C894" t="s">
        <v>4</v>
      </c>
      <c r="D894" t="s">
        <v>1</v>
      </c>
      <c r="E894" t="s">
        <v>1183</v>
      </c>
      <c r="F894" t="s">
        <v>49</v>
      </c>
      <c r="G894" t="s">
        <v>30</v>
      </c>
      <c r="H894" t="s">
        <v>2655</v>
      </c>
      <c r="J894" t="str">
        <f t="shared" si="13"/>
        <v>{"Country_Connection":"USA-England", "Country_Start":"USA", "Country_Landing":"England", "City_Connection":"Dallas-Dublin", "City_Start":"Dallas", "City_Landing":"Dublin", "Timestamp":"2014-04-19T10:00:00"}</v>
      </c>
    </row>
    <row r="895" spans="1:10">
      <c r="A895">
        <v>894</v>
      </c>
      <c r="B895" t="s">
        <v>109</v>
      </c>
      <c r="C895" t="s">
        <v>5</v>
      </c>
      <c r="D895" t="s">
        <v>0</v>
      </c>
      <c r="E895" t="s">
        <v>237</v>
      </c>
      <c r="F895" t="s">
        <v>17</v>
      </c>
      <c r="G895" t="s">
        <v>11</v>
      </c>
      <c r="H895" t="s">
        <v>2662</v>
      </c>
      <c r="J895" t="str">
        <f t="shared" si="13"/>
        <v>{"Country_Connection":"Canada-Australia", "Country_Start":"Canada", "Country_Landing":"Australia", "City_Connection":"Ottawa-Brisbane", "City_Start":"Ottawa", "City_Landing":"Brisbane", "Timestamp":"2014-05-04T10:00:00"}</v>
      </c>
    </row>
    <row r="896" spans="1:10">
      <c r="A896">
        <v>895</v>
      </c>
      <c r="B896" t="s">
        <v>137</v>
      </c>
      <c r="C896" t="s">
        <v>2</v>
      </c>
      <c r="D896" t="s">
        <v>5</v>
      </c>
      <c r="E896" t="s">
        <v>427</v>
      </c>
      <c r="F896" t="s">
        <v>32</v>
      </c>
      <c r="G896" t="s">
        <v>20</v>
      </c>
      <c r="H896" t="s">
        <v>2667</v>
      </c>
      <c r="J896" t="str">
        <f t="shared" si="13"/>
        <v>{"Country_Connection":"France-Canada", "Country_Start":"France", "Country_Landing":"Canada", "City_Connection":"Paris-Vancouver", "City_Start":"Paris", "City_Landing":"Vancouver", "Timestamp":"2014-04-14T10:00:00"}</v>
      </c>
    </row>
    <row r="897" spans="1:10">
      <c r="A897">
        <v>896</v>
      </c>
      <c r="B897" t="s">
        <v>134</v>
      </c>
      <c r="C897" t="s">
        <v>5</v>
      </c>
      <c r="D897" t="s">
        <v>3</v>
      </c>
      <c r="E897" t="s">
        <v>297</v>
      </c>
      <c r="F897" t="s">
        <v>18</v>
      </c>
      <c r="G897" t="s">
        <v>40</v>
      </c>
      <c r="H897" t="s">
        <v>2661</v>
      </c>
      <c r="J897" t="str">
        <f t="shared" si="13"/>
        <v>{"Country_Connection":"Canada-Germany", "Country_Start":"Canada", "Country_Landing":"Germany", "City_Connection":"Toronto-München", "City_Start":"Toronto", "City_Landing":"München", "Timestamp":"2014-04-17T10:00:00"}</v>
      </c>
    </row>
    <row r="898" spans="1:10">
      <c r="A898">
        <v>897</v>
      </c>
      <c r="B898" t="s">
        <v>169</v>
      </c>
      <c r="C898" t="s">
        <v>0</v>
      </c>
      <c r="D898" t="s">
        <v>3</v>
      </c>
      <c r="E898" t="s">
        <v>178</v>
      </c>
      <c r="F898" t="s">
        <v>11</v>
      </c>
      <c r="G898" t="s">
        <v>40</v>
      </c>
      <c r="H898" t="s">
        <v>2655</v>
      </c>
      <c r="J898" t="str">
        <f t="shared" si="13"/>
        <v>{"Country_Connection":"Australia-Germany", "Country_Start":"Australia", "Country_Landing":"Germany", "City_Connection":"Brisbane-München", "City_Start":"Brisbane", "City_Landing":"München", "Timestamp":"2014-04-19T10:00:00"}</v>
      </c>
    </row>
    <row r="899" spans="1:10">
      <c r="A899">
        <v>898</v>
      </c>
      <c r="B899" t="s">
        <v>104</v>
      </c>
      <c r="C899" t="s">
        <v>4</v>
      </c>
      <c r="D899" t="s">
        <v>0</v>
      </c>
      <c r="E899" t="s">
        <v>1452</v>
      </c>
      <c r="F899" t="s">
        <v>55</v>
      </c>
      <c r="G899" t="s">
        <v>15</v>
      </c>
      <c r="H899" t="s">
        <v>2659</v>
      </c>
      <c r="J899" t="str">
        <f t="shared" ref="J899:J962" si="14">"{"""&amp;$B$1&amp;""":"""&amp;B899&amp;""", """&amp;$C$1&amp;""":"""&amp;C899&amp;""", """&amp;$D$1&amp;""":"""&amp;D899&amp;""", """&amp;$E$1&amp;""":"""&amp;E899&amp;""", """&amp;$F$1&amp;""":"""&amp;F899&amp;""", """&amp;$G$1&amp;""":"""&amp;G899&amp;""", """&amp;$H$1&amp;""":"""&amp;H899&amp;"""}"</f>
        <v>{"Country_Connection":"USA-Australia", "Country_Start":"USA", "Country_Landing":"Australia", "City_Connection":"Seattle-Adelaide", "City_Start":"Seattle", "City_Landing":"Adelaide", "Timestamp":"2014-04-20T10:00:00"}</v>
      </c>
    </row>
    <row r="900" spans="1:10">
      <c r="A900">
        <v>899</v>
      </c>
      <c r="B900" t="s">
        <v>115</v>
      </c>
      <c r="C900" t="s">
        <v>4</v>
      </c>
      <c r="D900" t="s">
        <v>3</v>
      </c>
      <c r="E900" t="s">
        <v>254</v>
      </c>
      <c r="F900" t="s">
        <v>51</v>
      </c>
      <c r="G900" t="s">
        <v>39</v>
      </c>
      <c r="H900" t="s">
        <v>2655</v>
      </c>
      <c r="J900" t="str">
        <f t="shared" si="14"/>
        <v>{"Country_Connection":"USA-Germany", "Country_Start":"USA", "Country_Landing":"Germany", "City_Connection":"San Francisco-Frankfurt", "City_Start":"San Francisco", "City_Landing":"Frankfurt", "Timestamp":"2014-04-19T10:00:00"}</v>
      </c>
    </row>
    <row r="901" spans="1:10">
      <c r="A901">
        <v>900</v>
      </c>
      <c r="B901" t="s">
        <v>128</v>
      </c>
      <c r="C901" t="s">
        <v>4</v>
      </c>
      <c r="D901" t="s">
        <v>4</v>
      </c>
      <c r="E901" t="s">
        <v>1455</v>
      </c>
      <c r="F901" t="s">
        <v>47</v>
      </c>
      <c r="G901" t="s">
        <v>55</v>
      </c>
      <c r="H901" t="s">
        <v>2657</v>
      </c>
      <c r="J901" t="str">
        <f t="shared" si="14"/>
        <v>{"Country_Connection":"USA-USA", "Country_Start":"USA", "Country_Landing":"USA", "City_Connection":"Washington-Seattle", "City_Start":"Washington", "City_Landing":"Seattle", "Timestamp":"2014-04-22T10:00:00"}</v>
      </c>
    </row>
    <row r="902" spans="1:10">
      <c r="A902">
        <v>901</v>
      </c>
      <c r="B902" t="s">
        <v>109</v>
      </c>
      <c r="C902" t="s">
        <v>5</v>
      </c>
      <c r="D902" t="s">
        <v>0</v>
      </c>
      <c r="E902" t="s">
        <v>262</v>
      </c>
      <c r="F902" t="s">
        <v>20</v>
      </c>
      <c r="G902" t="s">
        <v>13</v>
      </c>
      <c r="H902" t="s">
        <v>2654</v>
      </c>
      <c r="J902" t="str">
        <f t="shared" si="14"/>
        <v>{"Country_Connection":"Canada-Australia", "Country_Start":"Canada", "Country_Landing":"Australia", "City_Connection":"Vancouver-Melbourne", "City_Start":"Vancouver", "City_Landing":"Melbourne", "Timestamp":"2014-05-02T10:00:00"}</v>
      </c>
    </row>
    <row r="903" spans="1:10">
      <c r="A903">
        <v>902</v>
      </c>
      <c r="B903" t="s">
        <v>180</v>
      </c>
      <c r="C903" t="s">
        <v>0</v>
      </c>
      <c r="D903" t="s">
        <v>2</v>
      </c>
      <c r="E903" t="s">
        <v>239</v>
      </c>
      <c r="F903" t="s">
        <v>11</v>
      </c>
      <c r="G903" t="s">
        <v>32</v>
      </c>
      <c r="H903" t="s">
        <v>2667</v>
      </c>
      <c r="J903" t="str">
        <f t="shared" si="14"/>
        <v>{"Country_Connection":"Australia-France", "Country_Start":"Australia", "Country_Landing":"France", "City_Connection":"Brisbane-Paris", "City_Start":"Brisbane", "City_Landing":"Paris", "Timestamp":"2014-04-14T10:00:00"}</v>
      </c>
    </row>
    <row r="904" spans="1:10">
      <c r="A904">
        <v>903</v>
      </c>
      <c r="B904" t="s">
        <v>121</v>
      </c>
      <c r="C904" t="s">
        <v>5</v>
      </c>
      <c r="D904" t="s">
        <v>1</v>
      </c>
      <c r="E904" t="s">
        <v>327</v>
      </c>
      <c r="F904" t="s">
        <v>20</v>
      </c>
      <c r="G904" t="s">
        <v>30</v>
      </c>
      <c r="H904" t="s">
        <v>2655</v>
      </c>
      <c r="J904" t="str">
        <f t="shared" si="14"/>
        <v>{"Country_Connection":"Canada-England", "Country_Start":"Canada", "Country_Landing":"England", "City_Connection":"Vancouver-Dublin", "City_Start":"Vancouver", "City_Landing":"Dublin", "Timestamp":"2014-04-19T10:00:00"}</v>
      </c>
    </row>
    <row r="905" spans="1:10">
      <c r="A905">
        <v>904</v>
      </c>
      <c r="B905" t="s">
        <v>180</v>
      </c>
      <c r="C905" t="s">
        <v>0</v>
      </c>
      <c r="D905" t="s">
        <v>2</v>
      </c>
      <c r="E905" t="s">
        <v>352</v>
      </c>
      <c r="F905" t="s">
        <v>12</v>
      </c>
      <c r="G905" t="s">
        <v>32</v>
      </c>
      <c r="H905" t="s">
        <v>2658</v>
      </c>
      <c r="J905" t="str">
        <f t="shared" si="14"/>
        <v>{"Country_Connection":"Australia-France", "Country_Start":"Australia", "Country_Landing":"France", "City_Connection":"Sydney-Paris", "City_Start":"Sydney", "City_Landing":"Paris", "Timestamp":"2014-04-21T10:00:00"}</v>
      </c>
    </row>
    <row r="906" spans="1:10">
      <c r="A906">
        <v>905</v>
      </c>
      <c r="B906" t="s">
        <v>115</v>
      </c>
      <c r="C906" t="s">
        <v>4</v>
      </c>
      <c r="D906" t="s">
        <v>3</v>
      </c>
      <c r="E906" t="s">
        <v>185</v>
      </c>
      <c r="F906" t="s">
        <v>52</v>
      </c>
      <c r="G906" t="s">
        <v>39</v>
      </c>
      <c r="H906" t="s">
        <v>2654</v>
      </c>
      <c r="J906" t="str">
        <f t="shared" si="14"/>
        <v>{"Country_Connection":"USA-Germany", "Country_Start":"USA", "Country_Landing":"Germany", "City_Connection":"Los Angeles-Frankfurt", "City_Start":"Los Angeles", "City_Landing":"Frankfurt", "Timestamp":"2014-05-02T10:00:00"}</v>
      </c>
    </row>
    <row r="907" spans="1:10">
      <c r="A907">
        <v>906</v>
      </c>
      <c r="B907" t="s">
        <v>264</v>
      </c>
      <c r="C907" t="s">
        <v>4</v>
      </c>
      <c r="D907" t="s">
        <v>1</v>
      </c>
      <c r="E907" t="s">
        <v>1462</v>
      </c>
      <c r="F907" t="s">
        <v>48</v>
      </c>
      <c r="G907" t="s">
        <v>29</v>
      </c>
      <c r="H907" t="s">
        <v>2655</v>
      </c>
      <c r="J907" t="str">
        <f t="shared" si="14"/>
        <v>{"Country_Connection":"USA-England", "Country_Start":"USA", "Country_Landing":"England", "City_Connection":"New York-Edinburgh", "City_Start":"New York", "City_Landing":"Edinburgh", "Timestamp":"2014-04-19T10:00:00"}</v>
      </c>
    </row>
    <row r="908" spans="1:10">
      <c r="A908">
        <v>907</v>
      </c>
      <c r="B908" t="s">
        <v>112</v>
      </c>
      <c r="C908" t="s">
        <v>1</v>
      </c>
      <c r="D908" t="s">
        <v>0</v>
      </c>
      <c r="E908" t="s">
        <v>1463</v>
      </c>
      <c r="F908" t="s">
        <v>26</v>
      </c>
      <c r="G908" t="s">
        <v>15</v>
      </c>
      <c r="H908" t="s">
        <v>2673</v>
      </c>
      <c r="J908" t="str">
        <f t="shared" si="14"/>
        <v>{"Country_Connection":"England-Australia", "Country_Start":"England", "Country_Landing":"Australia", "City_Connection":"Belfast-Adelaide", "City_Start":"Belfast", "City_Landing":"Adelaide", "Timestamp":"2014-04-27T10:00:00"}</v>
      </c>
    </row>
    <row r="909" spans="1:10">
      <c r="A909">
        <v>908</v>
      </c>
      <c r="B909" t="s">
        <v>112</v>
      </c>
      <c r="C909" t="s">
        <v>1</v>
      </c>
      <c r="D909" t="s">
        <v>0</v>
      </c>
      <c r="E909" t="s">
        <v>1465</v>
      </c>
      <c r="F909" t="s">
        <v>30</v>
      </c>
      <c r="G909" t="s">
        <v>14</v>
      </c>
      <c r="H909" t="s">
        <v>2667</v>
      </c>
      <c r="J909" t="str">
        <f t="shared" si="14"/>
        <v>{"Country_Connection":"England-Australia", "Country_Start":"England", "Country_Landing":"Australia", "City_Connection":"Dublin-Perth", "City_Start":"Dublin", "City_Landing":"Perth", "Timestamp":"2014-04-14T10:00:00"}</v>
      </c>
    </row>
    <row r="910" spans="1:10">
      <c r="A910">
        <v>909</v>
      </c>
      <c r="B910" t="s">
        <v>121</v>
      </c>
      <c r="C910" t="s">
        <v>5</v>
      </c>
      <c r="D910" t="s">
        <v>1</v>
      </c>
      <c r="E910" t="s">
        <v>384</v>
      </c>
      <c r="F910" t="s">
        <v>20</v>
      </c>
      <c r="G910" t="s">
        <v>25</v>
      </c>
      <c r="H910" t="s">
        <v>2662</v>
      </c>
      <c r="J910" t="str">
        <f t="shared" si="14"/>
        <v>{"Country_Connection":"Canada-England", "Country_Start":"Canada", "Country_Landing":"England", "City_Connection":"Vancouver-Bristol", "City_Start":"Vancouver", "City_Landing":"Bristol", "Timestamp":"2014-05-04T10:00:00"}</v>
      </c>
    </row>
    <row r="911" spans="1:10">
      <c r="A911">
        <v>910</v>
      </c>
      <c r="B911" t="s">
        <v>207</v>
      </c>
      <c r="C911" t="s">
        <v>5</v>
      </c>
      <c r="D911" t="s">
        <v>2</v>
      </c>
      <c r="E911" t="s">
        <v>348</v>
      </c>
      <c r="F911" t="s">
        <v>20</v>
      </c>
      <c r="G911" t="s">
        <v>32</v>
      </c>
      <c r="H911" t="s">
        <v>2655</v>
      </c>
      <c r="J911" t="str">
        <f t="shared" si="14"/>
        <v>{"Country_Connection":"Canada-France", "Country_Start":"Canada", "Country_Landing":"France", "City_Connection":"Vancouver-Paris", "City_Start":"Vancouver", "City_Landing":"Paris", "Timestamp":"2014-04-19T10:00:00"}</v>
      </c>
    </row>
    <row r="912" spans="1:10">
      <c r="A912">
        <v>911</v>
      </c>
      <c r="B912" t="s">
        <v>137</v>
      </c>
      <c r="C912" t="s">
        <v>2</v>
      </c>
      <c r="D912" t="s">
        <v>5</v>
      </c>
      <c r="E912" t="s">
        <v>256</v>
      </c>
      <c r="F912" t="s">
        <v>32</v>
      </c>
      <c r="G912" t="s">
        <v>18</v>
      </c>
      <c r="H912" t="s">
        <v>2654</v>
      </c>
      <c r="J912" t="str">
        <f t="shared" si="14"/>
        <v>{"Country_Connection":"France-Canada", "Country_Start":"France", "Country_Landing":"Canada", "City_Connection":"Paris-Toronto", "City_Start":"Paris", "City_Landing":"Toronto", "Timestamp":"2014-05-02T10:00:00"}</v>
      </c>
    </row>
    <row r="913" spans="1:10">
      <c r="A913">
        <v>912</v>
      </c>
      <c r="B913" t="s">
        <v>207</v>
      </c>
      <c r="C913" t="s">
        <v>5</v>
      </c>
      <c r="D913" t="s">
        <v>2</v>
      </c>
      <c r="E913" t="s">
        <v>483</v>
      </c>
      <c r="F913" t="s">
        <v>16</v>
      </c>
      <c r="G913" t="s">
        <v>32</v>
      </c>
      <c r="H913" t="s">
        <v>2659</v>
      </c>
      <c r="J913" t="str">
        <f t="shared" si="14"/>
        <v>{"Country_Connection":"Canada-France", "Country_Start":"Canada", "Country_Landing":"France", "City_Connection":"Montreal-Paris", "City_Start":"Montreal", "City_Landing":"Paris", "Timestamp":"2014-04-20T10:00:00"}</v>
      </c>
    </row>
    <row r="914" spans="1:10">
      <c r="A914">
        <v>913</v>
      </c>
      <c r="B914" t="s">
        <v>1001</v>
      </c>
      <c r="C914" t="s">
        <v>2</v>
      </c>
      <c r="D914" t="s">
        <v>1</v>
      </c>
      <c r="E914" t="s">
        <v>1471</v>
      </c>
      <c r="F914" t="s">
        <v>32</v>
      </c>
      <c r="G914" t="s">
        <v>26</v>
      </c>
      <c r="H914" t="s">
        <v>2663</v>
      </c>
      <c r="J914" t="str">
        <f t="shared" si="14"/>
        <v>{"Country_Connection":"France-England", "Country_Start":"France", "Country_Landing":"England", "City_Connection":"Paris-Belfast", "City_Start":"Paris", "City_Landing":"Belfast", "Timestamp":"2014-04-18T10:00:00"}</v>
      </c>
    </row>
    <row r="915" spans="1:10">
      <c r="A915">
        <v>914</v>
      </c>
      <c r="B915" t="s">
        <v>264</v>
      </c>
      <c r="C915" t="s">
        <v>4</v>
      </c>
      <c r="D915" t="s">
        <v>1</v>
      </c>
      <c r="E915" t="s">
        <v>445</v>
      </c>
      <c r="F915" t="s">
        <v>52</v>
      </c>
      <c r="G915" t="s">
        <v>29</v>
      </c>
      <c r="H915" t="s">
        <v>2659</v>
      </c>
      <c r="J915" t="str">
        <f t="shared" si="14"/>
        <v>{"Country_Connection":"USA-England", "Country_Start":"USA", "Country_Landing":"England", "City_Connection":"Los Angeles-Edinburgh", "City_Start":"Los Angeles", "City_Landing":"Edinburgh", "Timestamp":"2014-04-20T10:00:00"}</v>
      </c>
    </row>
    <row r="916" spans="1:10">
      <c r="A916">
        <v>915</v>
      </c>
      <c r="B916" t="s">
        <v>99</v>
      </c>
      <c r="C916" t="s">
        <v>0</v>
      </c>
      <c r="D916" t="s">
        <v>4</v>
      </c>
      <c r="E916" t="s">
        <v>454</v>
      </c>
      <c r="F916" t="s">
        <v>12</v>
      </c>
      <c r="G916" t="s">
        <v>51</v>
      </c>
      <c r="H916" t="s">
        <v>2656</v>
      </c>
      <c r="J916" t="str">
        <f t="shared" si="14"/>
        <v>{"Country_Connection":"Australia-USA", "Country_Start":"Australia", "Country_Landing":"USA", "City_Connection":"Sydney-San Francisco", "City_Start":"Sydney", "City_Landing":"San Francisco", "Timestamp":"2014-05-03T10:00:00"}</v>
      </c>
    </row>
    <row r="917" spans="1:10">
      <c r="A917">
        <v>916</v>
      </c>
      <c r="B917" t="s">
        <v>218</v>
      </c>
      <c r="C917" t="s">
        <v>3</v>
      </c>
      <c r="D917" t="s">
        <v>5</v>
      </c>
      <c r="E917" t="s">
        <v>295</v>
      </c>
      <c r="F917" t="s">
        <v>41</v>
      </c>
      <c r="G917" t="s">
        <v>20</v>
      </c>
      <c r="H917" t="s">
        <v>2661</v>
      </c>
      <c r="J917" t="str">
        <f t="shared" si="14"/>
        <v>{"Country_Connection":"Germany-Canada", "Country_Start":"Germany", "Country_Landing":"Canada", "City_Connection":"Berlin-Vancouver", "City_Start":"Berlin", "City_Landing":"Vancouver", "Timestamp":"2014-04-17T10:00:00"}</v>
      </c>
    </row>
    <row r="918" spans="1:10">
      <c r="A918">
        <v>917</v>
      </c>
      <c r="B918" t="s">
        <v>218</v>
      </c>
      <c r="C918" t="s">
        <v>3</v>
      </c>
      <c r="D918" t="s">
        <v>5</v>
      </c>
      <c r="E918" t="s">
        <v>1476</v>
      </c>
      <c r="F918" t="s">
        <v>41</v>
      </c>
      <c r="G918" t="s">
        <v>17</v>
      </c>
      <c r="H918" t="s">
        <v>2655</v>
      </c>
      <c r="J918" t="str">
        <f t="shared" si="14"/>
        <v>{"Country_Connection":"Germany-Canada", "Country_Start":"Germany", "Country_Landing":"Canada", "City_Connection":"Berlin-Ottawa", "City_Start":"Berlin", "City_Landing":"Ottawa", "Timestamp":"2014-04-19T10:00:00"}</v>
      </c>
    </row>
    <row r="919" spans="1:10">
      <c r="A919">
        <v>918</v>
      </c>
      <c r="B919" t="s">
        <v>131</v>
      </c>
      <c r="C919" t="s">
        <v>3</v>
      </c>
      <c r="D919" t="s">
        <v>4</v>
      </c>
      <c r="E919" t="s">
        <v>247</v>
      </c>
      <c r="F919" t="s">
        <v>39</v>
      </c>
      <c r="G919" t="s">
        <v>55</v>
      </c>
      <c r="H919" t="s">
        <v>2656</v>
      </c>
      <c r="J919" t="str">
        <f t="shared" si="14"/>
        <v>{"Country_Connection":"Germany-USA", "Country_Start":"Germany", "Country_Landing":"USA", "City_Connection":"Frankfurt-Seattle", "City_Start":"Frankfurt", "City_Landing":"Seattle", "Timestamp":"2014-05-03T10:00:00"}</v>
      </c>
    </row>
    <row r="920" spans="1:10">
      <c r="A920">
        <v>919</v>
      </c>
      <c r="B920" t="s">
        <v>99</v>
      </c>
      <c r="C920" t="s">
        <v>0</v>
      </c>
      <c r="D920" t="s">
        <v>4</v>
      </c>
      <c r="E920" t="s">
        <v>480</v>
      </c>
      <c r="F920" t="s">
        <v>11</v>
      </c>
      <c r="G920" t="s">
        <v>48</v>
      </c>
      <c r="H920" t="s">
        <v>2654</v>
      </c>
      <c r="J920" t="str">
        <f t="shared" si="14"/>
        <v>{"Country_Connection":"Australia-USA", "Country_Start":"Australia", "Country_Landing":"USA", "City_Connection":"Brisbane-New York", "City_Start":"Brisbane", "City_Landing":"New York", "Timestamp":"2014-05-02T10:00:00"}</v>
      </c>
    </row>
    <row r="921" spans="1:10">
      <c r="A921">
        <v>920</v>
      </c>
      <c r="B921" t="s">
        <v>96</v>
      </c>
      <c r="C921" t="s">
        <v>1</v>
      </c>
      <c r="D921" t="s">
        <v>5</v>
      </c>
      <c r="E921" t="s">
        <v>602</v>
      </c>
      <c r="F921" t="s">
        <v>24</v>
      </c>
      <c r="G921" t="s">
        <v>22</v>
      </c>
      <c r="H921" t="s">
        <v>2667</v>
      </c>
      <c r="J921" t="str">
        <f t="shared" si="14"/>
        <v>{"Country_Connection":"England-Canada", "Country_Start":"England", "Country_Landing":"Canada", "City_Connection":"London-Calagary", "City_Start":"London", "City_Landing":"Calagary", "Timestamp":"2014-04-14T10:00:00"}</v>
      </c>
    </row>
    <row r="922" spans="1:10">
      <c r="A922">
        <v>921</v>
      </c>
      <c r="B922" t="s">
        <v>93</v>
      </c>
      <c r="C922" t="s">
        <v>0</v>
      </c>
      <c r="D922" t="s">
        <v>1</v>
      </c>
      <c r="E922" t="s">
        <v>1481</v>
      </c>
      <c r="F922" t="s">
        <v>15</v>
      </c>
      <c r="G922" t="s">
        <v>27</v>
      </c>
      <c r="H922" t="s">
        <v>2665</v>
      </c>
      <c r="J922" t="str">
        <f t="shared" si="14"/>
        <v>{"Country_Connection":"Australia-England", "Country_Start":"Australia", "Country_Landing":"England", "City_Connection":"Adelaide-Glasgow", "City_Start":"Adelaide", "City_Landing":"Glasgow", "Timestamp":"2014-04-25T10:00:00"}</v>
      </c>
    </row>
    <row r="923" spans="1:10">
      <c r="A923">
        <v>922</v>
      </c>
      <c r="B923" t="s">
        <v>99</v>
      </c>
      <c r="C923" t="s">
        <v>0</v>
      </c>
      <c r="D923" t="s">
        <v>4</v>
      </c>
      <c r="E923" t="s">
        <v>291</v>
      </c>
      <c r="F923" t="s">
        <v>11</v>
      </c>
      <c r="G923" t="s">
        <v>52</v>
      </c>
      <c r="H923" t="s">
        <v>2655</v>
      </c>
      <c r="J923" t="str">
        <f t="shared" si="14"/>
        <v>{"Country_Connection":"Australia-USA", "Country_Start":"Australia", "Country_Landing":"USA", "City_Connection":"Brisbane-Los Angeles", "City_Start":"Brisbane", "City_Landing":"Los Angeles", "Timestamp":"2014-04-19T10:00:00"}</v>
      </c>
    </row>
    <row r="924" spans="1:10">
      <c r="A924">
        <v>923</v>
      </c>
      <c r="B924" t="s">
        <v>169</v>
      </c>
      <c r="C924" t="s">
        <v>0</v>
      </c>
      <c r="D924" t="s">
        <v>3</v>
      </c>
      <c r="E924" t="s">
        <v>1484</v>
      </c>
      <c r="F924" t="s">
        <v>13</v>
      </c>
      <c r="G924" t="s">
        <v>41</v>
      </c>
      <c r="H924" t="s">
        <v>391</v>
      </c>
      <c r="J924" t="str">
        <f t="shared" si="14"/>
        <v>{"Country_Connection":"Australia-Germany", "Country_Start":"Australia", "Country_Landing":"Germany", "City_Connection":"Melbourne-Berlin", "City_Start":"Melbourne", "City_Landing":"Berlin", "Timestamp":"2014-04-26T10:00:00"}</v>
      </c>
    </row>
    <row r="925" spans="1:10">
      <c r="A925">
        <v>924</v>
      </c>
      <c r="B925" t="s">
        <v>131</v>
      </c>
      <c r="C925" t="s">
        <v>3</v>
      </c>
      <c r="D925" t="s">
        <v>4</v>
      </c>
      <c r="E925" t="s">
        <v>447</v>
      </c>
      <c r="F925" t="s">
        <v>39</v>
      </c>
      <c r="G925" t="s">
        <v>52</v>
      </c>
      <c r="H925" t="s">
        <v>2659</v>
      </c>
      <c r="J925" t="str">
        <f t="shared" si="14"/>
        <v>{"Country_Connection":"Germany-USA", "Country_Start":"Germany", "Country_Landing":"USA", "City_Connection":"Frankfurt-Los Angeles", "City_Start":"Frankfurt", "City_Landing":"Los Angeles", "Timestamp":"2014-04-20T10:00:00"}</v>
      </c>
    </row>
    <row r="926" spans="1:10">
      <c r="A926">
        <v>925</v>
      </c>
      <c r="B926" t="s">
        <v>118</v>
      </c>
      <c r="C926" t="s">
        <v>0</v>
      </c>
      <c r="D926" t="s">
        <v>5</v>
      </c>
      <c r="E926" t="s">
        <v>655</v>
      </c>
      <c r="F926" t="s">
        <v>12</v>
      </c>
      <c r="G926" t="s">
        <v>20</v>
      </c>
      <c r="H926" t="s">
        <v>2655</v>
      </c>
      <c r="J926" t="str">
        <f t="shared" si="14"/>
        <v>{"Country_Connection":"Australia-Canada", "Country_Start":"Australia", "Country_Landing":"Canada", "City_Connection":"Sydney-Vancouver", "City_Start":"Sydney", "City_Landing":"Vancouver", "Timestamp":"2014-04-19T10:00:00"}</v>
      </c>
    </row>
    <row r="927" spans="1:10">
      <c r="A927">
        <v>926</v>
      </c>
      <c r="B927" t="s">
        <v>99</v>
      </c>
      <c r="C927" t="s">
        <v>0</v>
      </c>
      <c r="D927" t="s">
        <v>4</v>
      </c>
      <c r="E927" t="s">
        <v>1487</v>
      </c>
      <c r="F927" t="s">
        <v>14</v>
      </c>
      <c r="G927" t="s">
        <v>51</v>
      </c>
      <c r="H927" t="s">
        <v>2661</v>
      </c>
      <c r="J927" t="str">
        <f t="shared" si="14"/>
        <v>{"Country_Connection":"Australia-USA", "Country_Start":"Australia", "Country_Landing":"USA", "City_Connection":"Perth-San Francisco", "City_Start":"Perth", "City_Landing":"San Francisco", "Timestamp":"2014-04-17T10:00:00"}</v>
      </c>
    </row>
    <row r="928" spans="1:10">
      <c r="A928">
        <v>927</v>
      </c>
      <c r="B928" t="s">
        <v>218</v>
      </c>
      <c r="C928" t="s">
        <v>3</v>
      </c>
      <c r="D928" t="s">
        <v>5</v>
      </c>
      <c r="E928" t="s">
        <v>528</v>
      </c>
      <c r="F928" t="s">
        <v>39</v>
      </c>
      <c r="G928" t="s">
        <v>20</v>
      </c>
      <c r="H928" t="s">
        <v>2665</v>
      </c>
      <c r="J928" t="str">
        <f t="shared" si="14"/>
        <v>{"Country_Connection":"Germany-Canada", "Country_Start":"Germany", "Country_Landing":"Canada", "City_Connection":"Frankfurt-Vancouver", "City_Start":"Frankfurt", "City_Landing":"Vancouver", "Timestamp":"2014-04-25T10:00:00"}</v>
      </c>
    </row>
    <row r="929" spans="1:10">
      <c r="A929">
        <v>928</v>
      </c>
      <c r="B929" t="s">
        <v>93</v>
      </c>
      <c r="C929" t="s">
        <v>0</v>
      </c>
      <c r="D929" t="s">
        <v>1</v>
      </c>
      <c r="E929" t="s">
        <v>1490</v>
      </c>
      <c r="F929" t="s">
        <v>15</v>
      </c>
      <c r="G929" t="s">
        <v>30</v>
      </c>
      <c r="H929" t="s">
        <v>2655</v>
      </c>
      <c r="J929" t="str">
        <f t="shared" si="14"/>
        <v>{"Country_Connection":"Australia-England", "Country_Start":"Australia", "Country_Landing":"England", "City_Connection":"Adelaide-Dublin", "City_Start":"Adelaide", "City_Landing":"Dublin", "Timestamp":"2014-04-19T10:00:00"}</v>
      </c>
    </row>
    <row r="930" spans="1:10">
      <c r="A930">
        <v>929</v>
      </c>
      <c r="B930" t="s">
        <v>204</v>
      </c>
      <c r="C930" t="s">
        <v>1</v>
      </c>
      <c r="D930" t="s">
        <v>4</v>
      </c>
      <c r="E930" t="s">
        <v>1492</v>
      </c>
      <c r="F930" t="s">
        <v>25</v>
      </c>
      <c r="G930" t="s">
        <v>51</v>
      </c>
      <c r="H930" t="s">
        <v>2659</v>
      </c>
      <c r="J930" t="str">
        <f t="shared" si="14"/>
        <v>{"Country_Connection":"England-USA", "Country_Start":"England", "Country_Landing":"USA", "City_Connection":"Bristol-San Francisco", "City_Start":"Bristol", "City_Landing":"San Francisco", "Timestamp":"2014-04-20T10:00:00"}</v>
      </c>
    </row>
    <row r="931" spans="1:10">
      <c r="A931">
        <v>930</v>
      </c>
      <c r="B931" t="s">
        <v>109</v>
      </c>
      <c r="C931" t="s">
        <v>5</v>
      </c>
      <c r="D931" t="s">
        <v>0</v>
      </c>
      <c r="E931" t="s">
        <v>1494</v>
      </c>
      <c r="F931" t="s">
        <v>21</v>
      </c>
      <c r="G931" t="s">
        <v>13</v>
      </c>
      <c r="H931" t="s">
        <v>2670</v>
      </c>
      <c r="J931" t="str">
        <f t="shared" si="14"/>
        <v>{"Country_Connection":"Canada-Australia", "Country_Start":"Canada", "Country_Landing":"Australia", "City_Connection":"Edmonton-Melbourne", "City_Start":"Edmonton", "City_Landing":"Melbourne", "Timestamp":"2014-04-15T10:00:00"}</v>
      </c>
    </row>
    <row r="932" spans="1:10">
      <c r="A932">
        <v>931</v>
      </c>
      <c r="B932" t="s">
        <v>218</v>
      </c>
      <c r="C932" t="s">
        <v>3</v>
      </c>
      <c r="D932" t="s">
        <v>5</v>
      </c>
      <c r="E932" t="s">
        <v>528</v>
      </c>
      <c r="F932" t="s">
        <v>39</v>
      </c>
      <c r="G932" t="s">
        <v>20</v>
      </c>
      <c r="H932" t="s">
        <v>2654</v>
      </c>
      <c r="J932" t="str">
        <f t="shared" si="14"/>
        <v>{"Country_Connection":"Germany-Canada", "Country_Start":"Germany", "Country_Landing":"Canada", "City_Connection":"Frankfurt-Vancouver", "City_Start":"Frankfurt", "City_Landing":"Vancouver", "Timestamp":"2014-05-02T10:00:00"}</v>
      </c>
    </row>
    <row r="933" spans="1:10">
      <c r="A933">
        <v>932</v>
      </c>
      <c r="B933" t="s">
        <v>207</v>
      </c>
      <c r="C933" t="s">
        <v>5</v>
      </c>
      <c r="D933" t="s">
        <v>2</v>
      </c>
      <c r="E933" t="s">
        <v>381</v>
      </c>
      <c r="F933" t="s">
        <v>17</v>
      </c>
      <c r="G933" t="s">
        <v>32</v>
      </c>
      <c r="H933" t="s">
        <v>2665</v>
      </c>
      <c r="J933" t="str">
        <f t="shared" si="14"/>
        <v>{"Country_Connection":"Canada-France", "Country_Start":"Canada", "Country_Landing":"France", "City_Connection":"Ottawa-Paris", "City_Start":"Ottawa", "City_Landing":"Paris", "Timestamp":"2014-04-25T10:00:00"}</v>
      </c>
    </row>
    <row r="934" spans="1:10">
      <c r="A934">
        <v>933</v>
      </c>
      <c r="B934" t="s">
        <v>180</v>
      </c>
      <c r="C934" t="s">
        <v>0</v>
      </c>
      <c r="D934" t="s">
        <v>2</v>
      </c>
      <c r="E934" t="s">
        <v>181</v>
      </c>
      <c r="F934" t="s">
        <v>13</v>
      </c>
      <c r="G934" t="s">
        <v>32</v>
      </c>
      <c r="H934" t="s">
        <v>2661</v>
      </c>
      <c r="J934" t="str">
        <f t="shared" si="14"/>
        <v>{"Country_Connection":"Australia-France", "Country_Start":"Australia", "Country_Landing":"France", "City_Connection":"Melbourne-Paris", "City_Start":"Melbourne", "City_Landing":"Paris", "Timestamp":"2014-04-17T10:00:00"}</v>
      </c>
    </row>
    <row r="935" spans="1:10">
      <c r="A935">
        <v>934</v>
      </c>
      <c r="B935" t="s">
        <v>118</v>
      </c>
      <c r="C935" t="s">
        <v>0</v>
      </c>
      <c r="D935" t="s">
        <v>5</v>
      </c>
      <c r="E935" t="s">
        <v>1499</v>
      </c>
      <c r="F935" t="s">
        <v>12</v>
      </c>
      <c r="G935" t="s">
        <v>21</v>
      </c>
      <c r="H935" t="s">
        <v>391</v>
      </c>
      <c r="J935" t="str">
        <f t="shared" si="14"/>
        <v>{"Country_Connection":"Australia-Canada", "Country_Start":"Australia", "Country_Landing":"Canada", "City_Connection":"Sydney-Edmonton", "City_Start":"Sydney", "City_Landing":"Edmonton", "Timestamp":"2014-04-26T10:00:00"}</v>
      </c>
    </row>
    <row r="936" spans="1:10">
      <c r="A936">
        <v>935</v>
      </c>
      <c r="B936" t="s">
        <v>104</v>
      </c>
      <c r="C936" t="s">
        <v>4</v>
      </c>
      <c r="D936" t="s">
        <v>0</v>
      </c>
      <c r="E936" t="s">
        <v>850</v>
      </c>
      <c r="F936" t="s">
        <v>47</v>
      </c>
      <c r="G936" t="s">
        <v>12</v>
      </c>
      <c r="H936" t="s">
        <v>2664</v>
      </c>
      <c r="J936" t="str">
        <f t="shared" si="14"/>
        <v>{"Country_Connection":"USA-Australia", "Country_Start":"USA", "Country_Landing":"Australia", "City_Connection":"Washington-Sydney", "City_Start":"Washington", "City_Landing":"Sydney", "Timestamp":"2014-04-30T10:00:00"}</v>
      </c>
    </row>
    <row r="937" spans="1:10">
      <c r="A937">
        <v>936</v>
      </c>
      <c r="B937" t="s">
        <v>162</v>
      </c>
      <c r="C937" t="s">
        <v>5</v>
      </c>
      <c r="D937" t="s">
        <v>4</v>
      </c>
      <c r="E937" t="s">
        <v>390</v>
      </c>
      <c r="F937" t="s">
        <v>17</v>
      </c>
      <c r="G937" t="s">
        <v>52</v>
      </c>
      <c r="H937" t="s">
        <v>2663</v>
      </c>
      <c r="J937" t="str">
        <f t="shared" si="14"/>
        <v>{"Country_Connection":"Canada-USA", "Country_Start":"Canada", "Country_Landing":"USA", "City_Connection":"Ottawa-Los Angeles", "City_Start":"Ottawa", "City_Landing":"Los Angeles", "Timestamp":"2014-04-18T10:00:00"}</v>
      </c>
    </row>
    <row r="938" spans="1:10">
      <c r="A938">
        <v>937</v>
      </c>
      <c r="B938" t="s">
        <v>180</v>
      </c>
      <c r="C938" t="s">
        <v>0</v>
      </c>
      <c r="D938" t="s">
        <v>2</v>
      </c>
      <c r="E938" t="s">
        <v>352</v>
      </c>
      <c r="F938" t="s">
        <v>12</v>
      </c>
      <c r="G938" t="s">
        <v>32</v>
      </c>
      <c r="H938" t="s">
        <v>2656</v>
      </c>
      <c r="J938" t="str">
        <f t="shared" si="14"/>
        <v>{"Country_Connection":"Australia-France", "Country_Start":"Australia", "Country_Landing":"France", "City_Connection":"Sydney-Paris", "City_Start":"Sydney", "City_Landing":"Paris", "Timestamp":"2014-05-03T10:00:00"}</v>
      </c>
    </row>
    <row r="939" spans="1:10">
      <c r="A939">
        <v>938</v>
      </c>
      <c r="B939" t="s">
        <v>131</v>
      </c>
      <c r="C939" t="s">
        <v>3</v>
      </c>
      <c r="D939" t="s">
        <v>4</v>
      </c>
      <c r="E939" t="s">
        <v>1504</v>
      </c>
      <c r="F939" t="s">
        <v>41</v>
      </c>
      <c r="G939" t="s">
        <v>54</v>
      </c>
      <c r="H939" t="s">
        <v>2669</v>
      </c>
      <c r="J939" t="str">
        <f t="shared" si="14"/>
        <v>{"Country_Connection":"Germany-USA", "Country_Start":"Germany", "Country_Landing":"USA", "City_Connection":"Berlin-Omaha", "City_Start":"Berlin", "City_Landing":"Omaha", "Timestamp":"2014-04-28T10:00:00"}</v>
      </c>
    </row>
    <row r="940" spans="1:10">
      <c r="A940">
        <v>939</v>
      </c>
      <c r="B940" t="s">
        <v>222</v>
      </c>
      <c r="C940" t="s">
        <v>0</v>
      </c>
      <c r="D940" t="s">
        <v>0</v>
      </c>
      <c r="E940" t="s">
        <v>275</v>
      </c>
      <c r="F940" t="s">
        <v>13</v>
      </c>
      <c r="G940" t="s">
        <v>12</v>
      </c>
      <c r="H940" t="s">
        <v>2657</v>
      </c>
      <c r="J940" t="str">
        <f t="shared" si="14"/>
        <v>{"Country_Connection":"Australia-Australia", "Country_Start":"Australia", "Country_Landing":"Australia", "City_Connection":"Melbourne-Sydney", "City_Start":"Melbourne", "City_Landing":"Sydney", "Timestamp":"2014-04-22T10:00:00"}</v>
      </c>
    </row>
    <row r="941" spans="1:10">
      <c r="A941">
        <v>940</v>
      </c>
      <c r="B941" t="s">
        <v>169</v>
      </c>
      <c r="C941" t="s">
        <v>0</v>
      </c>
      <c r="D941" t="s">
        <v>3</v>
      </c>
      <c r="E941" t="s">
        <v>1484</v>
      </c>
      <c r="F941" t="s">
        <v>13</v>
      </c>
      <c r="G941" t="s">
        <v>41</v>
      </c>
      <c r="H941" t="s">
        <v>2669</v>
      </c>
      <c r="J941" t="str">
        <f t="shared" si="14"/>
        <v>{"Country_Connection":"Australia-Germany", "Country_Start":"Australia", "Country_Landing":"Germany", "City_Connection":"Melbourne-Berlin", "City_Start":"Melbourne", "City_Landing":"Berlin", "Timestamp":"2014-04-28T10:00:00"}</v>
      </c>
    </row>
    <row r="942" spans="1:10">
      <c r="A942">
        <v>941</v>
      </c>
      <c r="B942" t="s">
        <v>90</v>
      </c>
      <c r="C942" t="s">
        <v>3</v>
      </c>
      <c r="D942" t="s">
        <v>0</v>
      </c>
      <c r="E942" t="s">
        <v>1414</v>
      </c>
      <c r="F942" t="s">
        <v>41</v>
      </c>
      <c r="G942" t="s">
        <v>13</v>
      </c>
      <c r="H942" t="s">
        <v>2673</v>
      </c>
      <c r="J942" t="str">
        <f t="shared" si="14"/>
        <v>{"Country_Connection":"Germany-Australia", "Country_Start":"Germany", "Country_Landing":"Australia", "City_Connection":"Berlin-Melbourne", "City_Start":"Berlin", "City_Landing":"Melbourne", "Timestamp":"2014-04-27T10:00:00"}</v>
      </c>
    </row>
    <row r="943" spans="1:10">
      <c r="A943">
        <v>942</v>
      </c>
      <c r="B943" t="s">
        <v>118</v>
      </c>
      <c r="C943" t="s">
        <v>0</v>
      </c>
      <c r="D943" t="s">
        <v>5</v>
      </c>
      <c r="E943" t="s">
        <v>227</v>
      </c>
      <c r="F943" t="s">
        <v>13</v>
      </c>
      <c r="G943" t="s">
        <v>16</v>
      </c>
      <c r="H943" t="s">
        <v>2663</v>
      </c>
      <c r="J943" t="str">
        <f t="shared" si="14"/>
        <v>{"Country_Connection":"Australia-Canada", "Country_Start":"Australia", "Country_Landing":"Canada", "City_Connection":"Melbourne-Montreal", "City_Start":"Melbourne", "City_Landing":"Montreal", "Timestamp":"2014-04-18T10:00:00"}</v>
      </c>
    </row>
    <row r="944" spans="1:10">
      <c r="A944">
        <v>943</v>
      </c>
      <c r="B944" t="s">
        <v>118</v>
      </c>
      <c r="C944" t="s">
        <v>0</v>
      </c>
      <c r="D944" t="s">
        <v>5</v>
      </c>
      <c r="E944" t="s">
        <v>802</v>
      </c>
      <c r="F944" t="s">
        <v>14</v>
      </c>
      <c r="G944" t="s">
        <v>20</v>
      </c>
      <c r="H944" t="s">
        <v>2655</v>
      </c>
      <c r="J944" t="str">
        <f t="shared" si="14"/>
        <v>{"Country_Connection":"Australia-Canada", "Country_Start":"Australia", "Country_Landing":"Canada", "City_Connection":"Perth-Vancouver", "City_Start":"Perth", "City_Landing":"Vancouver", "Timestamp":"2014-04-19T10:00:00"}</v>
      </c>
    </row>
    <row r="945" spans="1:10">
      <c r="A945">
        <v>944</v>
      </c>
      <c r="B945" t="s">
        <v>104</v>
      </c>
      <c r="C945" t="s">
        <v>4</v>
      </c>
      <c r="D945" t="s">
        <v>0</v>
      </c>
      <c r="E945" t="s">
        <v>304</v>
      </c>
      <c r="F945" t="s">
        <v>48</v>
      </c>
      <c r="G945" t="s">
        <v>11</v>
      </c>
      <c r="H945" t="s">
        <v>2659</v>
      </c>
      <c r="J945" t="str">
        <f t="shared" si="14"/>
        <v>{"Country_Connection":"USA-Australia", "Country_Start":"USA", "Country_Landing":"Australia", "City_Connection":"New York-Brisbane", "City_Start":"New York", "City_Landing":"Brisbane", "Timestamp":"2014-04-20T10:00:00"}</v>
      </c>
    </row>
    <row r="946" spans="1:10">
      <c r="A946">
        <v>945</v>
      </c>
      <c r="B946" t="s">
        <v>204</v>
      </c>
      <c r="C946" t="s">
        <v>1</v>
      </c>
      <c r="D946" t="s">
        <v>4</v>
      </c>
      <c r="E946" t="s">
        <v>1512</v>
      </c>
      <c r="F946" t="s">
        <v>28</v>
      </c>
      <c r="G946" t="s">
        <v>48</v>
      </c>
      <c r="H946" t="s">
        <v>2655</v>
      </c>
      <c r="J946" t="str">
        <f t="shared" si="14"/>
        <v>{"Country_Connection":"England-USA", "Country_Start":"England", "Country_Landing":"USA", "City_Connection":"Cardiff-New York", "City_Start":"Cardiff", "City_Landing":"New York", "Timestamp":"2014-04-19T10:00:00"}</v>
      </c>
    </row>
    <row r="947" spans="1:10">
      <c r="A947">
        <v>946</v>
      </c>
      <c r="B947" t="s">
        <v>96</v>
      </c>
      <c r="C947" t="s">
        <v>1</v>
      </c>
      <c r="D947" t="s">
        <v>5</v>
      </c>
      <c r="E947" t="s">
        <v>804</v>
      </c>
      <c r="F947" t="s">
        <v>24</v>
      </c>
      <c r="G947" t="s">
        <v>18</v>
      </c>
      <c r="H947" t="s">
        <v>2670</v>
      </c>
      <c r="J947" t="str">
        <f t="shared" si="14"/>
        <v>{"Country_Connection":"England-Canada", "Country_Start":"England", "Country_Landing":"Canada", "City_Connection":"London-Toronto", "City_Start":"London", "City_Landing":"Toronto", "Timestamp":"2014-04-15T10:00:00"}</v>
      </c>
    </row>
    <row r="948" spans="1:10">
      <c r="A948">
        <v>947</v>
      </c>
      <c r="B948" t="s">
        <v>104</v>
      </c>
      <c r="C948" t="s">
        <v>4</v>
      </c>
      <c r="D948" t="s">
        <v>0</v>
      </c>
      <c r="E948" t="s">
        <v>526</v>
      </c>
      <c r="F948" t="s">
        <v>52</v>
      </c>
      <c r="G948" t="s">
        <v>13</v>
      </c>
      <c r="H948" t="s">
        <v>2661</v>
      </c>
      <c r="J948" t="str">
        <f t="shared" si="14"/>
        <v>{"Country_Connection":"USA-Australia", "Country_Start":"USA", "Country_Landing":"Australia", "City_Connection":"Los Angeles-Melbourne", "City_Start":"Los Angeles", "City_Landing":"Melbourne", "Timestamp":"2014-04-17T10:00:00"}</v>
      </c>
    </row>
    <row r="949" spans="1:10">
      <c r="A949">
        <v>948</v>
      </c>
      <c r="B949" t="s">
        <v>99</v>
      </c>
      <c r="C949" t="s">
        <v>0</v>
      </c>
      <c r="D949" t="s">
        <v>4</v>
      </c>
      <c r="E949" t="s">
        <v>1210</v>
      </c>
      <c r="F949" t="s">
        <v>15</v>
      </c>
      <c r="G949" t="s">
        <v>47</v>
      </c>
      <c r="H949" t="s">
        <v>2663</v>
      </c>
      <c r="J949" t="str">
        <f t="shared" si="14"/>
        <v>{"Country_Connection":"Australia-USA", "Country_Start":"Australia", "Country_Landing":"USA", "City_Connection":"Adelaide-Washington", "City_Start":"Adelaide", "City_Landing":"Washington", "Timestamp":"2014-04-18T10:00:00"}</v>
      </c>
    </row>
    <row r="950" spans="1:10">
      <c r="A950">
        <v>949</v>
      </c>
      <c r="B950" t="s">
        <v>128</v>
      </c>
      <c r="C950" t="s">
        <v>4</v>
      </c>
      <c r="D950" t="s">
        <v>4</v>
      </c>
      <c r="E950" t="s">
        <v>599</v>
      </c>
      <c r="F950" t="s">
        <v>49</v>
      </c>
      <c r="G950" t="s">
        <v>47</v>
      </c>
      <c r="H950" t="s">
        <v>391</v>
      </c>
      <c r="J950" t="str">
        <f t="shared" si="14"/>
        <v>{"Country_Connection":"USA-USA", "Country_Start":"USA", "Country_Landing":"USA", "City_Connection":"Dallas-Washington", "City_Start":"Dallas", "City_Landing":"Washington", "Timestamp":"2014-04-26T10:00:00"}</v>
      </c>
    </row>
    <row r="951" spans="1:10">
      <c r="A951">
        <v>950</v>
      </c>
      <c r="B951" t="s">
        <v>115</v>
      </c>
      <c r="C951" t="s">
        <v>4</v>
      </c>
      <c r="D951" t="s">
        <v>3</v>
      </c>
      <c r="E951" t="s">
        <v>502</v>
      </c>
      <c r="F951" t="s">
        <v>48</v>
      </c>
      <c r="G951" t="s">
        <v>40</v>
      </c>
      <c r="H951" t="s">
        <v>2659</v>
      </c>
      <c r="J951" t="str">
        <f t="shared" si="14"/>
        <v>{"Country_Connection":"USA-Germany", "Country_Start":"USA", "Country_Landing":"Germany", "City_Connection":"New York-München", "City_Start":"New York", "City_Landing":"München", "Timestamp":"2014-04-20T10:00:00"}</v>
      </c>
    </row>
    <row r="952" spans="1:10">
      <c r="A952">
        <v>951</v>
      </c>
      <c r="B952" t="s">
        <v>193</v>
      </c>
      <c r="C952" t="s">
        <v>4</v>
      </c>
      <c r="D952" t="s">
        <v>2</v>
      </c>
      <c r="E952" t="s">
        <v>963</v>
      </c>
      <c r="F952" t="s">
        <v>48</v>
      </c>
      <c r="G952" t="s">
        <v>32</v>
      </c>
      <c r="H952" t="s">
        <v>2655</v>
      </c>
      <c r="J952" t="str">
        <f t="shared" si="14"/>
        <v>{"Country_Connection":"USA-France", "Country_Start":"USA", "Country_Landing":"France", "City_Connection":"New York-Paris", "City_Start":"New York", "City_Landing":"Paris", "Timestamp":"2014-04-19T10:00:00"}</v>
      </c>
    </row>
    <row r="953" spans="1:10">
      <c r="A953">
        <v>952</v>
      </c>
      <c r="B953" t="s">
        <v>115</v>
      </c>
      <c r="C953" t="s">
        <v>4</v>
      </c>
      <c r="D953" t="s">
        <v>3</v>
      </c>
      <c r="E953" t="s">
        <v>1519</v>
      </c>
      <c r="F953" t="s">
        <v>53</v>
      </c>
      <c r="G953" t="s">
        <v>41</v>
      </c>
      <c r="H953" t="s">
        <v>2665</v>
      </c>
      <c r="J953" t="str">
        <f t="shared" si="14"/>
        <v>{"Country_Connection":"USA-Germany", "Country_Start":"USA", "Country_Landing":"Germany", "City_Connection":"Las Vegas-Berlin", "City_Start":"Las Vegas", "City_Landing":"Berlin", "Timestamp":"2014-04-25T10:00:00"}</v>
      </c>
    </row>
    <row r="954" spans="1:10">
      <c r="A954">
        <v>953</v>
      </c>
      <c r="B954" t="s">
        <v>104</v>
      </c>
      <c r="C954" t="s">
        <v>4</v>
      </c>
      <c r="D954" t="s">
        <v>0</v>
      </c>
      <c r="E954" t="s">
        <v>289</v>
      </c>
      <c r="F954" t="s">
        <v>48</v>
      </c>
      <c r="G954" t="s">
        <v>13</v>
      </c>
      <c r="H954" t="s">
        <v>2655</v>
      </c>
      <c r="J954" t="str">
        <f t="shared" si="14"/>
        <v>{"Country_Connection":"USA-Australia", "Country_Start":"USA", "Country_Landing":"Australia", "City_Connection":"New York-Melbourne", "City_Start":"New York", "City_Landing":"Melbourne", "Timestamp":"2014-04-19T10:00:00"}</v>
      </c>
    </row>
    <row r="955" spans="1:10">
      <c r="A955">
        <v>954</v>
      </c>
      <c r="B955" t="s">
        <v>112</v>
      </c>
      <c r="C955" t="s">
        <v>1</v>
      </c>
      <c r="D955" t="s">
        <v>0</v>
      </c>
      <c r="E955" t="s">
        <v>1522</v>
      </c>
      <c r="F955" t="s">
        <v>27</v>
      </c>
      <c r="G955" t="s">
        <v>13</v>
      </c>
      <c r="H955" t="s">
        <v>2655</v>
      </c>
      <c r="J955" t="str">
        <f t="shared" si="14"/>
        <v>{"Country_Connection":"England-Australia", "Country_Start":"England", "Country_Landing":"Australia", "City_Connection":"Glasgow-Melbourne", "City_Start":"Glasgow", "City_Landing":"Melbourne", "Timestamp":"2014-04-19T10:00:00"}</v>
      </c>
    </row>
    <row r="956" spans="1:10">
      <c r="A956">
        <v>955</v>
      </c>
      <c r="B956" t="s">
        <v>118</v>
      </c>
      <c r="C956" t="s">
        <v>0</v>
      </c>
      <c r="D956" t="s">
        <v>5</v>
      </c>
      <c r="E956" t="s">
        <v>319</v>
      </c>
      <c r="F956" t="s">
        <v>13</v>
      </c>
      <c r="G956" t="s">
        <v>20</v>
      </c>
      <c r="H956" t="s">
        <v>2656</v>
      </c>
      <c r="J956" t="str">
        <f t="shared" si="14"/>
        <v>{"Country_Connection":"Australia-Canada", "Country_Start":"Australia", "Country_Landing":"Canada", "City_Connection":"Melbourne-Vancouver", "City_Start":"Melbourne", "City_Landing":"Vancouver", "Timestamp":"2014-05-03T10:00:00"}</v>
      </c>
    </row>
    <row r="957" spans="1:10">
      <c r="A957">
        <v>956</v>
      </c>
      <c r="B957" t="s">
        <v>99</v>
      </c>
      <c r="C957" t="s">
        <v>0</v>
      </c>
      <c r="D957" t="s">
        <v>4</v>
      </c>
      <c r="E957" t="s">
        <v>1132</v>
      </c>
      <c r="F957" t="s">
        <v>12</v>
      </c>
      <c r="G957" t="s">
        <v>52</v>
      </c>
      <c r="H957" t="s">
        <v>2655</v>
      </c>
      <c r="J957" t="str">
        <f t="shared" si="14"/>
        <v>{"Country_Connection":"Australia-USA", "Country_Start":"Australia", "Country_Landing":"USA", "City_Connection":"Sydney-Los Angeles", "City_Start":"Sydney", "City_Landing":"Los Angeles", "Timestamp":"2014-04-19T10:00:00"}</v>
      </c>
    </row>
    <row r="958" spans="1:10">
      <c r="A958">
        <v>957</v>
      </c>
      <c r="B958" t="s">
        <v>109</v>
      </c>
      <c r="C958" t="s">
        <v>5</v>
      </c>
      <c r="D958" t="s">
        <v>0</v>
      </c>
      <c r="E958" t="s">
        <v>1526</v>
      </c>
      <c r="F958" t="s">
        <v>17</v>
      </c>
      <c r="G958" t="s">
        <v>14</v>
      </c>
      <c r="H958" t="s">
        <v>2665</v>
      </c>
      <c r="J958" t="str">
        <f t="shared" si="14"/>
        <v>{"Country_Connection":"Canada-Australia", "Country_Start":"Canada", "Country_Landing":"Australia", "City_Connection":"Ottawa-Perth", "City_Start":"Ottawa", "City_Landing":"Perth", "Timestamp":"2014-04-25T10:00:00"}</v>
      </c>
    </row>
    <row r="959" spans="1:10">
      <c r="A959">
        <v>958</v>
      </c>
      <c r="B959" t="s">
        <v>118</v>
      </c>
      <c r="C959" t="s">
        <v>0</v>
      </c>
      <c r="D959" t="s">
        <v>5</v>
      </c>
      <c r="E959" t="s">
        <v>160</v>
      </c>
      <c r="F959" t="s">
        <v>11</v>
      </c>
      <c r="G959" t="s">
        <v>16</v>
      </c>
      <c r="H959" t="s">
        <v>2667</v>
      </c>
      <c r="J959" t="str">
        <f t="shared" si="14"/>
        <v>{"Country_Connection":"Australia-Canada", "Country_Start":"Australia", "Country_Landing":"Canada", "City_Connection":"Brisbane-Montreal", "City_Start":"Brisbane", "City_Landing":"Montreal", "Timestamp":"2014-04-14T10:00:00"}</v>
      </c>
    </row>
    <row r="960" spans="1:10">
      <c r="A960">
        <v>959</v>
      </c>
      <c r="B960" t="s">
        <v>131</v>
      </c>
      <c r="C960" t="s">
        <v>3</v>
      </c>
      <c r="D960" t="s">
        <v>4</v>
      </c>
      <c r="E960" t="s">
        <v>1529</v>
      </c>
      <c r="F960" t="s">
        <v>44</v>
      </c>
      <c r="G960" t="s">
        <v>48</v>
      </c>
      <c r="H960" t="s">
        <v>2661</v>
      </c>
      <c r="J960" t="str">
        <f t="shared" si="14"/>
        <v>{"Country_Connection":"Germany-USA", "Country_Start":"Germany", "Country_Landing":"USA", "City_Connection":"Köln-New York", "City_Start":"Köln", "City_Landing":"New York", "Timestamp":"2014-04-17T10:00:00"}</v>
      </c>
    </row>
    <row r="961" spans="1:10">
      <c r="A961">
        <v>960</v>
      </c>
      <c r="B961" t="s">
        <v>169</v>
      </c>
      <c r="C961" t="s">
        <v>0</v>
      </c>
      <c r="D961" t="s">
        <v>3</v>
      </c>
      <c r="E961" t="s">
        <v>1531</v>
      </c>
      <c r="F961" t="s">
        <v>12</v>
      </c>
      <c r="G961" t="s">
        <v>41</v>
      </c>
      <c r="H961" t="s">
        <v>2662</v>
      </c>
      <c r="J961" t="str">
        <f t="shared" si="14"/>
        <v>{"Country_Connection":"Australia-Germany", "Country_Start":"Australia", "Country_Landing":"Germany", "City_Connection":"Sydney-Berlin", "City_Start":"Sydney", "City_Landing":"Berlin", "Timestamp":"2014-05-04T10:00:00"}</v>
      </c>
    </row>
    <row r="962" spans="1:10">
      <c r="A962">
        <v>961</v>
      </c>
      <c r="B962" t="s">
        <v>96</v>
      </c>
      <c r="C962" t="s">
        <v>1</v>
      </c>
      <c r="D962" t="s">
        <v>5</v>
      </c>
      <c r="E962" t="s">
        <v>1533</v>
      </c>
      <c r="F962" t="s">
        <v>26</v>
      </c>
      <c r="G962" t="s">
        <v>20</v>
      </c>
      <c r="H962" t="s">
        <v>2667</v>
      </c>
      <c r="J962" t="str">
        <f t="shared" si="14"/>
        <v>{"Country_Connection":"England-Canada", "Country_Start":"England", "Country_Landing":"Canada", "City_Connection":"Belfast-Vancouver", "City_Start":"Belfast", "City_Landing":"Vancouver", "Timestamp":"2014-04-14T10:00:00"}</v>
      </c>
    </row>
    <row r="963" spans="1:10">
      <c r="A963">
        <v>962</v>
      </c>
      <c r="B963" t="s">
        <v>131</v>
      </c>
      <c r="C963" t="s">
        <v>3</v>
      </c>
      <c r="D963" t="s">
        <v>4</v>
      </c>
      <c r="E963" t="s">
        <v>462</v>
      </c>
      <c r="F963" t="s">
        <v>39</v>
      </c>
      <c r="G963" t="s">
        <v>47</v>
      </c>
      <c r="H963" t="s">
        <v>2660</v>
      </c>
      <c r="J963" t="str">
        <f t="shared" ref="J963:J1026" si="15">"{"""&amp;$B$1&amp;""":"""&amp;B963&amp;""", """&amp;$C$1&amp;""":"""&amp;C963&amp;""", """&amp;$D$1&amp;""":"""&amp;D963&amp;""", """&amp;$E$1&amp;""":"""&amp;E963&amp;""", """&amp;$F$1&amp;""":"""&amp;F963&amp;""", """&amp;$G$1&amp;""":"""&amp;G963&amp;""", """&amp;$H$1&amp;""":"""&amp;H963&amp;"""}"</f>
        <v>{"Country_Connection":"Germany-USA", "Country_Start":"Germany", "Country_Landing":"USA", "City_Connection":"Frankfurt-Washington", "City_Start":"Frankfurt", "City_Landing":"Washington", "Timestamp":"2014-05-01T10:00:00"}</v>
      </c>
    </row>
    <row r="964" spans="1:10">
      <c r="A964">
        <v>963</v>
      </c>
      <c r="B964" t="s">
        <v>156</v>
      </c>
      <c r="C964" t="s">
        <v>4</v>
      </c>
      <c r="D964" t="s">
        <v>5</v>
      </c>
      <c r="E964" t="s">
        <v>471</v>
      </c>
      <c r="F964" t="s">
        <v>52</v>
      </c>
      <c r="G964" t="s">
        <v>16</v>
      </c>
      <c r="H964" t="s">
        <v>2655</v>
      </c>
      <c r="J964" t="str">
        <f t="shared" si="15"/>
        <v>{"Country_Connection":"USA-Canada", "Country_Start":"USA", "Country_Landing":"Canada", "City_Connection":"Los Angeles-Montreal", "City_Start":"Los Angeles", "City_Landing":"Montreal", "Timestamp":"2014-04-19T10:00:00"}</v>
      </c>
    </row>
    <row r="965" spans="1:10">
      <c r="A965">
        <v>964</v>
      </c>
      <c r="B965" t="s">
        <v>180</v>
      </c>
      <c r="C965" t="s">
        <v>0</v>
      </c>
      <c r="D965" t="s">
        <v>2</v>
      </c>
      <c r="E965" t="s">
        <v>352</v>
      </c>
      <c r="F965" t="s">
        <v>12</v>
      </c>
      <c r="G965" t="s">
        <v>32</v>
      </c>
      <c r="H965" t="s">
        <v>2667</v>
      </c>
      <c r="J965" t="str">
        <f t="shared" si="15"/>
        <v>{"Country_Connection":"Australia-France", "Country_Start":"Australia", "Country_Landing":"France", "City_Connection":"Sydney-Paris", "City_Start":"Sydney", "City_Landing":"Paris", "Timestamp":"2014-04-14T10:00:00"}</v>
      </c>
    </row>
    <row r="966" spans="1:10">
      <c r="A966">
        <v>965</v>
      </c>
      <c r="B966" t="s">
        <v>339</v>
      </c>
      <c r="C966" t="s">
        <v>3</v>
      </c>
      <c r="D966" t="s">
        <v>2</v>
      </c>
      <c r="E966" t="s">
        <v>431</v>
      </c>
      <c r="F966" t="s">
        <v>40</v>
      </c>
      <c r="G966" t="s">
        <v>32</v>
      </c>
      <c r="H966" t="s">
        <v>2658</v>
      </c>
      <c r="J966" t="str">
        <f t="shared" si="15"/>
        <v>{"Country_Connection":"Germany-France", "Country_Start":"Germany", "Country_Landing":"France", "City_Connection":"München-Paris", "City_Start":"München", "City_Landing":"Paris", "Timestamp":"2014-04-21T10:00:00"}</v>
      </c>
    </row>
    <row r="967" spans="1:10">
      <c r="A967">
        <v>966</v>
      </c>
      <c r="B967" t="s">
        <v>96</v>
      </c>
      <c r="C967" t="s">
        <v>1</v>
      </c>
      <c r="D967" t="s">
        <v>5</v>
      </c>
      <c r="E967" t="s">
        <v>1539</v>
      </c>
      <c r="F967" t="s">
        <v>27</v>
      </c>
      <c r="G967" t="s">
        <v>18</v>
      </c>
      <c r="H967" t="s">
        <v>2656</v>
      </c>
      <c r="J967" t="str">
        <f t="shared" si="15"/>
        <v>{"Country_Connection":"England-Canada", "Country_Start":"England", "Country_Landing":"Canada", "City_Connection":"Glasgow-Toronto", "City_Start":"Glasgow", "City_Landing":"Toronto", "Timestamp":"2014-05-03T10:00:00"}</v>
      </c>
    </row>
    <row r="968" spans="1:10">
      <c r="A968">
        <v>967</v>
      </c>
      <c r="B968" t="s">
        <v>169</v>
      </c>
      <c r="C968" t="s">
        <v>0</v>
      </c>
      <c r="D968" t="s">
        <v>3</v>
      </c>
      <c r="E968" t="s">
        <v>306</v>
      </c>
      <c r="F968" t="s">
        <v>14</v>
      </c>
      <c r="G968" t="s">
        <v>40</v>
      </c>
      <c r="H968" t="s">
        <v>2655</v>
      </c>
      <c r="J968" t="str">
        <f t="shared" si="15"/>
        <v>{"Country_Connection":"Australia-Germany", "Country_Start":"Australia", "Country_Landing":"Germany", "City_Connection":"Perth-München", "City_Start":"Perth", "City_Landing":"München", "Timestamp":"2014-04-19T10:00:00"}</v>
      </c>
    </row>
    <row r="969" spans="1:10">
      <c r="A969">
        <v>968</v>
      </c>
      <c r="B969" t="s">
        <v>156</v>
      </c>
      <c r="C969" t="s">
        <v>4</v>
      </c>
      <c r="D969" t="s">
        <v>5</v>
      </c>
      <c r="E969" t="s">
        <v>1541</v>
      </c>
      <c r="F969" t="s">
        <v>47</v>
      </c>
      <c r="G969" t="s">
        <v>16</v>
      </c>
      <c r="H969" t="s">
        <v>2661</v>
      </c>
      <c r="J969" t="str">
        <f t="shared" si="15"/>
        <v>{"Country_Connection":"USA-Canada", "Country_Start":"USA", "Country_Landing":"Canada", "City_Connection":"Washington-Montreal", "City_Start":"Washington", "City_Landing":"Montreal", "Timestamp":"2014-04-17T10:00:00"}</v>
      </c>
    </row>
    <row r="970" spans="1:10">
      <c r="A970">
        <v>969</v>
      </c>
      <c r="B970" t="s">
        <v>90</v>
      </c>
      <c r="C970" t="s">
        <v>3</v>
      </c>
      <c r="D970" t="s">
        <v>0</v>
      </c>
      <c r="E970" t="s">
        <v>464</v>
      </c>
      <c r="F970" t="s">
        <v>41</v>
      </c>
      <c r="G970" t="s">
        <v>12</v>
      </c>
      <c r="H970" t="s">
        <v>2656</v>
      </c>
      <c r="J970" t="str">
        <f t="shared" si="15"/>
        <v>{"Country_Connection":"Germany-Australia", "Country_Start":"Germany", "Country_Landing":"Australia", "City_Connection":"Berlin-Sydney", "City_Start":"Berlin", "City_Landing":"Sydney", "Timestamp":"2014-05-03T10:00:00"}</v>
      </c>
    </row>
    <row r="971" spans="1:10">
      <c r="A971">
        <v>970</v>
      </c>
      <c r="B971" t="s">
        <v>104</v>
      </c>
      <c r="C971" t="s">
        <v>4</v>
      </c>
      <c r="D971" t="s">
        <v>0</v>
      </c>
      <c r="E971" t="s">
        <v>1544</v>
      </c>
      <c r="F971" t="s">
        <v>47</v>
      </c>
      <c r="G971" t="s">
        <v>15</v>
      </c>
      <c r="H971" t="s">
        <v>2671</v>
      </c>
      <c r="J971" t="str">
        <f t="shared" si="15"/>
        <v>{"Country_Connection":"USA-Australia", "Country_Start":"USA", "Country_Landing":"Australia", "City_Connection":"Washington-Adelaide", "City_Start":"Washington", "City_Landing":"Adelaide", "Timestamp":"2014-04-16T10:00:00"}</v>
      </c>
    </row>
    <row r="972" spans="1:10">
      <c r="A972">
        <v>971</v>
      </c>
      <c r="B972" t="s">
        <v>112</v>
      </c>
      <c r="C972" t="s">
        <v>1</v>
      </c>
      <c r="D972" t="s">
        <v>0</v>
      </c>
      <c r="E972" t="s">
        <v>1546</v>
      </c>
      <c r="F972" t="s">
        <v>26</v>
      </c>
      <c r="G972" t="s">
        <v>13</v>
      </c>
      <c r="H972" t="s">
        <v>2654</v>
      </c>
      <c r="J972" t="str">
        <f t="shared" si="15"/>
        <v>{"Country_Connection":"England-Australia", "Country_Start":"England", "Country_Landing":"Australia", "City_Connection":"Belfast-Melbourne", "City_Start":"Belfast", "City_Landing":"Melbourne", "Timestamp":"2014-05-02T10:00:00"}</v>
      </c>
    </row>
    <row r="973" spans="1:10">
      <c r="A973">
        <v>972</v>
      </c>
      <c r="B973" t="s">
        <v>134</v>
      </c>
      <c r="C973" t="s">
        <v>5</v>
      </c>
      <c r="D973" t="s">
        <v>3</v>
      </c>
      <c r="E973" t="s">
        <v>1547</v>
      </c>
      <c r="F973" t="s">
        <v>21</v>
      </c>
      <c r="G973" t="s">
        <v>39</v>
      </c>
      <c r="H973" t="s">
        <v>2666</v>
      </c>
      <c r="J973" t="str">
        <f t="shared" si="15"/>
        <v>{"Country_Connection":"Canada-Germany", "Country_Start":"Canada", "Country_Landing":"Germany", "City_Connection":"Edmonton-Frankfurt", "City_Start":"Edmonton", "City_Landing":"Frankfurt", "Timestamp":"2014-04-23T10:00:00"}</v>
      </c>
    </row>
    <row r="974" spans="1:10">
      <c r="A974">
        <v>973</v>
      </c>
      <c r="B974" t="s">
        <v>264</v>
      </c>
      <c r="C974" t="s">
        <v>4</v>
      </c>
      <c r="D974" t="s">
        <v>1</v>
      </c>
      <c r="E974" t="s">
        <v>267</v>
      </c>
      <c r="F974" t="s">
        <v>51</v>
      </c>
      <c r="G974" t="s">
        <v>24</v>
      </c>
      <c r="H974" t="s">
        <v>391</v>
      </c>
      <c r="J974" t="str">
        <f t="shared" si="15"/>
        <v>{"Country_Connection":"USA-England", "Country_Start":"USA", "Country_Landing":"England", "City_Connection":"San Francisco-London", "City_Start":"San Francisco", "City_Landing":"London", "Timestamp":"2014-04-26T10:00:00"}</v>
      </c>
    </row>
    <row r="975" spans="1:10">
      <c r="A975">
        <v>974</v>
      </c>
      <c r="B975" t="s">
        <v>121</v>
      </c>
      <c r="C975" t="s">
        <v>5</v>
      </c>
      <c r="D975" t="s">
        <v>1</v>
      </c>
      <c r="E975" t="s">
        <v>1056</v>
      </c>
      <c r="F975" t="s">
        <v>18</v>
      </c>
      <c r="G975" t="s">
        <v>26</v>
      </c>
      <c r="H975" t="s">
        <v>2660</v>
      </c>
      <c r="J975" t="str">
        <f t="shared" si="15"/>
        <v>{"Country_Connection":"Canada-England", "Country_Start":"Canada", "Country_Landing":"England", "City_Connection":"Toronto-Belfast", "City_Start":"Toronto", "City_Landing":"Belfast", "Timestamp":"2014-05-01T10:00:00"}</v>
      </c>
    </row>
    <row r="976" spans="1:10">
      <c r="A976">
        <v>975</v>
      </c>
      <c r="B976" t="s">
        <v>169</v>
      </c>
      <c r="C976" t="s">
        <v>0</v>
      </c>
      <c r="D976" t="s">
        <v>3</v>
      </c>
      <c r="E976" t="s">
        <v>245</v>
      </c>
      <c r="F976" t="s">
        <v>13</v>
      </c>
      <c r="G976" t="s">
        <v>40</v>
      </c>
      <c r="H976" t="s">
        <v>2655</v>
      </c>
      <c r="J976" t="str">
        <f t="shared" si="15"/>
        <v>{"Country_Connection":"Australia-Germany", "Country_Start":"Australia", "Country_Landing":"Germany", "City_Connection":"Melbourne-München", "City_Start":"Melbourne", "City_Landing":"München", "Timestamp":"2014-04-19T10:00:00"}</v>
      </c>
    </row>
    <row r="977" spans="1:10">
      <c r="A977">
        <v>976</v>
      </c>
      <c r="B977" t="s">
        <v>109</v>
      </c>
      <c r="C977" t="s">
        <v>5</v>
      </c>
      <c r="D977" t="s">
        <v>0</v>
      </c>
      <c r="E977" t="s">
        <v>485</v>
      </c>
      <c r="F977" t="s">
        <v>20</v>
      </c>
      <c r="G977" t="s">
        <v>11</v>
      </c>
      <c r="H977" t="s">
        <v>2654</v>
      </c>
      <c r="J977" t="str">
        <f t="shared" si="15"/>
        <v>{"Country_Connection":"Canada-Australia", "Country_Start":"Canada", "Country_Landing":"Australia", "City_Connection":"Vancouver-Brisbane", "City_Start":"Vancouver", "City_Landing":"Brisbane", "Timestamp":"2014-05-02T10:00:00"}</v>
      </c>
    </row>
    <row r="978" spans="1:10">
      <c r="A978">
        <v>977</v>
      </c>
      <c r="B978" t="s">
        <v>156</v>
      </c>
      <c r="C978" t="s">
        <v>4</v>
      </c>
      <c r="D978" t="s">
        <v>5</v>
      </c>
      <c r="E978" t="s">
        <v>1551</v>
      </c>
      <c r="F978" t="s">
        <v>49</v>
      </c>
      <c r="G978" t="s">
        <v>17</v>
      </c>
      <c r="H978" t="s">
        <v>2666</v>
      </c>
      <c r="J978" t="str">
        <f t="shared" si="15"/>
        <v>{"Country_Connection":"USA-Canada", "Country_Start":"USA", "Country_Landing":"Canada", "City_Connection":"Dallas-Ottawa", "City_Start":"Dallas", "City_Landing":"Ottawa", "Timestamp":"2014-04-23T10:00:00"}</v>
      </c>
    </row>
    <row r="979" spans="1:10">
      <c r="A979">
        <v>978</v>
      </c>
      <c r="B979" t="s">
        <v>121</v>
      </c>
      <c r="C979" t="s">
        <v>5</v>
      </c>
      <c r="D979" t="s">
        <v>1</v>
      </c>
      <c r="E979" t="s">
        <v>122</v>
      </c>
      <c r="F979" t="s">
        <v>18</v>
      </c>
      <c r="G979" t="s">
        <v>24</v>
      </c>
      <c r="H979" t="s">
        <v>2656</v>
      </c>
      <c r="J979" t="str">
        <f t="shared" si="15"/>
        <v>{"Country_Connection":"Canada-England", "Country_Start":"Canada", "Country_Landing":"England", "City_Connection":"Toronto-London", "City_Start":"Toronto", "City_Landing":"London", "Timestamp":"2014-05-03T10:00:00"}</v>
      </c>
    </row>
    <row r="980" spans="1:10">
      <c r="A980">
        <v>979</v>
      </c>
      <c r="B980" t="s">
        <v>115</v>
      </c>
      <c r="C980" t="s">
        <v>4</v>
      </c>
      <c r="D980" t="s">
        <v>3</v>
      </c>
      <c r="E980" t="s">
        <v>1554</v>
      </c>
      <c r="F980" t="s">
        <v>51</v>
      </c>
      <c r="G980" t="s">
        <v>41</v>
      </c>
      <c r="H980" t="s">
        <v>2660</v>
      </c>
      <c r="J980" t="str">
        <f t="shared" si="15"/>
        <v>{"Country_Connection":"USA-Germany", "Country_Start":"USA", "Country_Landing":"Germany", "City_Connection":"San Francisco-Berlin", "City_Start":"San Francisco", "City_Landing":"Berlin", "Timestamp":"2014-05-01T10:00:00"}</v>
      </c>
    </row>
    <row r="981" spans="1:10">
      <c r="A981">
        <v>980</v>
      </c>
      <c r="B981" t="s">
        <v>142</v>
      </c>
      <c r="C981" t="s">
        <v>1</v>
      </c>
      <c r="D981" t="s">
        <v>3</v>
      </c>
      <c r="E981" t="s">
        <v>1556</v>
      </c>
      <c r="F981" t="s">
        <v>25</v>
      </c>
      <c r="G981" t="s">
        <v>39</v>
      </c>
      <c r="H981" t="s">
        <v>2655</v>
      </c>
      <c r="J981" t="str">
        <f t="shared" si="15"/>
        <v>{"Country_Connection":"England-Germany", "Country_Start":"England", "Country_Landing":"Germany", "City_Connection":"Bristol-Frankfurt", "City_Start":"Bristol", "City_Landing":"Frankfurt", "Timestamp":"2014-04-19T10:00:00"}</v>
      </c>
    </row>
    <row r="982" spans="1:10">
      <c r="A982">
        <v>981</v>
      </c>
      <c r="B982" t="s">
        <v>104</v>
      </c>
      <c r="C982" t="s">
        <v>4</v>
      </c>
      <c r="D982" t="s">
        <v>0</v>
      </c>
      <c r="E982" t="s">
        <v>627</v>
      </c>
      <c r="F982" t="s">
        <v>49</v>
      </c>
      <c r="G982" t="s">
        <v>12</v>
      </c>
      <c r="H982" t="s">
        <v>2665</v>
      </c>
      <c r="J982" t="str">
        <f t="shared" si="15"/>
        <v>{"Country_Connection":"USA-Australia", "Country_Start":"USA", "Country_Landing":"Australia", "City_Connection":"Dallas-Sydney", "City_Start":"Dallas", "City_Landing":"Sydney", "Timestamp":"2014-04-25T10:00:00"}</v>
      </c>
    </row>
    <row r="983" spans="1:10">
      <c r="A983">
        <v>982</v>
      </c>
      <c r="B983" t="s">
        <v>131</v>
      </c>
      <c r="C983" t="s">
        <v>3</v>
      </c>
      <c r="D983" t="s">
        <v>4</v>
      </c>
      <c r="E983" t="s">
        <v>1558</v>
      </c>
      <c r="F983" t="s">
        <v>39</v>
      </c>
      <c r="G983" t="s">
        <v>49</v>
      </c>
      <c r="H983" t="s">
        <v>2655</v>
      </c>
      <c r="J983" t="str">
        <f t="shared" si="15"/>
        <v>{"Country_Connection":"Germany-USA", "Country_Start":"Germany", "Country_Landing":"USA", "City_Connection":"Frankfurt-Dallas", "City_Start":"Frankfurt", "City_Landing":"Dallas", "Timestamp":"2014-04-19T10:00:00"}</v>
      </c>
    </row>
    <row r="984" spans="1:10">
      <c r="A984">
        <v>983</v>
      </c>
      <c r="B984" t="s">
        <v>93</v>
      </c>
      <c r="C984" t="s">
        <v>0</v>
      </c>
      <c r="D984" t="s">
        <v>1</v>
      </c>
      <c r="E984" t="s">
        <v>1011</v>
      </c>
      <c r="F984" t="s">
        <v>14</v>
      </c>
      <c r="G984" t="s">
        <v>26</v>
      </c>
      <c r="H984" t="s">
        <v>2655</v>
      </c>
      <c r="J984" t="str">
        <f t="shared" si="15"/>
        <v>{"Country_Connection":"Australia-England", "Country_Start":"Australia", "Country_Landing":"England", "City_Connection":"Perth-Belfast", "City_Start":"Perth", "City_Landing":"Belfast", "Timestamp":"2014-04-19T10:00:00"}</v>
      </c>
    </row>
    <row r="985" spans="1:10">
      <c r="A985">
        <v>984</v>
      </c>
      <c r="B985" t="s">
        <v>93</v>
      </c>
      <c r="C985" t="s">
        <v>0</v>
      </c>
      <c r="D985" t="s">
        <v>1</v>
      </c>
      <c r="E985" t="s">
        <v>277</v>
      </c>
      <c r="F985" t="s">
        <v>11</v>
      </c>
      <c r="G985" t="s">
        <v>25</v>
      </c>
      <c r="H985" t="s">
        <v>2667</v>
      </c>
      <c r="J985" t="str">
        <f t="shared" si="15"/>
        <v>{"Country_Connection":"Australia-England", "Country_Start":"Australia", "Country_Landing":"England", "City_Connection":"Brisbane-Bristol", "City_Start":"Brisbane", "City_Landing":"Bristol", "Timestamp":"2014-04-14T10:00:00"}</v>
      </c>
    </row>
    <row r="986" spans="1:10">
      <c r="A986">
        <v>985</v>
      </c>
      <c r="B986" t="s">
        <v>222</v>
      </c>
      <c r="C986" t="s">
        <v>0</v>
      </c>
      <c r="D986" t="s">
        <v>0</v>
      </c>
      <c r="E986" t="s">
        <v>760</v>
      </c>
      <c r="F986" t="s">
        <v>12</v>
      </c>
      <c r="G986" t="s">
        <v>13</v>
      </c>
      <c r="H986" t="s">
        <v>2655</v>
      </c>
      <c r="J986" t="str">
        <f t="shared" si="15"/>
        <v>{"Country_Connection":"Australia-Australia", "Country_Start":"Australia", "Country_Landing":"Australia", "City_Connection":"Sydney-Melbourne", "City_Start":"Sydney", "City_Landing":"Melbourne", "Timestamp":"2014-04-19T10:00:00"}</v>
      </c>
    </row>
    <row r="987" spans="1:10">
      <c r="A987">
        <v>986</v>
      </c>
      <c r="B987" t="s">
        <v>118</v>
      </c>
      <c r="C987" t="s">
        <v>0</v>
      </c>
      <c r="D987" t="s">
        <v>5</v>
      </c>
      <c r="E987" t="s">
        <v>947</v>
      </c>
      <c r="F987" t="s">
        <v>14</v>
      </c>
      <c r="G987" t="s">
        <v>17</v>
      </c>
      <c r="H987" t="s">
        <v>2666</v>
      </c>
      <c r="J987" t="str">
        <f t="shared" si="15"/>
        <v>{"Country_Connection":"Australia-Canada", "Country_Start":"Australia", "Country_Landing":"Canada", "City_Connection":"Perth-Ottawa", "City_Start":"Perth", "City_Landing":"Ottawa", "Timestamp":"2014-04-23T10:00:00"}</v>
      </c>
    </row>
    <row r="988" spans="1:10">
      <c r="A988">
        <v>987</v>
      </c>
      <c r="B988" t="s">
        <v>180</v>
      </c>
      <c r="C988" t="s">
        <v>0</v>
      </c>
      <c r="D988" t="s">
        <v>2</v>
      </c>
      <c r="E988" t="s">
        <v>394</v>
      </c>
      <c r="F988" t="s">
        <v>13</v>
      </c>
      <c r="G988" t="s">
        <v>33</v>
      </c>
      <c r="H988" t="s">
        <v>2658</v>
      </c>
      <c r="J988" t="str">
        <f t="shared" si="15"/>
        <v>{"Country_Connection":"Australia-France", "Country_Start":"Australia", "Country_Landing":"France", "City_Connection":"Melbourne-Nizza", "City_Start":"Melbourne", "City_Landing":"Nizza", "Timestamp":"2014-04-21T10:00:00"}</v>
      </c>
    </row>
    <row r="989" spans="1:10">
      <c r="A989">
        <v>988</v>
      </c>
      <c r="B989" t="s">
        <v>169</v>
      </c>
      <c r="C989" t="s">
        <v>0</v>
      </c>
      <c r="D989" t="s">
        <v>3</v>
      </c>
      <c r="E989" t="s">
        <v>466</v>
      </c>
      <c r="F989" t="s">
        <v>11</v>
      </c>
      <c r="G989" t="s">
        <v>39</v>
      </c>
      <c r="H989" t="s">
        <v>2670</v>
      </c>
      <c r="J989" t="str">
        <f t="shared" si="15"/>
        <v>{"Country_Connection":"Australia-Germany", "Country_Start":"Australia", "Country_Landing":"Germany", "City_Connection":"Brisbane-Frankfurt", "City_Start":"Brisbane", "City_Landing":"Frankfurt", "Timestamp":"2014-04-15T10:00:00"}</v>
      </c>
    </row>
    <row r="990" spans="1:10">
      <c r="A990">
        <v>989</v>
      </c>
      <c r="B990" t="s">
        <v>115</v>
      </c>
      <c r="C990" t="s">
        <v>4</v>
      </c>
      <c r="D990" t="s">
        <v>3</v>
      </c>
      <c r="E990" t="s">
        <v>1067</v>
      </c>
      <c r="F990" t="s">
        <v>47</v>
      </c>
      <c r="G990" t="s">
        <v>39</v>
      </c>
      <c r="H990" t="s">
        <v>2659</v>
      </c>
      <c r="J990" t="str">
        <f t="shared" si="15"/>
        <v>{"Country_Connection":"USA-Germany", "Country_Start":"USA", "Country_Landing":"Germany", "City_Connection":"Washington-Frankfurt", "City_Start":"Washington", "City_Landing":"Frankfurt", "Timestamp":"2014-04-20T10:00:00"}</v>
      </c>
    </row>
    <row r="991" spans="1:10">
      <c r="A991">
        <v>990</v>
      </c>
      <c r="B991" t="s">
        <v>207</v>
      </c>
      <c r="C991" t="s">
        <v>5</v>
      </c>
      <c r="D991" t="s">
        <v>2</v>
      </c>
      <c r="E991" t="s">
        <v>1567</v>
      </c>
      <c r="F991" t="s">
        <v>20</v>
      </c>
      <c r="G991" t="s">
        <v>35</v>
      </c>
      <c r="H991" t="s">
        <v>2655</v>
      </c>
      <c r="J991" t="str">
        <f t="shared" si="15"/>
        <v>{"Country_Connection":"Canada-France", "Country_Start":"Canada", "Country_Landing":"France", "City_Connection":"Vancouver-Toulous", "City_Start":"Vancouver", "City_Landing":"Toulous", "Timestamp":"2014-04-19T10:00:00"}</v>
      </c>
    </row>
    <row r="992" spans="1:10">
      <c r="A992">
        <v>991</v>
      </c>
      <c r="B992" t="s">
        <v>99</v>
      </c>
      <c r="C992" t="s">
        <v>0</v>
      </c>
      <c r="D992" t="s">
        <v>4</v>
      </c>
      <c r="E992" t="s">
        <v>107</v>
      </c>
      <c r="F992" t="s">
        <v>12</v>
      </c>
      <c r="G992" t="s">
        <v>48</v>
      </c>
      <c r="H992" t="s">
        <v>2654</v>
      </c>
      <c r="J992" t="str">
        <f t="shared" si="15"/>
        <v>{"Country_Connection":"Australia-USA", "Country_Start":"Australia", "Country_Landing":"USA", "City_Connection":"Sydney-New York", "City_Start":"Sydney", "City_Landing":"New York", "Timestamp":"2014-05-02T10:00:00"}</v>
      </c>
    </row>
    <row r="993" spans="1:10">
      <c r="A993">
        <v>992</v>
      </c>
      <c r="B993" t="s">
        <v>134</v>
      </c>
      <c r="C993" t="s">
        <v>5</v>
      </c>
      <c r="D993" t="s">
        <v>3</v>
      </c>
      <c r="E993" t="s">
        <v>165</v>
      </c>
      <c r="F993" t="s">
        <v>20</v>
      </c>
      <c r="G993" t="s">
        <v>39</v>
      </c>
      <c r="H993" t="s">
        <v>2663</v>
      </c>
      <c r="J993" t="str">
        <f t="shared" si="15"/>
        <v>{"Country_Connection":"Canada-Germany", "Country_Start":"Canada", "Country_Landing":"Germany", "City_Connection":"Vancouver-Frankfurt", "City_Start":"Vancouver", "City_Landing":"Frankfurt", "Timestamp":"2014-04-18T10:00:00"}</v>
      </c>
    </row>
    <row r="994" spans="1:10">
      <c r="A994">
        <v>993</v>
      </c>
      <c r="B994" t="s">
        <v>218</v>
      </c>
      <c r="C994" t="s">
        <v>3</v>
      </c>
      <c r="D994" t="s">
        <v>5</v>
      </c>
      <c r="E994" t="s">
        <v>519</v>
      </c>
      <c r="F994" t="s">
        <v>39</v>
      </c>
      <c r="G994" t="s">
        <v>16</v>
      </c>
      <c r="H994" t="s">
        <v>2659</v>
      </c>
      <c r="J994" t="str">
        <f t="shared" si="15"/>
        <v>{"Country_Connection":"Germany-Canada", "Country_Start":"Germany", "Country_Landing":"Canada", "City_Connection":"Frankfurt-Montreal", "City_Start":"Frankfurt", "City_Landing":"Montreal", "Timestamp":"2014-04-20T10:00:00"}</v>
      </c>
    </row>
    <row r="995" spans="1:10">
      <c r="A995">
        <v>994</v>
      </c>
      <c r="B995" t="s">
        <v>96</v>
      </c>
      <c r="C995" t="s">
        <v>1</v>
      </c>
      <c r="D995" t="s">
        <v>5</v>
      </c>
      <c r="E995" t="s">
        <v>1572</v>
      </c>
      <c r="F995" t="s">
        <v>29</v>
      </c>
      <c r="G995" t="s">
        <v>18</v>
      </c>
      <c r="H995" t="s">
        <v>391</v>
      </c>
      <c r="J995" t="str">
        <f t="shared" si="15"/>
        <v>{"Country_Connection":"England-Canada", "Country_Start":"England", "Country_Landing":"Canada", "City_Connection":"Edinburgh-Toronto", "City_Start":"Edinburgh", "City_Landing":"Toronto", "Timestamp":"2014-04-26T10:00:00"}</v>
      </c>
    </row>
    <row r="996" spans="1:10">
      <c r="A996">
        <v>995</v>
      </c>
      <c r="B996" t="s">
        <v>96</v>
      </c>
      <c r="C996" t="s">
        <v>1</v>
      </c>
      <c r="D996" t="s">
        <v>5</v>
      </c>
      <c r="E996" t="s">
        <v>804</v>
      </c>
      <c r="F996" t="s">
        <v>24</v>
      </c>
      <c r="G996" t="s">
        <v>18</v>
      </c>
      <c r="H996" t="s">
        <v>2658</v>
      </c>
      <c r="J996" t="str">
        <f t="shared" si="15"/>
        <v>{"Country_Connection":"England-Canada", "Country_Start":"England", "Country_Landing":"Canada", "City_Connection":"London-Toronto", "City_Start":"London", "City_Landing":"Toronto", "Timestamp":"2014-04-21T10:00:00"}</v>
      </c>
    </row>
    <row r="997" spans="1:10">
      <c r="A997">
        <v>996</v>
      </c>
      <c r="B997" t="s">
        <v>118</v>
      </c>
      <c r="C997" t="s">
        <v>0</v>
      </c>
      <c r="D997" t="s">
        <v>5</v>
      </c>
      <c r="E997" t="s">
        <v>522</v>
      </c>
      <c r="F997" t="s">
        <v>12</v>
      </c>
      <c r="G997" t="s">
        <v>18</v>
      </c>
      <c r="H997" t="s">
        <v>2656</v>
      </c>
      <c r="J997" t="str">
        <f t="shared" si="15"/>
        <v>{"Country_Connection":"Australia-Canada", "Country_Start":"Australia", "Country_Landing":"Canada", "City_Connection":"Sydney-Toronto", "City_Start":"Sydney", "City_Landing":"Toronto", "Timestamp":"2014-05-03T10:00:00"}</v>
      </c>
    </row>
    <row r="998" spans="1:10">
      <c r="A998">
        <v>997</v>
      </c>
      <c r="B998" t="s">
        <v>218</v>
      </c>
      <c r="C998" t="s">
        <v>3</v>
      </c>
      <c r="D998" t="s">
        <v>5</v>
      </c>
      <c r="E998" t="s">
        <v>1575</v>
      </c>
      <c r="F998" t="s">
        <v>45</v>
      </c>
      <c r="G998" t="s">
        <v>17</v>
      </c>
      <c r="H998" t="s">
        <v>2661</v>
      </c>
      <c r="J998" t="str">
        <f t="shared" si="15"/>
        <v>{"Country_Connection":"Germany-Canada", "Country_Start":"Germany", "Country_Landing":"Canada", "City_Connection":"Leipzig-Ottawa", "City_Start":"Leipzig", "City_Landing":"Ottawa", "Timestamp":"2014-04-17T10:00:00"}</v>
      </c>
    </row>
    <row r="999" spans="1:10">
      <c r="A999">
        <v>998</v>
      </c>
      <c r="B999" t="s">
        <v>286</v>
      </c>
      <c r="C999" t="s">
        <v>2</v>
      </c>
      <c r="D999" t="s">
        <v>4</v>
      </c>
      <c r="E999" t="s">
        <v>1206</v>
      </c>
      <c r="F999" t="s">
        <v>33</v>
      </c>
      <c r="G999" t="s">
        <v>52</v>
      </c>
      <c r="H999" t="s">
        <v>2655</v>
      </c>
      <c r="J999" t="str">
        <f t="shared" si="15"/>
        <v>{"Country_Connection":"France-USA", "Country_Start":"France", "Country_Landing":"USA", "City_Connection":"Nizza-Los Angeles", "City_Start":"Nizza", "City_Landing":"Los Angeles", "Timestamp":"2014-04-19T10:00:00"}</v>
      </c>
    </row>
    <row r="1000" spans="1:10">
      <c r="A1000">
        <v>999</v>
      </c>
      <c r="B1000" t="s">
        <v>193</v>
      </c>
      <c r="C1000" t="s">
        <v>4</v>
      </c>
      <c r="D1000" t="s">
        <v>2</v>
      </c>
      <c r="E1000" t="s">
        <v>194</v>
      </c>
      <c r="F1000" t="s">
        <v>51</v>
      </c>
      <c r="G1000" t="s">
        <v>32</v>
      </c>
      <c r="H1000" t="s">
        <v>2654</v>
      </c>
      <c r="J1000" t="str">
        <f t="shared" si="15"/>
        <v>{"Country_Connection":"USA-France", "Country_Start":"USA", "Country_Landing":"France", "City_Connection":"San Francisco-Paris", "City_Start":"San Francisco", "City_Landing":"Paris", "Timestamp":"2014-05-02T10:00:00"}</v>
      </c>
    </row>
    <row r="1001" spans="1:10">
      <c r="A1001">
        <v>1000</v>
      </c>
      <c r="B1001" t="s">
        <v>286</v>
      </c>
      <c r="C1001" t="s">
        <v>2</v>
      </c>
      <c r="D1001" t="s">
        <v>4</v>
      </c>
      <c r="E1001" t="s">
        <v>1579</v>
      </c>
      <c r="F1001" t="s">
        <v>33</v>
      </c>
      <c r="G1001" t="s">
        <v>51</v>
      </c>
      <c r="H1001" t="s">
        <v>2661</v>
      </c>
      <c r="J1001" t="str">
        <f t="shared" si="15"/>
        <v>{"Country_Connection":"France-USA", "Country_Start":"France", "Country_Landing":"USA", "City_Connection":"Nizza-San Francisco", "City_Start":"Nizza", "City_Landing":"San Francisco", "Timestamp":"2014-04-17T10:00:00"}</v>
      </c>
    </row>
    <row r="1002" spans="1:10">
      <c r="A1002">
        <v>1001</v>
      </c>
      <c r="B1002" t="s">
        <v>156</v>
      </c>
      <c r="C1002" t="s">
        <v>4</v>
      </c>
      <c r="D1002" t="s">
        <v>5</v>
      </c>
      <c r="E1002" t="s">
        <v>1581</v>
      </c>
      <c r="F1002" t="s">
        <v>50</v>
      </c>
      <c r="G1002" t="s">
        <v>18</v>
      </c>
      <c r="H1002" t="s">
        <v>2656</v>
      </c>
      <c r="J1002" t="str">
        <f t="shared" si="15"/>
        <v>{"Country_Connection":"USA-Canada", "Country_Start":"USA", "Country_Landing":"Canada", "City_Connection":"Denver-Toronto", "City_Start":"Denver", "City_Landing":"Toronto", "Timestamp":"2014-05-03T10:00:00"}</v>
      </c>
    </row>
    <row r="1003" spans="1:10">
      <c r="A1003">
        <v>1002</v>
      </c>
      <c r="B1003" t="s">
        <v>1001</v>
      </c>
      <c r="C1003" t="s">
        <v>2</v>
      </c>
      <c r="D1003" t="s">
        <v>1</v>
      </c>
      <c r="E1003" t="s">
        <v>1583</v>
      </c>
      <c r="F1003" t="s">
        <v>32</v>
      </c>
      <c r="G1003" t="s">
        <v>30</v>
      </c>
      <c r="H1003" t="s">
        <v>2661</v>
      </c>
      <c r="J1003" t="str">
        <f t="shared" si="15"/>
        <v>{"Country_Connection":"France-England", "Country_Start":"France", "Country_Landing":"England", "City_Connection":"Paris-Dublin", "City_Start":"Paris", "City_Landing":"Dublin", "Timestamp":"2014-04-17T10:00:00"}</v>
      </c>
    </row>
    <row r="1004" spans="1:10">
      <c r="A1004">
        <v>1003</v>
      </c>
      <c r="B1004" t="s">
        <v>112</v>
      </c>
      <c r="C1004" t="s">
        <v>1</v>
      </c>
      <c r="D1004" t="s">
        <v>0</v>
      </c>
      <c r="E1004" t="s">
        <v>343</v>
      </c>
      <c r="F1004" t="s">
        <v>29</v>
      </c>
      <c r="G1004" t="s">
        <v>12</v>
      </c>
      <c r="H1004" t="s">
        <v>2656</v>
      </c>
      <c r="J1004" t="str">
        <f t="shared" si="15"/>
        <v>{"Country_Connection":"England-Australia", "Country_Start":"England", "Country_Landing":"Australia", "City_Connection":"Edinburgh-Sydney", "City_Start":"Edinburgh", "City_Landing":"Sydney", "Timestamp":"2014-05-03T10:00:00"}</v>
      </c>
    </row>
    <row r="1005" spans="1:10">
      <c r="A1005">
        <v>1004</v>
      </c>
      <c r="B1005" t="s">
        <v>104</v>
      </c>
      <c r="C1005" t="s">
        <v>4</v>
      </c>
      <c r="D1005" t="s">
        <v>0</v>
      </c>
      <c r="E1005" t="s">
        <v>350</v>
      </c>
      <c r="F1005" t="s">
        <v>48</v>
      </c>
      <c r="G1005" t="s">
        <v>12</v>
      </c>
      <c r="H1005" t="s">
        <v>2663</v>
      </c>
      <c r="J1005" t="str">
        <f t="shared" si="15"/>
        <v>{"Country_Connection":"USA-Australia", "Country_Start":"USA", "Country_Landing":"Australia", "City_Connection":"New York-Sydney", "City_Start":"New York", "City_Landing":"Sydney", "Timestamp":"2014-04-18T10:00:00"}</v>
      </c>
    </row>
    <row r="1006" spans="1:10">
      <c r="A1006">
        <v>1005</v>
      </c>
      <c r="B1006" t="s">
        <v>109</v>
      </c>
      <c r="C1006" t="s">
        <v>5</v>
      </c>
      <c r="D1006" t="s">
        <v>0</v>
      </c>
      <c r="E1006" t="s">
        <v>262</v>
      </c>
      <c r="F1006" t="s">
        <v>20</v>
      </c>
      <c r="G1006" t="s">
        <v>13</v>
      </c>
      <c r="H1006" t="s">
        <v>2655</v>
      </c>
      <c r="J1006" t="str">
        <f t="shared" si="15"/>
        <v>{"Country_Connection":"Canada-Australia", "Country_Start":"Canada", "Country_Landing":"Australia", "City_Connection":"Vancouver-Melbourne", "City_Start":"Vancouver", "City_Landing":"Melbourne", "Timestamp":"2014-04-19T10:00:00"}</v>
      </c>
    </row>
    <row r="1007" spans="1:10">
      <c r="A1007">
        <v>1006</v>
      </c>
      <c r="B1007" t="s">
        <v>207</v>
      </c>
      <c r="C1007" t="s">
        <v>5</v>
      </c>
      <c r="D1007" t="s">
        <v>2</v>
      </c>
      <c r="E1007" t="s">
        <v>1233</v>
      </c>
      <c r="F1007" t="s">
        <v>20</v>
      </c>
      <c r="G1007" t="s">
        <v>33</v>
      </c>
      <c r="H1007" t="s">
        <v>2654</v>
      </c>
      <c r="J1007" t="str">
        <f t="shared" si="15"/>
        <v>{"Country_Connection":"Canada-France", "Country_Start":"Canada", "Country_Landing":"France", "City_Connection":"Vancouver-Nizza", "City_Start":"Vancouver", "City_Landing":"Nizza", "Timestamp":"2014-05-02T10:00:00"}</v>
      </c>
    </row>
    <row r="1008" spans="1:10">
      <c r="A1008">
        <v>1007</v>
      </c>
      <c r="B1008" t="s">
        <v>109</v>
      </c>
      <c r="C1008" t="s">
        <v>5</v>
      </c>
      <c r="D1008" t="s">
        <v>0</v>
      </c>
      <c r="E1008" t="s">
        <v>237</v>
      </c>
      <c r="F1008" t="s">
        <v>17</v>
      </c>
      <c r="G1008" t="s">
        <v>11</v>
      </c>
      <c r="H1008" t="s">
        <v>2664</v>
      </c>
      <c r="J1008" t="str">
        <f t="shared" si="15"/>
        <v>{"Country_Connection":"Canada-Australia", "Country_Start":"Canada", "Country_Landing":"Australia", "City_Connection":"Ottawa-Brisbane", "City_Start":"Ottawa", "City_Landing":"Brisbane", "Timestamp":"2014-04-30T10:00:00"}</v>
      </c>
    </row>
    <row r="1009" spans="1:10">
      <c r="A1009">
        <v>1008</v>
      </c>
      <c r="B1009" t="s">
        <v>134</v>
      </c>
      <c r="C1009" t="s">
        <v>5</v>
      </c>
      <c r="D1009" t="s">
        <v>3</v>
      </c>
      <c r="E1009" t="s">
        <v>297</v>
      </c>
      <c r="F1009" t="s">
        <v>18</v>
      </c>
      <c r="G1009" t="s">
        <v>40</v>
      </c>
      <c r="H1009" t="s">
        <v>2655</v>
      </c>
      <c r="J1009" t="str">
        <f t="shared" si="15"/>
        <v>{"Country_Connection":"Canada-Germany", "Country_Start":"Canada", "Country_Landing":"Germany", "City_Connection":"Toronto-München", "City_Start":"Toronto", "City_Landing":"München", "Timestamp":"2014-04-19T10:00:00"}</v>
      </c>
    </row>
    <row r="1010" spans="1:10">
      <c r="A1010">
        <v>1009</v>
      </c>
      <c r="B1010" t="s">
        <v>109</v>
      </c>
      <c r="C1010" t="s">
        <v>5</v>
      </c>
      <c r="D1010" t="s">
        <v>0</v>
      </c>
      <c r="E1010" t="s">
        <v>202</v>
      </c>
      <c r="F1010" t="s">
        <v>20</v>
      </c>
      <c r="G1010" t="s">
        <v>12</v>
      </c>
      <c r="H1010" t="s">
        <v>2655</v>
      </c>
      <c r="J1010" t="str">
        <f t="shared" si="15"/>
        <v>{"Country_Connection":"Canada-Australia", "Country_Start":"Canada", "Country_Landing":"Australia", "City_Connection":"Vancouver-Sydney", "City_Start":"Vancouver", "City_Landing":"Sydney", "Timestamp":"2014-04-19T10:00:00"}</v>
      </c>
    </row>
    <row r="1011" spans="1:10">
      <c r="A1011">
        <v>1010</v>
      </c>
      <c r="B1011" t="s">
        <v>204</v>
      </c>
      <c r="C1011" t="s">
        <v>1</v>
      </c>
      <c r="D1011" t="s">
        <v>4</v>
      </c>
      <c r="E1011" t="s">
        <v>1149</v>
      </c>
      <c r="F1011" t="s">
        <v>24</v>
      </c>
      <c r="G1011" t="s">
        <v>51</v>
      </c>
      <c r="H1011" t="s">
        <v>2654</v>
      </c>
      <c r="J1011" t="str">
        <f t="shared" si="15"/>
        <v>{"Country_Connection":"England-USA", "Country_Start":"England", "Country_Landing":"USA", "City_Connection":"London-San Francisco", "City_Start":"London", "City_Landing":"San Francisco", "Timestamp":"2014-05-02T10:00:00"}</v>
      </c>
    </row>
    <row r="1012" spans="1:10">
      <c r="A1012">
        <v>1011</v>
      </c>
      <c r="B1012" t="s">
        <v>169</v>
      </c>
      <c r="C1012" t="s">
        <v>0</v>
      </c>
      <c r="D1012" t="s">
        <v>3</v>
      </c>
      <c r="E1012" t="s">
        <v>1484</v>
      </c>
      <c r="F1012" t="s">
        <v>13</v>
      </c>
      <c r="G1012" t="s">
        <v>41</v>
      </c>
      <c r="H1012" t="s">
        <v>2665</v>
      </c>
      <c r="J1012" t="str">
        <f t="shared" si="15"/>
        <v>{"Country_Connection":"Australia-Germany", "Country_Start":"Australia", "Country_Landing":"Germany", "City_Connection":"Melbourne-Berlin", "City_Start":"Melbourne", "City_Landing":"Berlin", "Timestamp":"2014-04-25T10:00:00"}</v>
      </c>
    </row>
    <row r="1013" spans="1:10">
      <c r="A1013">
        <v>1012</v>
      </c>
      <c r="B1013" t="s">
        <v>90</v>
      </c>
      <c r="C1013" t="s">
        <v>3</v>
      </c>
      <c r="D1013" t="s">
        <v>0</v>
      </c>
      <c r="E1013" t="s">
        <v>512</v>
      </c>
      <c r="F1013" t="s">
        <v>39</v>
      </c>
      <c r="G1013" t="s">
        <v>14</v>
      </c>
      <c r="H1013" t="s">
        <v>2656</v>
      </c>
      <c r="J1013" t="str">
        <f t="shared" si="15"/>
        <v>{"Country_Connection":"Germany-Australia", "Country_Start":"Germany", "Country_Landing":"Australia", "City_Connection":"Frankfurt-Perth", "City_Start":"Frankfurt", "City_Landing":"Perth", "Timestamp":"2014-05-03T10:00:00"}</v>
      </c>
    </row>
    <row r="1014" spans="1:10">
      <c r="A1014">
        <v>1013</v>
      </c>
      <c r="B1014" t="s">
        <v>93</v>
      </c>
      <c r="C1014" t="s">
        <v>0</v>
      </c>
      <c r="D1014" t="s">
        <v>1</v>
      </c>
      <c r="E1014" t="s">
        <v>1594</v>
      </c>
      <c r="F1014" t="s">
        <v>13</v>
      </c>
      <c r="G1014" t="s">
        <v>24</v>
      </c>
      <c r="H1014" t="s">
        <v>2656</v>
      </c>
      <c r="J1014" t="str">
        <f t="shared" si="15"/>
        <v>{"Country_Connection":"Australia-England", "Country_Start":"Australia", "Country_Landing":"England", "City_Connection":"Melbourne-London", "City_Start":"Melbourne", "City_Landing":"London", "Timestamp":"2014-05-03T10:00:00"}</v>
      </c>
    </row>
    <row r="1015" spans="1:10">
      <c r="A1015">
        <v>1014</v>
      </c>
      <c r="B1015" t="s">
        <v>156</v>
      </c>
      <c r="C1015" t="s">
        <v>4</v>
      </c>
      <c r="D1015" t="s">
        <v>5</v>
      </c>
      <c r="E1015" t="s">
        <v>670</v>
      </c>
      <c r="F1015" t="s">
        <v>52</v>
      </c>
      <c r="G1015" t="s">
        <v>18</v>
      </c>
      <c r="H1015" t="s">
        <v>2667</v>
      </c>
      <c r="J1015" t="str">
        <f t="shared" si="15"/>
        <v>{"Country_Connection":"USA-Canada", "Country_Start":"USA", "Country_Landing":"Canada", "City_Connection":"Los Angeles-Toronto", "City_Start":"Los Angeles", "City_Landing":"Toronto", "Timestamp":"2014-04-14T10:00:00"}</v>
      </c>
    </row>
    <row r="1016" spans="1:10">
      <c r="A1016">
        <v>1015</v>
      </c>
      <c r="B1016" t="s">
        <v>156</v>
      </c>
      <c r="C1016" t="s">
        <v>4</v>
      </c>
      <c r="D1016" t="s">
        <v>5</v>
      </c>
      <c r="E1016" t="s">
        <v>971</v>
      </c>
      <c r="F1016" t="s">
        <v>48</v>
      </c>
      <c r="G1016" t="s">
        <v>16</v>
      </c>
      <c r="H1016" t="s">
        <v>2654</v>
      </c>
      <c r="J1016" t="str">
        <f t="shared" si="15"/>
        <v>{"Country_Connection":"USA-Canada", "Country_Start":"USA", "Country_Landing":"Canada", "City_Connection":"New York-Montreal", "City_Start":"New York", "City_Landing":"Montreal", "Timestamp":"2014-05-02T10:00:00"}</v>
      </c>
    </row>
    <row r="1017" spans="1:10">
      <c r="A1017">
        <v>1016</v>
      </c>
      <c r="B1017" t="s">
        <v>162</v>
      </c>
      <c r="C1017" t="s">
        <v>5</v>
      </c>
      <c r="D1017" t="s">
        <v>4</v>
      </c>
      <c r="E1017" t="s">
        <v>1598</v>
      </c>
      <c r="F1017" t="s">
        <v>18</v>
      </c>
      <c r="G1017" t="s">
        <v>47</v>
      </c>
      <c r="H1017" t="s">
        <v>2654</v>
      </c>
      <c r="J1017" t="str">
        <f t="shared" si="15"/>
        <v>{"Country_Connection":"Canada-USA", "Country_Start":"Canada", "Country_Landing":"USA", "City_Connection":"Toronto-Washington", "City_Start":"Toronto", "City_Landing":"Washington", "Timestamp":"2014-05-02T10:00:00"}</v>
      </c>
    </row>
    <row r="1018" spans="1:10">
      <c r="A1018">
        <v>1017</v>
      </c>
      <c r="B1018" t="s">
        <v>99</v>
      </c>
      <c r="C1018" t="s">
        <v>0</v>
      </c>
      <c r="D1018" t="s">
        <v>4</v>
      </c>
      <c r="E1018" t="s">
        <v>826</v>
      </c>
      <c r="F1018" t="s">
        <v>12</v>
      </c>
      <c r="G1018" t="s">
        <v>49</v>
      </c>
      <c r="H1018" t="s">
        <v>2662</v>
      </c>
      <c r="J1018" t="str">
        <f t="shared" si="15"/>
        <v>{"Country_Connection":"Australia-USA", "Country_Start":"Australia", "Country_Landing":"USA", "City_Connection":"Sydney-Dallas", "City_Start":"Sydney", "City_Landing":"Dallas", "Timestamp":"2014-05-04T10:00:00"}</v>
      </c>
    </row>
    <row r="1019" spans="1:10">
      <c r="A1019">
        <v>1018</v>
      </c>
      <c r="B1019" t="s">
        <v>207</v>
      </c>
      <c r="C1019" t="s">
        <v>5</v>
      </c>
      <c r="D1019" t="s">
        <v>2</v>
      </c>
      <c r="E1019" t="s">
        <v>208</v>
      </c>
      <c r="F1019" t="s">
        <v>18</v>
      </c>
      <c r="G1019" t="s">
        <v>32</v>
      </c>
      <c r="H1019" t="s">
        <v>2660</v>
      </c>
      <c r="J1019" t="str">
        <f t="shared" si="15"/>
        <v>{"Country_Connection":"Canada-France", "Country_Start":"Canada", "Country_Landing":"France", "City_Connection":"Toronto-Paris", "City_Start":"Toronto", "City_Landing":"Paris", "Timestamp":"2014-05-01T10:00:00"}</v>
      </c>
    </row>
    <row r="1020" spans="1:10">
      <c r="A1020">
        <v>1019</v>
      </c>
      <c r="B1020" t="s">
        <v>118</v>
      </c>
      <c r="C1020" t="s">
        <v>0</v>
      </c>
      <c r="D1020" t="s">
        <v>5</v>
      </c>
      <c r="E1020" t="s">
        <v>119</v>
      </c>
      <c r="F1020" t="s">
        <v>13</v>
      </c>
      <c r="G1020" t="s">
        <v>17</v>
      </c>
      <c r="H1020" t="s">
        <v>2654</v>
      </c>
      <c r="J1020" t="str">
        <f t="shared" si="15"/>
        <v>{"Country_Connection":"Australia-Canada", "Country_Start":"Australia", "Country_Landing":"Canada", "City_Connection":"Melbourne-Ottawa", "City_Start":"Melbourne", "City_Landing":"Ottawa", "Timestamp":"2014-05-02T10:00:00"}</v>
      </c>
    </row>
    <row r="1021" spans="1:10">
      <c r="A1021">
        <v>1020</v>
      </c>
      <c r="B1021" t="s">
        <v>593</v>
      </c>
      <c r="C1021" t="s">
        <v>1</v>
      </c>
      <c r="D1021" t="s">
        <v>1</v>
      </c>
      <c r="E1021" t="s">
        <v>1603</v>
      </c>
      <c r="F1021" t="s">
        <v>27</v>
      </c>
      <c r="G1021" t="s">
        <v>24</v>
      </c>
      <c r="H1021" t="s">
        <v>2669</v>
      </c>
      <c r="J1021" t="str">
        <f t="shared" si="15"/>
        <v>{"Country_Connection":"England-England", "Country_Start":"England", "Country_Landing":"England", "City_Connection":"Glasgow-London", "City_Start":"Glasgow", "City_Landing":"London", "Timestamp":"2014-04-28T10:00:00"}</v>
      </c>
    </row>
    <row r="1022" spans="1:10">
      <c r="A1022">
        <v>1021</v>
      </c>
      <c r="B1022" t="s">
        <v>96</v>
      </c>
      <c r="C1022" t="s">
        <v>1</v>
      </c>
      <c r="D1022" t="s">
        <v>5</v>
      </c>
      <c r="E1022" t="s">
        <v>804</v>
      </c>
      <c r="F1022" t="s">
        <v>24</v>
      </c>
      <c r="G1022" t="s">
        <v>18</v>
      </c>
      <c r="H1022" t="s">
        <v>2655</v>
      </c>
      <c r="J1022" t="str">
        <f t="shared" si="15"/>
        <v>{"Country_Connection":"England-Canada", "Country_Start":"England", "Country_Landing":"Canada", "City_Connection":"London-Toronto", "City_Start":"London", "City_Landing":"Toronto", "Timestamp":"2014-04-19T10:00:00"}</v>
      </c>
    </row>
    <row r="1023" spans="1:10">
      <c r="A1023">
        <v>1022</v>
      </c>
      <c r="B1023" t="s">
        <v>180</v>
      </c>
      <c r="C1023" t="s">
        <v>0</v>
      </c>
      <c r="D1023" t="s">
        <v>2</v>
      </c>
      <c r="E1023" t="s">
        <v>1240</v>
      </c>
      <c r="F1023" t="s">
        <v>14</v>
      </c>
      <c r="G1023" t="s">
        <v>32</v>
      </c>
      <c r="H1023" t="s">
        <v>2656</v>
      </c>
      <c r="J1023" t="str">
        <f t="shared" si="15"/>
        <v>{"Country_Connection":"Australia-France", "Country_Start":"Australia", "Country_Landing":"France", "City_Connection":"Perth-Paris", "City_Start":"Perth", "City_Landing":"Paris", "Timestamp":"2014-05-03T10:00:00"}</v>
      </c>
    </row>
    <row r="1024" spans="1:10">
      <c r="A1024">
        <v>1023</v>
      </c>
      <c r="B1024" t="s">
        <v>134</v>
      </c>
      <c r="C1024" t="s">
        <v>5</v>
      </c>
      <c r="D1024" t="s">
        <v>3</v>
      </c>
      <c r="E1024" t="s">
        <v>337</v>
      </c>
      <c r="F1024" t="s">
        <v>17</v>
      </c>
      <c r="G1024" t="s">
        <v>39</v>
      </c>
      <c r="H1024" t="s">
        <v>2656</v>
      </c>
      <c r="J1024" t="str">
        <f t="shared" si="15"/>
        <v>{"Country_Connection":"Canada-Germany", "Country_Start":"Canada", "Country_Landing":"Germany", "City_Connection":"Ottawa-Frankfurt", "City_Start":"Ottawa", "City_Landing":"Frankfurt", "Timestamp":"2014-05-03T10:00:00"}</v>
      </c>
    </row>
    <row r="1025" spans="1:10">
      <c r="A1025">
        <v>1024</v>
      </c>
      <c r="B1025" t="s">
        <v>96</v>
      </c>
      <c r="C1025" t="s">
        <v>1</v>
      </c>
      <c r="D1025" t="s">
        <v>5</v>
      </c>
      <c r="E1025" t="s">
        <v>1608</v>
      </c>
      <c r="F1025" t="s">
        <v>25</v>
      </c>
      <c r="G1025" t="s">
        <v>17</v>
      </c>
      <c r="H1025" t="s">
        <v>2658</v>
      </c>
      <c r="J1025" t="str">
        <f t="shared" si="15"/>
        <v>{"Country_Connection":"England-Canada", "Country_Start":"England", "Country_Landing":"Canada", "City_Connection":"Bristol-Ottawa", "City_Start":"Bristol", "City_Landing":"Ottawa", "Timestamp":"2014-04-21T10:00:00"}</v>
      </c>
    </row>
    <row r="1026" spans="1:10">
      <c r="A1026">
        <v>1025</v>
      </c>
      <c r="B1026" t="s">
        <v>193</v>
      </c>
      <c r="C1026" t="s">
        <v>4</v>
      </c>
      <c r="D1026" t="s">
        <v>2</v>
      </c>
      <c r="E1026" t="s">
        <v>1610</v>
      </c>
      <c r="F1026" t="s">
        <v>50</v>
      </c>
      <c r="G1026" t="s">
        <v>33</v>
      </c>
      <c r="H1026" t="s">
        <v>2658</v>
      </c>
      <c r="J1026" t="str">
        <f t="shared" si="15"/>
        <v>{"Country_Connection":"USA-France", "Country_Start":"USA", "Country_Landing":"France", "City_Connection":"Denver-Nizza", "City_Start":"Denver", "City_Landing":"Nizza", "Timestamp":"2014-04-21T10:00:00"}</v>
      </c>
    </row>
    <row r="1027" spans="1:10">
      <c r="A1027">
        <v>1026</v>
      </c>
      <c r="B1027" t="s">
        <v>137</v>
      </c>
      <c r="C1027" t="s">
        <v>2</v>
      </c>
      <c r="D1027" t="s">
        <v>5</v>
      </c>
      <c r="E1027" t="s">
        <v>427</v>
      </c>
      <c r="F1027" t="s">
        <v>32</v>
      </c>
      <c r="G1027" t="s">
        <v>20</v>
      </c>
      <c r="H1027" t="s">
        <v>2665</v>
      </c>
      <c r="J1027" t="str">
        <f t="shared" ref="J1027:J1031" si="16">"{"""&amp;$B$1&amp;""":"""&amp;B1027&amp;""", """&amp;$C$1&amp;""":"""&amp;C1027&amp;""", """&amp;$D$1&amp;""":"""&amp;D1027&amp;""", """&amp;$E$1&amp;""":"""&amp;E1027&amp;""", """&amp;$F$1&amp;""":"""&amp;F1027&amp;""", """&amp;$G$1&amp;""":"""&amp;G1027&amp;""", """&amp;$H$1&amp;""":"""&amp;H1027&amp;"""}"</f>
        <v>{"Country_Connection":"France-Canada", "Country_Start":"France", "Country_Landing":"Canada", "City_Connection":"Paris-Vancouver", "City_Start":"Paris", "City_Landing":"Vancouver", "Timestamp":"2014-04-25T10:00:00"}</v>
      </c>
    </row>
    <row r="1028" spans="1:10">
      <c r="A1028">
        <v>1027</v>
      </c>
      <c r="B1028" t="s">
        <v>109</v>
      </c>
      <c r="C1028" t="s">
        <v>5</v>
      </c>
      <c r="D1028" t="s">
        <v>0</v>
      </c>
      <c r="E1028" t="s">
        <v>420</v>
      </c>
      <c r="F1028" t="s">
        <v>18</v>
      </c>
      <c r="G1028" t="s">
        <v>13</v>
      </c>
      <c r="H1028" t="s">
        <v>2656</v>
      </c>
      <c r="J1028" t="str">
        <f t="shared" si="16"/>
        <v>{"Country_Connection":"Canada-Australia", "Country_Start":"Canada", "Country_Landing":"Australia", "City_Connection":"Toronto-Melbourne", "City_Start":"Toronto", "City_Landing":"Melbourne", "Timestamp":"2014-05-03T10:00:00"}</v>
      </c>
    </row>
    <row r="1029" spans="1:10">
      <c r="A1029">
        <v>1028</v>
      </c>
      <c r="B1029" t="s">
        <v>193</v>
      </c>
      <c r="C1029" t="s">
        <v>4</v>
      </c>
      <c r="D1029" t="s">
        <v>2</v>
      </c>
      <c r="E1029" t="s">
        <v>963</v>
      </c>
      <c r="F1029" t="s">
        <v>48</v>
      </c>
      <c r="G1029" t="s">
        <v>32</v>
      </c>
      <c r="H1029" t="s">
        <v>2655</v>
      </c>
      <c r="J1029" t="str">
        <f t="shared" si="16"/>
        <v>{"Country_Connection":"USA-France", "Country_Start":"USA", "Country_Landing":"France", "City_Connection":"New York-Paris", "City_Start":"New York", "City_Landing":"Paris", "Timestamp":"2014-04-19T10:00:00"}</v>
      </c>
    </row>
    <row r="1030" spans="1:10">
      <c r="A1030">
        <v>1029</v>
      </c>
      <c r="B1030" t="s">
        <v>193</v>
      </c>
      <c r="C1030" t="s">
        <v>4</v>
      </c>
      <c r="D1030" t="s">
        <v>2</v>
      </c>
      <c r="E1030" t="s">
        <v>194</v>
      </c>
      <c r="F1030" t="s">
        <v>51</v>
      </c>
      <c r="G1030" t="s">
        <v>32</v>
      </c>
      <c r="H1030" t="s">
        <v>2656</v>
      </c>
      <c r="J1030" t="str">
        <f t="shared" si="16"/>
        <v>{"Country_Connection":"USA-France", "Country_Start":"USA", "Country_Landing":"France", "City_Connection":"San Francisco-Paris", "City_Start":"San Francisco", "City_Landing":"Paris", "Timestamp":"2014-05-03T10:00:00"}</v>
      </c>
    </row>
    <row r="1031" spans="1:10">
      <c r="A1031">
        <v>1030</v>
      </c>
      <c r="B1031" s="5" t="s">
        <v>128</v>
      </c>
      <c r="C1031" s="5" t="s">
        <v>4</v>
      </c>
      <c r="D1031" s="5" t="s">
        <v>4</v>
      </c>
      <c r="E1031" s="5" t="s">
        <v>129</v>
      </c>
      <c r="F1031" s="5" t="s">
        <v>47</v>
      </c>
      <c r="G1031" s="5" t="s">
        <v>52</v>
      </c>
      <c r="H1031" s="5" t="s">
        <v>2658</v>
      </c>
      <c r="J1031" t="str">
        <f t="shared" si="16"/>
        <v>{"Country_Connection":"USA-USA", "Country_Start":"USA", "Country_Landing":"USA", "City_Connection":"Washington-Los Angeles", "City_Start":"Washington", "City_Landing":"Los Angeles", "Timestamp":"2014-04-21T10:00:00"}</v>
      </c>
    </row>
  </sheetData>
  <pageMargins left="0.7" right="0.7" top="0.78740157499999996" bottom="0.78740157499999996" header="0.3" footer="0.3"/>
  <pageSetup paperSize="9" orientation="portrait" horizontalDpi="4294967292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2060"/>
  <sheetViews>
    <sheetView workbookViewId="0">
      <selection activeCell="H30" sqref="H30"/>
    </sheetView>
  </sheetViews>
  <sheetFormatPr baseColWidth="10" defaultRowHeight="15"/>
  <sheetData>
    <row r="1" spans="1:2">
      <c r="A1">
        <v>1</v>
      </c>
      <c r="B1" t="s">
        <v>3615</v>
      </c>
    </row>
    <row r="2" spans="1:2">
      <c r="A2">
        <v>1</v>
      </c>
      <c r="B2" t="s">
        <v>2674</v>
      </c>
    </row>
    <row r="3" spans="1:2">
      <c r="A3">
        <v>2</v>
      </c>
      <c r="B3" t="s">
        <v>3615</v>
      </c>
    </row>
    <row r="4" spans="1:2">
      <c r="A4">
        <v>2</v>
      </c>
      <c r="B4" t="s">
        <v>2675</v>
      </c>
    </row>
    <row r="5" spans="1:2">
      <c r="A5">
        <v>3</v>
      </c>
      <c r="B5" t="s">
        <v>3615</v>
      </c>
    </row>
    <row r="6" spans="1:2">
      <c r="A6">
        <v>3</v>
      </c>
      <c r="B6" t="s">
        <v>2676</v>
      </c>
    </row>
    <row r="7" spans="1:2">
      <c r="A7">
        <v>4</v>
      </c>
      <c r="B7" t="s">
        <v>3615</v>
      </c>
    </row>
    <row r="8" spans="1:2">
      <c r="A8">
        <v>4</v>
      </c>
      <c r="B8" t="s">
        <v>2677</v>
      </c>
    </row>
    <row r="9" spans="1:2">
      <c r="A9">
        <v>5</v>
      </c>
      <c r="B9" t="s">
        <v>3615</v>
      </c>
    </row>
    <row r="10" spans="1:2">
      <c r="A10">
        <v>5</v>
      </c>
      <c r="B10" t="s">
        <v>2678</v>
      </c>
    </row>
    <row r="11" spans="1:2">
      <c r="A11">
        <v>6</v>
      </c>
      <c r="B11" t="s">
        <v>3615</v>
      </c>
    </row>
    <row r="12" spans="1:2">
      <c r="A12">
        <v>6</v>
      </c>
      <c r="B12" t="s">
        <v>2679</v>
      </c>
    </row>
    <row r="13" spans="1:2">
      <c r="A13">
        <v>7</v>
      </c>
      <c r="B13" t="s">
        <v>3615</v>
      </c>
    </row>
    <row r="14" spans="1:2">
      <c r="A14">
        <v>7</v>
      </c>
      <c r="B14" t="s">
        <v>2680</v>
      </c>
    </row>
    <row r="15" spans="1:2">
      <c r="A15">
        <v>8</v>
      </c>
      <c r="B15" t="s">
        <v>3615</v>
      </c>
    </row>
    <row r="16" spans="1:2">
      <c r="A16">
        <v>8</v>
      </c>
      <c r="B16" t="s">
        <v>2681</v>
      </c>
    </row>
    <row r="17" spans="1:2">
      <c r="A17">
        <v>9</v>
      </c>
      <c r="B17" t="s">
        <v>3615</v>
      </c>
    </row>
    <row r="18" spans="1:2">
      <c r="A18">
        <v>9</v>
      </c>
      <c r="B18" t="s">
        <v>2682</v>
      </c>
    </row>
    <row r="19" spans="1:2">
      <c r="A19">
        <v>10</v>
      </c>
      <c r="B19" t="s">
        <v>3615</v>
      </c>
    </row>
    <row r="20" spans="1:2">
      <c r="A20">
        <v>10</v>
      </c>
      <c r="B20" t="s">
        <v>2683</v>
      </c>
    </row>
    <row r="21" spans="1:2">
      <c r="A21">
        <v>11</v>
      </c>
      <c r="B21" t="s">
        <v>3615</v>
      </c>
    </row>
    <row r="22" spans="1:2">
      <c r="A22">
        <v>11</v>
      </c>
      <c r="B22" t="s">
        <v>2684</v>
      </c>
    </row>
    <row r="23" spans="1:2">
      <c r="A23">
        <v>12</v>
      </c>
      <c r="B23" t="s">
        <v>3615</v>
      </c>
    </row>
    <row r="24" spans="1:2">
      <c r="A24">
        <v>12</v>
      </c>
      <c r="B24" t="s">
        <v>2685</v>
      </c>
    </row>
    <row r="25" spans="1:2">
      <c r="A25">
        <v>13</v>
      </c>
      <c r="B25" t="s">
        <v>3615</v>
      </c>
    </row>
    <row r="26" spans="1:2">
      <c r="A26">
        <v>13</v>
      </c>
      <c r="B26" t="s">
        <v>2686</v>
      </c>
    </row>
    <row r="27" spans="1:2">
      <c r="A27">
        <v>14</v>
      </c>
      <c r="B27" t="s">
        <v>3615</v>
      </c>
    </row>
    <row r="28" spans="1:2">
      <c r="A28">
        <v>14</v>
      </c>
      <c r="B28" t="s">
        <v>2687</v>
      </c>
    </row>
    <row r="29" spans="1:2">
      <c r="A29">
        <v>15</v>
      </c>
      <c r="B29" t="s">
        <v>3615</v>
      </c>
    </row>
    <row r="30" spans="1:2">
      <c r="A30">
        <v>15</v>
      </c>
      <c r="B30" t="s">
        <v>2688</v>
      </c>
    </row>
    <row r="31" spans="1:2">
      <c r="A31">
        <v>16</v>
      </c>
      <c r="B31" t="s">
        <v>3615</v>
      </c>
    </row>
    <row r="32" spans="1:2">
      <c r="A32">
        <v>16</v>
      </c>
      <c r="B32" t="s">
        <v>2689</v>
      </c>
    </row>
    <row r="33" spans="1:2">
      <c r="A33">
        <v>17</v>
      </c>
      <c r="B33" t="s">
        <v>3615</v>
      </c>
    </row>
    <row r="34" spans="1:2">
      <c r="A34">
        <v>17</v>
      </c>
      <c r="B34" t="s">
        <v>2690</v>
      </c>
    </row>
    <row r="35" spans="1:2">
      <c r="A35">
        <v>18</v>
      </c>
      <c r="B35" t="s">
        <v>3615</v>
      </c>
    </row>
    <row r="36" spans="1:2">
      <c r="A36">
        <v>18</v>
      </c>
      <c r="B36" t="s">
        <v>2691</v>
      </c>
    </row>
    <row r="37" spans="1:2">
      <c r="A37">
        <v>19</v>
      </c>
      <c r="B37" t="s">
        <v>3615</v>
      </c>
    </row>
    <row r="38" spans="1:2">
      <c r="A38">
        <v>19</v>
      </c>
      <c r="B38" t="s">
        <v>2692</v>
      </c>
    </row>
    <row r="39" spans="1:2">
      <c r="A39">
        <v>20</v>
      </c>
      <c r="B39" t="s">
        <v>3615</v>
      </c>
    </row>
    <row r="40" spans="1:2">
      <c r="A40">
        <v>20</v>
      </c>
      <c r="B40" t="s">
        <v>2693</v>
      </c>
    </row>
    <row r="41" spans="1:2">
      <c r="A41">
        <v>21</v>
      </c>
      <c r="B41" t="s">
        <v>3615</v>
      </c>
    </row>
    <row r="42" spans="1:2">
      <c r="A42">
        <v>21</v>
      </c>
      <c r="B42" t="s">
        <v>2694</v>
      </c>
    </row>
    <row r="43" spans="1:2">
      <c r="A43">
        <v>22</v>
      </c>
      <c r="B43" t="s">
        <v>3615</v>
      </c>
    </row>
    <row r="44" spans="1:2">
      <c r="A44">
        <v>22</v>
      </c>
      <c r="B44" t="s">
        <v>2695</v>
      </c>
    </row>
    <row r="45" spans="1:2">
      <c r="A45">
        <v>23</v>
      </c>
      <c r="B45" t="s">
        <v>3615</v>
      </c>
    </row>
    <row r="46" spans="1:2">
      <c r="A46">
        <v>23</v>
      </c>
      <c r="B46" t="s">
        <v>2696</v>
      </c>
    </row>
    <row r="47" spans="1:2">
      <c r="A47">
        <v>24</v>
      </c>
      <c r="B47" t="s">
        <v>3615</v>
      </c>
    </row>
    <row r="48" spans="1:2">
      <c r="A48">
        <v>24</v>
      </c>
      <c r="B48" t="s">
        <v>2697</v>
      </c>
    </row>
    <row r="49" spans="1:2">
      <c r="A49">
        <v>25</v>
      </c>
      <c r="B49" t="s">
        <v>3615</v>
      </c>
    </row>
    <row r="50" spans="1:2">
      <c r="A50">
        <v>25</v>
      </c>
      <c r="B50" t="s">
        <v>2698</v>
      </c>
    </row>
    <row r="51" spans="1:2">
      <c r="A51">
        <v>26</v>
      </c>
      <c r="B51" t="s">
        <v>3615</v>
      </c>
    </row>
    <row r="52" spans="1:2">
      <c r="A52">
        <v>26</v>
      </c>
      <c r="B52" t="s">
        <v>2699</v>
      </c>
    </row>
    <row r="53" spans="1:2">
      <c r="A53">
        <v>27</v>
      </c>
      <c r="B53" t="s">
        <v>3615</v>
      </c>
    </row>
    <row r="54" spans="1:2">
      <c r="A54">
        <v>27</v>
      </c>
      <c r="B54" t="s">
        <v>2700</v>
      </c>
    </row>
    <row r="55" spans="1:2">
      <c r="A55">
        <v>28</v>
      </c>
      <c r="B55" t="s">
        <v>3615</v>
      </c>
    </row>
    <row r="56" spans="1:2">
      <c r="A56">
        <v>28</v>
      </c>
      <c r="B56" t="s">
        <v>2701</v>
      </c>
    </row>
    <row r="57" spans="1:2">
      <c r="A57">
        <v>29</v>
      </c>
      <c r="B57" t="s">
        <v>3615</v>
      </c>
    </row>
    <row r="58" spans="1:2">
      <c r="A58">
        <v>29</v>
      </c>
      <c r="B58" t="s">
        <v>2702</v>
      </c>
    </row>
    <row r="59" spans="1:2">
      <c r="A59">
        <v>30</v>
      </c>
      <c r="B59" t="s">
        <v>3615</v>
      </c>
    </row>
    <row r="60" spans="1:2">
      <c r="A60">
        <v>30</v>
      </c>
      <c r="B60" t="s">
        <v>2703</v>
      </c>
    </row>
    <row r="61" spans="1:2">
      <c r="A61">
        <v>31</v>
      </c>
      <c r="B61" t="s">
        <v>3615</v>
      </c>
    </row>
    <row r="62" spans="1:2">
      <c r="A62">
        <v>31</v>
      </c>
      <c r="B62" t="s">
        <v>2704</v>
      </c>
    </row>
    <row r="63" spans="1:2">
      <c r="A63">
        <v>32</v>
      </c>
      <c r="B63" t="s">
        <v>3615</v>
      </c>
    </row>
    <row r="64" spans="1:2">
      <c r="A64">
        <v>32</v>
      </c>
      <c r="B64" t="s">
        <v>2705</v>
      </c>
    </row>
    <row r="65" spans="1:2">
      <c r="A65">
        <v>33</v>
      </c>
      <c r="B65" t="s">
        <v>3615</v>
      </c>
    </row>
    <row r="66" spans="1:2">
      <c r="A66">
        <v>33</v>
      </c>
      <c r="B66" t="s">
        <v>2706</v>
      </c>
    </row>
    <row r="67" spans="1:2">
      <c r="A67">
        <v>34</v>
      </c>
      <c r="B67" t="s">
        <v>3615</v>
      </c>
    </row>
    <row r="68" spans="1:2">
      <c r="A68">
        <v>34</v>
      </c>
      <c r="B68" t="s">
        <v>2707</v>
      </c>
    </row>
    <row r="69" spans="1:2">
      <c r="A69">
        <v>35</v>
      </c>
      <c r="B69" t="s">
        <v>3615</v>
      </c>
    </row>
    <row r="70" spans="1:2">
      <c r="A70">
        <v>35</v>
      </c>
      <c r="B70" t="s">
        <v>2708</v>
      </c>
    </row>
    <row r="71" spans="1:2">
      <c r="A71">
        <v>36</v>
      </c>
      <c r="B71" t="s">
        <v>3615</v>
      </c>
    </row>
    <row r="72" spans="1:2">
      <c r="A72">
        <v>36</v>
      </c>
      <c r="B72" t="s">
        <v>2709</v>
      </c>
    </row>
    <row r="73" spans="1:2">
      <c r="A73">
        <v>37</v>
      </c>
      <c r="B73" t="s">
        <v>3615</v>
      </c>
    </row>
    <row r="74" spans="1:2">
      <c r="A74">
        <v>37</v>
      </c>
      <c r="B74" t="s">
        <v>2710</v>
      </c>
    </row>
    <row r="75" spans="1:2">
      <c r="A75">
        <v>38</v>
      </c>
      <c r="B75" t="s">
        <v>3615</v>
      </c>
    </row>
    <row r="76" spans="1:2">
      <c r="A76">
        <v>38</v>
      </c>
      <c r="B76" t="s">
        <v>2711</v>
      </c>
    </row>
    <row r="77" spans="1:2">
      <c r="A77">
        <v>39</v>
      </c>
      <c r="B77" t="s">
        <v>3615</v>
      </c>
    </row>
    <row r="78" spans="1:2">
      <c r="A78">
        <v>39</v>
      </c>
      <c r="B78" t="s">
        <v>2712</v>
      </c>
    </row>
    <row r="79" spans="1:2">
      <c r="A79">
        <v>40</v>
      </c>
      <c r="B79" t="s">
        <v>3615</v>
      </c>
    </row>
    <row r="80" spans="1:2">
      <c r="A80">
        <v>40</v>
      </c>
      <c r="B80" t="s">
        <v>2713</v>
      </c>
    </row>
    <row r="81" spans="1:2">
      <c r="A81">
        <v>41</v>
      </c>
      <c r="B81" t="s">
        <v>3615</v>
      </c>
    </row>
    <row r="82" spans="1:2">
      <c r="A82">
        <v>41</v>
      </c>
      <c r="B82" t="s">
        <v>2714</v>
      </c>
    </row>
    <row r="83" spans="1:2">
      <c r="A83">
        <v>42</v>
      </c>
      <c r="B83" t="s">
        <v>3615</v>
      </c>
    </row>
    <row r="84" spans="1:2">
      <c r="A84">
        <v>42</v>
      </c>
      <c r="B84" t="s">
        <v>2715</v>
      </c>
    </row>
    <row r="85" spans="1:2">
      <c r="A85">
        <v>43</v>
      </c>
      <c r="B85" t="s">
        <v>3615</v>
      </c>
    </row>
    <row r="86" spans="1:2">
      <c r="A86">
        <v>43</v>
      </c>
      <c r="B86" t="s">
        <v>2716</v>
      </c>
    </row>
    <row r="87" spans="1:2">
      <c r="A87">
        <v>44</v>
      </c>
      <c r="B87" t="s">
        <v>3615</v>
      </c>
    </row>
    <row r="88" spans="1:2">
      <c r="A88">
        <v>44</v>
      </c>
      <c r="B88" t="s">
        <v>2717</v>
      </c>
    </row>
    <row r="89" spans="1:2">
      <c r="A89">
        <v>45</v>
      </c>
      <c r="B89" t="s">
        <v>3615</v>
      </c>
    </row>
    <row r="90" spans="1:2">
      <c r="A90">
        <v>45</v>
      </c>
      <c r="B90" t="s">
        <v>2718</v>
      </c>
    </row>
    <row r="91" spans="1:2">
      <c r="A91">
        <v>46</v>
      </c>
      <c r="B91" t="s">
        <v>3615</v>
      </c>
    </row>
    <row r="92" spans="1:2">
      <c r="A92">
        <v>46</v>
      </c>
      <c r="B92" t="s">
        <v>2719</v>
      </c>
    </row>
    <row r="93" spans="1:2">
      <c r="A93">
        <v>47</v>
      </c>
      <c r="B93" t="s">
        <v>3615</v>
      </c>
    </row>
    <row r="94" spans="1:2">
      <c r="A94">
        <v>47</v>
      </c>
      <c r="B94" t="s">
        <v>2720</v>
      </c>
    </row>
    <row r="95" spans="1:2">
      <c r="A95">
        <v>48</v>
      </c>
      <c r="B95" t="s">
        <v>3615</v>
      </c>
    </row>
    <row r="96" spans="1:2">
      <c r="A96">
        <v>48</v>
      </c>
      <c r="B96" t="s">
        <v>2721</v>
      </c>
    </row>
    <row r="97" spans="1:2">
      <c r="A97">
        <v>49</v>
      </c>
      <c r="B97" t="s">
        <v>3615</v>
      </c>
    </row>
    <row r="98" spans="1:2">
      <c r="A98">
        <v>49</v>
      </c>
      <c r="B98" t="s">
        <v>2722</v>
      </c>
    </row>
    <row r="99" spans="1:2">
      <c r="A99">
        <v>50</v>
      </c>
      <c r="B99" t="s">
        <v>3615</v>
      </c>
    </row>
    <row r="100" spans="1:2">
      <c r="A100">
        <v>50</v>
      </c>
      <c r="B100" t="s">
        <v>2723</v>
      </c>
    </row>
    <row r="101" spans="1:2">
      <c r="A101">
        <v>51</v>
      </c>
      <c r="B101" t="s">
        <v>3615</v>
      </c>
    </row>
    <row r="102" spans="1:2">
      <c r="A102">
        <v>51</v>
      </c>
      <c r="B102" t="s">
        <v>2724</v>
      </c>
    </row>
    <row r="103" spans="1:2">
      <c r="A103">
        <v>52</v>
      </c>
      <c r="B103" t="s">
        <v>3615</v>
      </c>
    </row>
    <row r="104" spans="1:2">
      <c r="A104">
        <v>52</v>
      </c>
      <c r="B104" t="s">
        <v>2725</v>
      </c>
    </row>
    <row r="105" spans="1:2">
      <c r="A105">
        <v>53</v>
      </c>
      <c r="B105" t="s">
        <v>3615</v>
      </c>
    </row>
    <row r="106" spans="1:2">
      <c r="A106">
        <v>53</v>
      </c>
      <c r="B106" t="s">
        <v>2726</v>
      </c>
    </row>
    <row r="107" spans="1:2">
      <c r="A107">
        <v>54</v>
      </c>
      <c r="B107" t="s">
        <v>3615</v>
      </c>
    </row>
    <row r="108" spans="1:2">
      <c r="A108">
        <v>54</v>
      </c>
      <c r="B108" t="s">
        <v>2727</v>
      </c>
    </row>
    <row r="109" spans="1:2">
      <c r="A109">
        <v>55</v>
      </c>
      <c r="B109" t="s">
        <v>3615</v>
      </c>
    </row>
    <row r="110" spans="1:2">
      <c r="A110">
        <v>55</v>
      </c>
      <c r="B110" t="s">
        <v>2728</v>
      </c>
    </row>
    <row r="111" spans="1:2">
      <c r="A111">
        <v>56</v>
      </c>
      <c r="B111" t="s">
        <v>3615</v>
      </c>
    </row>
    <row r="112" spans="1:2">
      <c r="A112">
        <v>56</v>
      </c>
      <c r="B112" t="s">
        <v>2729</v>
      </c>
    </row>
    <row r="113" spans="1:2">
      <c r="A113">
        <v>57</v>
      </c>
      <c r="B113" t="s">
        <v>3615</v>
      </c>
    </row>
    <row r="114" spans="1:2">
      <c r="A114">
        <v>57</v>
      </c>
      <c r="B114" t="s">
        <v>2730</v>
      </c>
    </row>
    <row r="115" spans="1:2">
      <c r="A115">
        <v>58</v>
      </c>
      <c r="B115" t="s">
        <v>3615</v>
      </c>
    </row>
    <row r="116" spans="1:2">
      <c r="A116">
        <v>58</v>
      </c>
      <c r="B116" t="s">
        <v>2731</v>
      </c>
    </row>
    <row r="117" spans="1:2">
      <c r="A117">
        <v>59</v>
      </c>
      <c r="B117" t="s">
        <v>3615</v>
      </c>
    </row>
    <row r="118" spans="1:2">
      <c r="A118">
        <v>59</v>
      </c>
      <c r="B118" t="s">
        <v>2732</v>
      </c>
    </row>
    <row r="119" spans="1:2">
      <c r="A119">
        <v>60</v>
      </c>
      <c r="B119" t="s">
        <v>3615</v>
      </c>
    </row>
    <row r="120" spans="1:2">
      <c r="A120">
        <v>60</v>
      </c>
      <c r="B120" t="s">
        <v>2733</v>
      </c>
    </row>
    <row r="121" spans="1:2">
      <c r="A121">
        <v>61</v>
      </c>
      <c r="B121" t="s">
        <v>3615</v>
      </c>
    </row>
    <row r="122" spans="1:2">
      <c r="A122">
        <v>61</v>
      </c>
      <c r="B122" t="s">
        <v>2734</v>
      </c>
    </row>
    <row r="123" spans="1:2">
      <c r="A123">
        <v>62</v>
      </c>
      <c r="B123" t="s">
        <v>3615</v>
      </c>
    </row>
    <row r="124" spans="1:2">
      <c r="A124">
        <v>62</v>
      </c>
      <c r="B124" t="s">
        <v>2735</v>
      </c>
    </row>
    <row r="125" spans="1:2">
      <c r="A125">
        <v>63</v>
      </c>
      <c r="B125" t="s">
        <v>3615</v>
      </c>
    </row>
    <row r="126" spans="1:2">
      <c r="A126">
        <v>63</v>
      </c>
      <c r="B126" t="s">
        <v>2736</v>
      </c>
    </row>
    <row r="127" spans="1:2">
      <c r="A127">
        <v>64</v>
      </c>
      <c r="B127" t="s">
        <v>3615</v>
      </c>
    </row>
    <row r="128" spans="1:2">
      <c r="A128">
        <v>64</v>
      </c>
      <c r="B128" t="s">
        <v>2737</v>
      </c>
    </row>
    <row r="129" spans="1:2">
      <c r="A129">
        <v>65</v>
      </c>
      <c r="B129" t="s">
        <v>3615</v>
      </c>
    </row>
    <row r="130" spans="1:2">
      <c r="A130">
        <v>65</v>
      </c>
      <c r="B130" t="s">
        <v>2738</v>
      </c>
    </row>
    <row r="131" spans="1:2">
      <c r="A131">
        <v>66</v>
      </c>
      <c r="B131" t="s">
        <v>3615</v>
      </c>
    </row>
    <row r="132" spans="1:2">
      <c r="A132">
        <v>66</v>
      </c>
      <c r="B132" t="s">
        <v>2739</v>
      </c>
    </row>
    <row r="133" spans="1:2">
      <c r="A133">
        <v>67</v>
      </c>
      <c r="B133" t="s">
        <v>3615</v>
      </c>
    </row>
    <row r="134" spans="1:2">
      <c r="A134">
        <v>67</v>
      </c>
      <c r="B134" t="s">
        <v>2740</v>
      </c>
    </row>
    <row r="135" spans="1:2">
      <c r="A135">
        <v>68</v>
      </c>
      <c r="B135" t="s">
        <v>3615</v>
      </c>
    </row>
    <row r="136" spans="1:2">
      <c r="A136">
        <v>68</v>
      </c>
      <c r="B136" t="s">
        <v>2741</v>
      </c>
    </row>
    <row r="137" spans="1:2">
      <c r="A137">
        <v>69</v>
      </c>
      <c r="B137" t="s">
        <v>3615</v>
      </c>
    </row>
    <row r="138" spans="1:2">
      <c r="A138">
        <v>69</v>
      </c>
      <c r="B138" t="s">
        <v>2742</v>
      </c>
    </row>
    <row r="139" spans="1:2">
      <c r="A139">
        <v>70</v>
      </c>
      <c r="B139" t="s">
        <v>3615</v>
      </c>
    </row>
    <row r="140" spans="1:2">
      <c r="A140">
        <v>70</v>
      </c>
      <c r="B140" t="s">
        <v>2743</v>
      </c>
    </row>
    <row r="141" spans="1:2">
      <c r="A141">
        <v>71</v>
      </c>
      <c r="B141" t="s">
        <v>3615</v>
      </c>
    </row>
    <row r="142" spans="1:2">
      <c r="A142">
        <v>71</v>
      </c>
      <c r="B142" t="s">
        <v>2744</v>
      </c>
    </row>
    <row r="143" spans="1:2">
      <c r="A143">
        <v>72</v>
      </c>
      <c r="B143" t="s">
        <v>3615</v>
      </c>
    </row>
    <row r="144" spans="1:2">
      <c r="A144">
        <v>72</v>
      </c>
      <c r="B144" t="s">
        <v>2745</v>
      </c>
    </row>
    <row r="145" spans="1:2">
      <c r="A145">
        <v>73</v>
      </c>
      <c r="B145" t="s">
        <v>3615</v>
      </c>
    </row>
    <row r="146" spans="1:2">
      <c r="A146">
        <v>73</v>
      </c>
      <c r="B146" t="s">
        <v>2746</v>
      </c>
    </row>
    <row r="147" spans="1:2">
      <c r="A147">
        <v>74</v>
      </c>
      <c r="B147" t="s">
        <v>3615</v>
      </c>
    </row>
    <row r="148" spans="1:2">
      <c r="A148">
        <v>74</v>
      </c>
      <c r="B148" t="s">
        <v>2747</v>
      </c>
    </row>
    <row r="149" spans="1:2">
      <c r="A149">
        <v>75</v>
      </c>
      <c r="B149" t="s">
        <v>3615</v>
      </c>
    </row>
    <row r="150" spans="1:2">
      <c r="A150">
        <v>75</v>
      </c>
      <c r="B150" t="s">
        <v>2748</v>
      </c>
    </row>
    <row r="151" spans="1:2">
      <c r="A151">
        <v>76</v>
      </c>
      <c r="B151" t="s">
        <v>3615</v>
      </c>
    </row>
    <row r="152" spans="1:2">
      <c r="A152">
        <v>76</v>
      </c>
      <c r="B152" t="s">
        <v>2749</v>
      </c>
    </row>
    <row r="153" spans="1:2">
      <c r="A153">
        <v>77</v>
      </c>
      <c r="B153" t="s">
        <v>3615</v>
      </c>
    </row>
    <row r="154" spans="1:2">
      <c r="A154">
        <v>77</v>
      </c>
      <c r="B154" t="s">
        <v>2750</v>
      </c>
    </row>
    <row r="155" spans="1:2">
      <c r="A155">
        <v>78</v>
      </c>
      <c r="B155" t="s">
        <v>3615</v>
      </c>
    </row>
    <row r="156" spans="1:2">
      <c r="A156">
        <v>78</v>
      </c>
      <c r="B156" t="s">
        <v>2751</v>
      </c>
    </row>
    <row r="157" spans="1:2">
      <c r="A157">
        <v>79</v>
      </c>
      <c r="B157" t="s">
        <v>3615</v>
      </c>
    </row>
    <row r="158" spans="1:2">
      <c r="A158">
        <v>79</v>
      </c>
      <c r="B158" t="s">
        <v>2752</v>
      </c>
    </row>
    <row r="159" spans="1:2">
      <c r="A159">
        <v>80</v>
      </c>
      <c r="B159" t="s">
        <v>3615</v>
      </c>
    </row>
    <row r="160" spans="1:2">
      <c r="A160">
        <v>80</v>
      </c>
      <c r="B160" t="s">
        <v>2753</v>
      </c>
    </row>
    <row r="161" spans="1:2">
      <c r="A161">
        <v>81</v>
      </c>
      <c r="B161" t="s">
        <v>3615</v>
      </c>
    </row>
    <row r="162" spans="1:2">
      <c r="A162">
        <v>81</v>
      </c>
      <c r="B162" t="s">
        <v>2754</v>
      </c>
    </row>
    <row r="163" spans="1:2">
      <c r="A163">
        <v>82</v>
      </c>
      <c r="B163" t="s">
        <v>3615</v>
      </c>
    </row>
    <row r="164" spans="1:2">
      <c r="A164">
        <v>82</v>
      </c>
      <c r="B164" t="s">
        <v>2755</v>
      </c>
    </row>
    <row r="165" spans="1:2">
      <c r="A165">
        <v>83</v>
      </c>
      <c r="B165" t="s">
        <v>3615</v>
      </c>
    </row>
    <row r="166" spans="1:2">
      <c r="A166">
        <v>83</v>
      </c>
      <c r="B166" t="s">
        <v>2756</v>
      </c>
    </row>
    <row r="167" spans="1:2">
      <c r="A167">
        <v>84</v>
      </c>
      <c r="B167" t="s">
        <v>3615</v>
      </c>
    </row>
    <row r="168" spans="1:2">
      <c r="A168">
        <v>84</v>
      </c>
      <c r="B168" t="s">
        <v>2757</v>
      </c>
    </row>
    <row r="169" spans="1:2">
      <c r="A169">
        <v>85</v>
      </c>
      <c r="B169" t="s">
        <v>3615</v>
      </c>
    </row>
    <row r="170" spans="1:2">
      <c r="A170">
        <v>85</v>
      </c>
      <c r="B170" t="s">
        <v>2758</v>
      </c>
    </row>
    <row r="171" spans="1:2">
      <c r="A171">
        <v>86</v>
      </c>
      <c r="B171" t="s">
        <v>3615</v>
      </c>
    </row>
    <row r="172" spans="1:2">
      <c r="A172">
        <v>86</v>
      </c>
      <c r="B172" t="s">
        <v>2759</v>
      </c>
    </row>
    <row r="173" spans="1:2">
      <c r="A173">
        <v>87</v>
      </c>
      <c r="B173" t="s">
        <v>3615</v>
      </c>
    </row>
    <row r="174" spans="1:2">
      <c r="A174">
        <v>87</v>
      </c>
      <c r="B174" t="s">
        <v>2760</v>
      </c>
    </row>
    <row r="175" spans="1:2">
      <c r="A175">
        <v>88</v>
      </c>
      <c r="B175" t="s">
        <v>3615</v>
      </c>
    </row>
    <row r="176" spans="1:2">
      <c r="A176">
        <v>88</v>
      </c>
      <c r="B176" t="s">
        <v>2761</v>
      </c>
    </row>
    <row r="177" spans="1:2">
      <c r="A177">
        <v>89</v>
      </c>
      <c r="B177" t="s">
        <v>3615</v>
      </c>
    </row>
    <row r="178" spans="1:2">
      <c r="A178">
        <v>89</v>
      </c>
      <c r="B178" t="s">
        <v>2762</v>
      </c>
    </row>
    <row r="179" spans="1:2">
      <c r="A179">
        <v>90</v>
      </c>
      <c r="B179" t="s">
        <v>3615</v>
      </c>
    </row>
    <row r="180" spans="1:2">
      <c r="A180">
        <v>90</v>
      </c>
      <c r="B180" t="s">
        <v>2763</v>
      </c>
    </row>
    <row r="181" spans="1:2">
      <c r="A181">
        <v>91</v>
      </c>
      <c r="B181" t="s">
        <v>3615</v>
      </c>
    </row>
    <row r="182" spans="1:2">
      <c r="A182">
        <v>91</v>
      </c>
      <c r="B182" t="s">
        <v>2764</v>
      </c>
    </row>
    <row r="183" spans="1:2">
      <c r="A183">
        <v>92</v>
      </c>
      <c r="B183" t="s">
        <v>3615</v>
      </c>
    </row>
    <row r="184" spans="1:2">
      <c r="A184">
        <v>92</v>
      </c>
      <c r="B184" t="s">
        <v>2765</v>
      </c>
    </row>
    <row r="185" spans="1:2">
      <c r="A185">
        <v>93</v>
      </c>
      <c r="B185" t="s">
        <v>3615</v>
      </c>
    </row>
    <row r="186" spans="1:2">
      <c r="A186">
        <v>93</v>
      </c>
      <c r="B186" t="s">
        <v>2766</v>
      </c>
    </row>
    <row r="187" spans="1:2">
      <c r="A187">
        <v>94</v>
      </c>
      <c r="B187" t="s">
        <v>3615</v>
      </c>
    </row>
    <row r="188" spans="1:2">
      <c r="A188">
        <v>94</v>
      </c>
      <c r="B188" t="s">
        <v>2767</v>
      </c>
    </row>
    <row r="189" spans="1:2">
      <c r="A189">
        <v>95</v>
      </c>
      <c r="B189" t="s">
        <v>3615</v>
      </c>
    </row>
    <row r="190" spans="1:2">
      <c r="A190">
        <v>95</v>
      </c>
      <c r="B190" t="s">
        <v>2768</v>
      </c>
    </row>
    <row r="191" spans="1:2">
      <c r="A191">
        <v>96</v>
      </c>
      <c r="B191" t="s">
        <v>3615</v>
      </c>
    </row>
    <row r="192" spans="1:2">
      <c r="A192">
        <v>96</v>
      </c>
      <c r="B192" t="s">
        <v>2769</v>
      </c>
    </row>
    <row r="193" spans="1:2">
      <c r="A193">
        <v>97</v>
      </c>
      <c r="B193" t="s">
        <v>3615</v>
      </c>
    </row>
    <row r="194" spans="1:2">
      <c r="A194">
        <v>97</v>
      </c>
      <c r="B194" t="s">
        <v>2770</v>
      </c>
    </row>
    <row r="195" spans="1:2">
      <c r="A195">
        <v>98</v>
      </c>
      <c r="B195" t="s">
        <v>3615</v>
      </c>
    </row>
    <row r="196" spans="1:2">
      <c r="A196">
        <v>98</v>
      </c>
      <c r="B196" t="s">
        <v>2771</v>
      </c>
    </row>
    <row r="197" spans="1:2">
      <c r="A197">
        <v>99</v>
      </c>
      <c r="B197" t="s">
        <v>3615</v>
      </c>
    </row>
    <row r="198" spans="1:2">
      <c r="A198">
        <v>99</v>
      </c>
      <c r="B198" t="s">
        <v>2772</v>
      </c>
    </row>
    <row r="199" spans="1:2">
      <c r="A199">
        <v>100</v>
      </c>
      <c r="B199" t="s">
        <v>3615</v>
      </c>
    </row>
    <row r="200" spans="1:2">
      <c r="A200">
        <v>100</v>
      </c>
      <c r="B200" t="s">
        <v>2773</v>
      </c>
    </row>
    <row r="201" spans="1:2">
      <c r="A201">
        <v>101</v>
      </c>
      <c r="B201" t="s">
        <v>3615</v>
      </c>
    </row>
    <row r="202" spans="1:2">
      <c r="A202">
        <v>101</v>
      </c>
      <c r="B202" t="s">
        <v>2774</v>
      </c>
    </row>
    <row r="203" spans="1:2">
      <c r="A203">
        <v>102</v>
      </c>
      <c r="B203" t="s">
        <v>3615</v>
      </c>
    </row>
    <row r="204" spans="1:2">
      <c r="A204">
        <v>102</v>
      </c>
      <c r="B204" t="s">
        <v>2775</v>
      </c>
    </row>
    <row r="205" spans="1:2">
      <c r="A205">
        <v>103</v>
      </c>
      <c r="B205" t="s">
        <v>3615</v>
      </c>
    </row>
    <row r="206" spans="1:2">
      <c r="A206">
        <v>103</v>
      </c>
      <c r="B206" t="s">
        <v>2776</v>
      </c>
    </row>
    <row r="207" spans="1:2">
      <c r="A207">
        <v>104</v>
      </c>
      <c r="B207" t="s">
        <v>3615</v>
      </c>
    </row>
    <row r="208" spans="1:2">
      <c r="A208">
        <v>104</v>
      </c>
      <c r="B208" t="s">
        <v>2777</v>
      </c>
    </row>
    <row r="209" spans="1:2">
      <c r="A209">
        <v>105</v>
      </c>
      <c r="B209" t="s">
        <v>3615</v>
      </c>
    </row>
    <row r="210" spans="1:2">
      <c r="A210">
        <v>105</v>
      </c>
      <c r="B210" t="s">
        <v>2778</v>
      </c>
    </row>
    <row r="211" spans="1:2">
      <c r="A211">
        <v>106</v>
      </c>
      <c r="B211" t="s">
        <v>3615</v>
      </c>
    </row>
    <row r="212" spans="1:2">
      <c r="A212">
        <v>106</v>
      </c>
      <c r="B212" t="s">
        <v>2779</v>
      </c>
    </row>
    <row r="213" spans="1:2">
      <c r="A213">
        <v>107</v>
      </c>
      <c r="B213" t="s">
        <v>3615</v>
      </c>
    </row>
    <row r="214" spans="1:2">
      <c r="A214">
        <v>107</v>
      </c>
      <c r="B214" t="s">
        <v>2780</v>
      </c>
    </row>
    <row r="215" spans="1:2">
      <c r="A215">
        <v>108</v>
      </c>
      <c r="B215" t="s">
        <v>3615</v>
      </c>
    </row>
    <row r="216" spans="1:2">
      <c r="A216">
        <v>108</v>
      </c>
      <c r="B216" t="s">
        <v>2781</v>
      </c>
    </row>
    <row r="217" spans="1:2">
      <c r="A217">
        <v>109</v>
      </c>
      <c r="B217" t="s">
        <v>3615</v>
      </c>
    </row>
    <row r="218" spans="1:2">
      <c r="A218">
        <v>109</v>
      </c>
      <c r="B218" t="s">
        <v>2782</v>
      </c>
    </row>
    <row r="219" spans="1:2">
      <c r="A219">
        <v>110</v>
      </c>
      <c r="B219" t="s">
        <v>3615</v>
      </c>
    </row>
    <row r="220" spans="1:2">
      <c r="A220">
        <v>110</v>
      </c>
      <c r="B220" t="s">
        <v>2783</v>
      </c>
    </row>
    <row r="221" spans="1:2">
      <c r="A221">
        <v>111</v>
      </c>
      <c r="B221" t="s">
        <v>3615</v>
      </c>
    </row>
    <row r="222" spans="1:2">
      <c r="A222">
        <v>111</v>
      </c>
      <c r="B222" t="s">
        <v>2784</v>
      </c>
    </row>
    <row r="223" spans="1:2">
      <c r="A223">
        <v>112</v>
      </c>
      <c r="B223" t="s">
        <v>3615</v>
      </c>
    </row>
    <row r="224" spans="1:2">
      <c r="A224">
        <v>112</v>
      </c>
      <c r="B224" t="s">
        <v>2785</v>
      </c>
    </row>
    <row r="225" spans="1:2">
      <c r="A225">
        <v>113</v>
      </c>
      <c r="B225" t="s">
        <v>3615</v>
      </c>
    </row>
    <row r="226" spans="1:2">
      <c r="A226">
        <v>113</v>
      </c>
      <c r="B226" t="s">
        <v>2786</v>
      </c>
    </row>
    <row r="227" spans="1:2">
      <c r="A227">
        <v>114</v>
      </c>
      <c r="B227" t="s">
        <v>3615</v>
      </c>
    </row>
    <row r="228" spans="1:2">
      <c r="A228">
        <v>114</v>
      </c>
      <c r="B228" t="s">
        <v>2700</v>
      </c>
    </row>
    <row r="229" spans="1:2">
      <c r="A229">
        <v>115</v>
      </c>
      <c r="B229" t="s">
        <v>3615</v>
      </c>
    </row>
    <row r="230" spans="1:2">
      <c r="A230">
        <v>115</v>
      </c>
      <c r="B230" t="s">
        <v>2787</v>
      </c>
    </row>
    <row r="231" spans="1:2">
      <c r="A231">
        <v>116</v>
      </c>
      <c r="B231" t="s">
        <v>3615</v>
      </c>
    </row>
    <row r="232" spans="1:2">
      <c r="A232">
        <v>116</v>
      </c>
      <c r="B232" t="s">
        <v>2788</v>
      </c>
    </row>
    <row r="233" spans="1:2">
      <c r="A233">
        <v>117</v>
      </c>
      <c r="B233" t="s">
        <v>3615</v>
      </c>
    </row>
    <row r="234" spans="1:2">
      <c r="A234">
        <v>117</v>
      </c>
      <c r="B234" t="s">
        <v>2789</v>
      </c>
    </row>
    <row r="235" spans="1:2">
      <c r="A235">
        <v>118</v>
      </c>
      <c r="B235" t="s">
        <v>3615</v>
      </c>
    </row>
    <row r="236" spans="1:2">
      <c r="A236">
        <v>118</v>
      </c>
      <c r="B236" t="s">
        <v>2790</v>
      </c>
    </row>
    <row r="237" spans="1:2">
      <c r="A237">
        <v>119</v>
      </c>
      <c r="B237" t="s">
        <v>3615</v>
      </c>
    </row>
    <row r="238" spans="1:2">
      <c r="A238">
        <v>119</v>
      </c>
      <c r="B238" t="s">
        <v>2791</v>
      </c>
    </row>
    <row r="239" spans="1:2">
      <c r="A239">
        <v>120</v>
      </c>
      <c r="B239" t="s">
        <v>3615</v>
      </c>
    </row>
    <row r="240" spans="1:2">
      <c r="A240">
        <v>120</v>
      </c>
      <c r="B240" t="s">
        <v>2792</v>
      </c>
    </row>
    <row r="241" spans="1:2">
      <c r="A241">
        <v>121</v>
      </c>
      <c r="B241" t="s">
        <v>3615</v>
      </c>
    </row>
    <row r="242" spans="1:2">
      <c r="A242">
        <v>121</v>
      </c>
      <c r="B242" t="s">
        <v>2793</v>
      </c>
    </row>
    <row r="243" spans="1:2">
      <c r="A243">
        <v>122</v>
      </c>
      <c r="B243" t="s">
        <v>3615</v>
      </c>
    </row>
    <row r="244" spans="1:2">
      <c r="A244">
        <v>122</v>
      </c>
      <c r="B244" t="s">
        <v>2794</v>
      </c>
    </row>
    <row r="245" spans="1:2">
      <c r="A245">
        <v>123</v>
      </c>
      <c r="B245" t="s">
        <v>3615</v>
      </c>
    </row>
    <row r="246" spans="1:2">
      <c r="A246">
        <v>123</v>
      </c>
      <c r="B246" t="s">
        <v>2795</v>
      </c>
    </row>
    <row r="247" spans="1:2">
      <c r="A247">
        <v>124</v>
      </c>
      <c r="B247" t="s">
        <v>3615</v>
      </c>
    </row>
    <row r="248" spans="1:2">
      <c r="A248">
        <v>124</v>
      </c>
      <c r="B248" t="s">
        <v>2796</v>
      </c>
    </row>
    <row r="249" spans="1:2">
      <c r="A249">
        <v>125</v>
      </c>
      <c r="B249" t="s">
        <v>3615</v>
      </c>
    </row>
    <row r="250" spans="1:2">
      <c r="A250">
        <v>125</v>
      </c>
      <c r="B250" t="s">
        <v>2797</v>
      </c>
    </row>
    <row r="251" spans="1:2">
      <c r="A251">
        <v>126</v>
      </c>
      <c r="B251" t="s">
        <v>3615</v>
      </c>
    </row>
    <row r="252" spans="1:2">
      <c r="A252">
        <v>126</v>
      </c>
      <c r="B252" t="s">
        <v>2798</v>
      </c>
    </row>
    <row r="253" spans="1:2">
      <c r="A253">
        <v>127</v>
      </c>
      <c r="B253" t="s">
        <v>3615</v>
      </c>
    </row>
    <row r="254" spans="1:2">
      <c r="A254">
        <v>127</v>
      </c>
      <c r="B254" t="s">
        <v>2799</v>
      </c>
    </row>
    <row r="255" spans="1:2">
      <c r="A255">
        <v>128</v>
      </c>
      <c r="B255" t="s">
        <v>3615</v>
      </c>
    </row>
    <row r="256" spans="1:2">
      <c r="A256">
        <v>128</v>
      </c>
      <c r="B256" t="s">
        <v>2800</v>
      </c>
    </row>
    <row r="257" spans="1:2">
      <c r="A257">
        <v>129</v>
      </c>
      <c r="B257" t="s">
        <v>3615</v>
      </c>
    </row>
    <row r="258" spans="1:2">
      <c r="A258">
        <v>129</v>
      </c>
      <c r="B258" t="s">
        <v>2801</v>
      </c>
    </row>
    <row r="259" spans="1:2">
      <c r="A259">
        <v>130</v>
      </c>
      <c r="B259" t="s">
        <v>3615</v>
      </c>
    </row>
    <row r="260" spans="1:2">
      <c r="A260">
        <v>130</v>
      </c>
      <c r="B260" t="s">
        <v>2802</v>
      </c>
    </row>
    <row r="261" spans="1:2">
      <c r="A261">
        <v>131</v>
      </c>
      <c r="B261" t="s">
        <v>3615</v>
      </c>
    </row>
    <row r="262" spans="1:2">
      <c r="A262">
        <v>131</v>
      </c>
      <c r="B262" t="s">
        <v>2803</v>
      </c>
    </row>
    <row r="263" spans="1:2">
      <c r="A263">
        <v>132</v>
      </c>
      <c r="B263" t="s">
        <v>3615</v>
      </c>
    </row>
    <row r="264" spans="1:2">
      <c r="A264">
        <v>132</v>
      </c>
      <c r="B264" t="s">
        <v>2804</v>
      </c>
    </row>
    <row r="265" spans="1:2">
      <c r="A265">
        <v>133</v>
      </c>
      <c r="B265" t="s">
        <v>3615</v>
      </c>
    </row>
    <row r="266" spans="1:2">
      <c r="A266">
        <v>133</v>
      </c>
      <c r="B266" t="s">
        <v>2805</v>
      </c>
    </row>
    <row r="267" spans="1:2">
      <c r="A267">
        <v>134</v>
      </c>
      <c r="B267" t="s">
        <v>3615</v>
      </c>
    </row>
    <row r="268" spans="1:2">
      <c r="A268">
        <v>134</v>
      </c>
      <c r="B268" t="s">
        <v>2806</v>
      </c>
    </row>
    <row r="269" spans="1:2">
      <c r="A269">
        <v>135</v>
      </c>
      <c r="B269" t="s">
        <v>3615</v>
      </c>
    </row>
    <row r="270" spans="1:2">
      <c r="A270">
        <v>135</v>
      </c>
      <c r="B270" t="s">
        <v>2807</v>
      </c>
    </row>
    <row r="271" spans="1:2">
      <c r="A271">
        <v>136</v>
      </c>
      <c r="B271" t="s">
        <v>3615</v>
      </c>
    </row>
    <row r="272" spans="1:2">
      <c r="A272">
        <v>136</v>
      </c>
      <c r="B272" t="s">
        <v>2808</v>
      </c>
    </row>
    <row r="273" spans="1:2">
      <c r="A273">
        <v>137</v>
      </c>
      <c r="B273" t="s">
        <v>3615</v>
      </c>
    </row>
    <row r="274" spans="1:2">
      <c r="A274">
        <v>137</v>
      </c>
      <c r="B274" t="s">
        <v>2809</v>
      </c>
    </row>
    <row r="275" spans="1:2">
      <c r="A275">
        <v>138</v>
      </c>
      <c r="B275" t="s">
        <v>3615</v>
      </c>
    </row>
    <row r="276" spans="1:2">
      <c r="A276">
        <v>138</v>
      </c>
      <c r="B276" t="s">
        <v>2810</v>
      </c>
    </row>
    <row r="277" spans="1:2">
      <c r="A277">
        <v>139</v>
      </c>
      <c r="B277" t="s">
        <v>3615</v>
      </c>
    </row>
    <row r="278" spans="1:2">
      <c r="A278">
        <v>139</v>
      </c>
      <c r="B278" t="s">
        <v>2811</v>
      </c>
    </row>
    <row r="279" spans="1:2">
      <c r="A279">
        <v>140</v>
      </c>
      <c r="B279" t="s">
        <v>3615</v>
      </c>
    </row>
    <row r="280" spans="1:2">
      <c r="A280">
        <v>140</v>
      </c>
      <c r="B280" t="s">
        <v>2812</v>
      </c>
    </row>
    <row r="281" spans="1:2">
      <c r="A281">
        <v>141</v>
      </c>
      <c r="B281" t="s">
        <v>3615</v>
      </c>
    </row>
    <row r="282" spans="1:2">
      <c r="A282">
        <v>141</v>
      </c>
      <c r="B282" t="s">
        <v>2813</v>
      </c>
    </row>
    <row r="283" spans="1:2">
      <c r="A283">
        <v>142</v>
      </c>
      <c r="B283" t="s">
        <v>3615</v>
      </c>
    </row>
    <row r="284" spans="1:2">
      <c r="A284">
        <v>142</v>
      </c>
      <c r="B284" t="s">
        <v>2814</v>
      </c>
    </row>
    <row r="285" spans="1:2">
      <c r="A285">
        <v>143</v>
      </c>
      <c r="B285" t="s">
        <v>3615</v>
      </c>
    </row>
    <row r="286" spans="1:2">
      <c r="A286">
        <v>143</v>
      </c>
      <c r="B286" t="s">
        <v>2815</v>
      </c>
    </row>
    <row r="287" spans="1:2">
      <c r="A287">
        <v>144</v>
      </c>
      <c r="B287" t="s">
        <v>3615</v>
      </c>
    </row>
    <row r="288" spans="1:2">
      <c r="A288">
        <v>144</v>
      </c>
      <c r="B288" t="s">
        <v>2816</v>
      </c>
    </row>
    <row r="289" spans="1:2">
      <c r="A289">
        <v>145</v>
      </c>
      <c r="B289" t="s">
        <v>3615</v>
      </c>
    </row>
    <row r="290" spans="1:2">
      <c r="A290">
        <v>145</v>
      </c>
      <c r="B290" t="s">
        <v>2817</v>
      </c>
    </row>
    <row r="291" spans="1:2">
      <c r="A291">
        <v>146</v>
      </c>
      <c r="B291" t="s">
        <v>3615</v>
      </c>
    </row>
    <row r="292" spans="1:2">
      <c r="A292">
        <v>146</v>
      </c>
      <c r="B292" t="s">
        <v>1761</v>
      </c>
    </row>
    <row r="293" spans="1:2">
      <c r="A293">
        <v>147</v>
      </c>
      <c r="B293" t="s">
        <v>3615</v>
      </c>
    </row>
    <row r="294" spans="1:2">
      <c r="A294">
        <v>147</v>
      </c>
      <c r="B294" t="s">
        <v>2818</v>
      </c>
    </row>
    <row r="295" spans="1:2">
      <c r="A295">
        <v>148</v>
      </c>
      <c r="B295" t="s">
        <v>3615</v>
      </c>
    </row>
    <row r="296" spans="1:2">
      <c r="A296">
        <v>148</v>
      </c>
      <c r="B296" t="s">
        <v>2819</v>
      </c>
    </row>
    <row r="297" spans="1:2">
      <c r="A297">
        <v>149</v>
      </c>
      <c r="B297" t="s">
        <v>3615</v>
      </c>
    </row>
    <row r="298" spans="1:2">
      <c r="A298">
        <v>149</v>
      </c>
      <c r="B298" t="s">
        <v>2820</v>
      </c>
    </row>
    <row r="299" spans="1:2">
      <c r="A299">
        <v>150</v>
      </c>
      <c r="B299" t="s">
        <v>3615</v>
      </c>
    </row>
    <row r="300" spans="1:2">
      <c r="A300">
        <v>150</v>
      </c>
      <c r="B300" t="s">
        <v>2821</v>
      </c>
    </row>
    <row r="301" spans="1:2">
      <c r="A301">
        <v>151</v>
      </c>
      <c r="B301" t="s">
        <v>3615</v>
      </c>
    </row>
    <row r="302" spans="1:2">
      <c r="A302">
        <v>151</v>
      </c>
      <c r="B302" t="s">
        <v>2822</v>
      </c>
    </row>
    <row r="303" spans="1:2">
      <c r="A303">
        <v>152</v>
      </c>
      <c r="B303" t="s">
        <v>3615</v>
      </c>
    </row>
    <row r="304" spans="1:2">
      <c r="A304">
        <v>152</v>
      </c>
      <c r="B304" t="s">
        <v>2823</v>
      </c>
    </row>
    <row r="305" spans="1:2">
      <c r="A305">
        <v>153</v>
      </c>
      <c r="B305" t="s">
        <v>3615</v>
      </c>
    </row>
    <row r="306" spans="1:2">
      <c r="A306">
        <v>153</v>
      </c>
      <c r="B306" t="s">
        <v>2824</v>
      </c>
    </row>
    <row r="307" spans="1:2">
      <c r="A307">
        <v>154</v>
      </c>
      <c r="B307" t="s">
        <v>3615</v>
      </c>
    </row>
    <row r="308" spans="1:2">
      <c r="A308">
        <v>154</v>
      </c>
      <c r="B308" t="s">
        <v>2825</v>
      </c>
    </row>
    <row r="309" spans="1:2">
      <c r="A309">
        <v>155</v>
      </c>
      <c r="B309" t="s">
        <v>3615</v>
      </c>
    </row>
    <row r="310" spans="1:2">
      <c r="A310">
        <v>155</v>
      </c>
      <c r="B310" t="s">
        <v>2826</v>
      </c>
    </row>
    <row r="311" spans="1:2">
      <c r="A311">
        <v>156</v>
      </c>
      <c r="B311" t="s">
        <v>3615</v>
      </c>
    </row>
    <row r="312" spans="1:2">
      <c r="A312">
        <v>156</v>
      </c>
      <c r="B312" t="s">
        <v>2827</v>
      </c>
    </row>
    <row r="313" spans="1:2">
      <c r="A313">
        <v>157</v>
      </c>
      <c r="B313" t="s">
        <v>3615</v>
      </c>
    </row>
    <row r="314" spans="1:2">
      <c r="A314">
        <v>157</v>
      </c>
      <c r="B314" t="s">
        <v>2828</v>
      </c>
    </row>
    <row r="315" spans="1:2">
      <c r="A315">
        <v>158</v>
      </c>
      <c r="B315" t="s">
        <v>3615</v>
      </c>
    </row>
    <row r="316" spans="1:2">
      <c r="A316">
        <v>158</v>
      </c>
      <c r="B316" t="s">
        <v>2829</v>
      </c>
    </row>
    <row r="317" spans="1:2">
      <c r="A317">
        <v>159</v>
      </c>
      <c r="B317" t="s">
        <v>3615</v>
      </c>
    </row>
    <row r="318" spans="1:2">
      <c r="A318">
        <v>159</v>
      </c>
      <c r="B318" t="s">
        <v>2830</v>
      </c>
    </row>
    <row r="319" spans="1:2">
      <c r="A319">
        <v>160</v>
      </c>
      <c r="B319" t="s">
        <v>3615</v>
      </c>
    </row>
    <row r="320" spans="1:2">
      <c r="A320">
        <v>160</v>
      </c>
      <c r="B320" t="s">
        <v>2831</v>
      </c>
    </row>
    <row r="321" spans="1:2">
      <c r="A321">
        <v>161</v>
      </c>
      <c r="B321" t="s">
        <v>3615</v>
      </c>
    </row>
    <row r="322" spans="1:2">
      <c r="A322">
        <v>161</v>
      </c>
      <c r="B322" t="s">
        <v>2675</v>
      </c>
    </row>
    <row r="323" spans="1:2">
      <c r="A323">
        <v>162</v>
      </c>
      <c r="B323" t="s">
        <v>3615</v>
      </c>
    </row>
    <row r="324" spans="1:2">
      <c r="A324">
        <v>162</v>
      </c>
      <c r="B324" t="s">
        <v>2832</v>
      </c>
    </row>
    <row r="325" spans="1:2">
      <c r="A325">
        <v>163</v>
      </c>
      <c r="B325" t="s">
        <v>3615</v>
      </c>
    </row>
    <row r="326" spans="1:2">
      <c r="A326">
        <v>163</v>
      </c>
      <c r="B326" t="s">
        <v>2833</v>
      </c>
    </row>
    <row r="327" spans="1:2">
      <c r="A327">
        <v>164</v>
      </c>
      <c r="B327" t="s">
        <v>3615</v>
      </c>
    </row>
    <row r="328" spans="1:2">
      <c r="A328">
        <v>164</v>
      </c>
      <c r="B328" t="s">
        <v>2834</v>
      </c>
    </row>
    <row r="329" spans="1:2">
      <c r="A329">
        <v>165</v>
      </c>
      <c r="B329" t="s">
        <v>3615</v>
      </c>
    </row>
    <row r="330" spans="1:2">
      <c r="A330">
        <v>165</v>
      </c>
      <c r="B330" t="s">
        <v>2835</v>
      </c>
    </row>
    <row r="331" spans="1:2">
      <c r="A331">
        <v>166</v>
      </c>
      <c r="B331" t="s">
        <v>3615</v>
      </c>
    </row>
    <row r="332" spans="1:2">
      <c r="A332">
        <v>166</v>
      </c>
      <c r="B332" t="s">
        <v>2836</v>
      </c>
    </row>
    <row r="333" spans="1:2">
      <c r="A333">
        <v>167</v>
      </c>
      <c r="B333" t="s">
        <v>3615</v>
      </c>
    </row>
    <row r="334" spans="1:2">
      <c r="A334">
        <v>167</v>
      </c>
      <c r="B334" t="s">
        <v>2837</v>
      </c>
    </row>
    <row r="335" spans="1:2">
      <c r="A335">
        <v>168</v>
      </c>
      <c r="B335" t="s">
        <v>3615</v>
      </c>
    </row>
    <row r="336" spans="1:2">
      <c r="A336">
        <v>168</v>
      </c>
      <c r="B336" t="s">
        <v>2838</v>
      </c>
    </row>
    <row r="337" spans="1:2">
      <c r="A337">
        <v>169</v>
      </c>
      <c r="B337" t="s">
        <v>3615</v>
      </c>
    </row>
    <row r="338" spans="1:2">
      <c r="A338">
        <v>169</v>
      </c>
      <c r="B338" t="s">
        <v>2839</v>
      </c>
    </row>
    <row r="339" spans="1:2">
      <c r="A339">
        <v>170</v>
      </c>
      <c r="B339" t="s">
        <v>3615</v>
      </c>
    </row>
    <row r="340" spans="1:2">
      <c r="A340">
        <v>170</v>
      </c>
      <c r="B340" t="s">
        <v>2840</v>
      </c>
    </row>
    <row r="341" spans="1:2">
      <c r="A341">
        <v>171</v>
      </c>
      <c r="B341" t="s">
        <v>3615</v>
      </c>
    </row>
    <row r="342" spans="1:2">
      <c r="A342">
        <v>171</v>
      </c>
      <c r="B342" t="s">
        <v>2841</v>
      </c>
    </row>
    <row r="343" spans="1:2">
      <c r="A343">
        <v>172</v>
      </c>
      <c r="B343" t="s">
        <v>3615</v>
      </c>
    </row>
    <row r="344" spans="1:2">
      <c r="A344">
        <v>172</v>
      </c>
      <c r="B344" t="s">
        <v>2842</v>
      </c>
    </row>
    <row r="345" spans="1:2">
      <c r="A345">
        <v>173</v>
      </c>
      <c r="B345" t="s">
        <v>3615</v>
      </c>
    </row>
    <row r="346" spans="1:2">
      <c r="A346">
        <v>173</v>
      </c>
      <c r="B346" t="s">
        <v>2843</v>
      </c>
    </row>
    <row r="347" spans="1:2">
      <c r="A347">
        <v>174</v>
      </c>
      <c r="B347" t="s">
        <v>3615</v>
      </c>
    </row>
    <row r="348" spans="1:2">
      <c r="A348">
        <v>174</v>
      </c>
      <c r="B348" t="s">
        <v>2844</v>
      </c>
    </row>
    <row r="349" spans="1:2">
      <c r="A349">
        <v>175</v>
      </c>
      <c r="B349" t="s">
        <v>3615</v>
      </c>
    </row>
    <row r="350" spans="1:2">
      <c r="A350">
        <v>175</v>
      </c>
      <c r="B350" t="s">
        <v>2737</v>
      </c>
    </row>
    <row r="351" spans="1:2">
      <c r="A351">
        <v>176</v>
      </c>
      <c r="B351" t="s">
        <v>3615</v>
      </c>
    </row>
    <row r="352" spans="1:2">
      <c r="A352">
        <v>176</v>
      </c>
      <c r="B352" t="s">
        <v>2845</v>
      </c>
    </row>
    <row r="353" spans="1:2">
      <c r="A353">
        <v>177</v>
      </c>
      <c r="B353" t="s">
        <v>3615</v>
      </c>
    </row>
    <row r="354" spans="1:2">
      <c r="A354">
        <v>177</v>
      </c>
      <c r="B354" t="s">
        <v>2846</v>
      </c>
    </row>
    <row r="355" spans="1:2">
      <c r="A355">
        <v>178</v>
      </c>
      <c r="B355" t="s">
        <v>3615</v>
      </c>
    </row>
    <row r="356" spans="1:2">
      <c r="A356">
        <v>178</v>
      </c>
      <c r="B356" t="s">
        <v>2847</v>
      </c>
    </row>
    <row r="357" spans="1:2">
      <c r="A357">
        <v>179</v>
      </c>
      <c r="B357" t="s">
        <v>3615</v>
      </c>
    </row>
    <row r="358" spans="1:2">
      <c r="A358">
        <v>179</v>
      </c>
      <c r="B358" t="s">
        <v>2848</v>
      </c>
    </row>
    <row r="359" spans="1:2">
      <c r="A359">
        <v>180</v>
      </c>
      <c r="B359" t="s">
        <v>3615</v>
      </c>
    </row>
    <row r="360" spans="1:2">
      <c r="A360">
        <v>180</v>
      </c>
      <c r="B360" t="s">
        <v>2849</v>
      </c>
    </row>
    <row r="361" spans="1:2">
      <c r="A361">
        <v>181</v>
      </c>
      <c r="B361" t="s">
        <v>3615</v>
      </c>
    </row>
    <row r="362" spans="1:2">
      <c r="A362">
        <v>181</v>
      </c>
      <c r="B362" t="s">
        <v>2850</v>
      </c>
    </row>
    <row r="363" spans="1:2">
      <c r="A363">
        <v>182</v>
      </c>
      <c r="B363" t="s">
        <v>3615</v>
      </c>
    </row>
    <row r="364" spans="1:2">
      <c r="A364">
        <v>182</v>
      </c>
      <c r="B364" t="s">
        <v>2851</v>
      </c>
    </row>
    <row r="365" spans="1:2">
      <c r="A365">
        <v>183</v>
      </c>
      <c r="B365" t="s">
        <v>3615</v>
      </c>
    </row>
    <row r="366" spans="1:2">
      <c r="A366">
        <v>183</v>
      </c>
      <c r="B366" t="s">
        <v>2712</v>
      </c>
    </row>
    <row r="367" spans="1:2">
      <c r="A367">
        <v>184</v>
      </c>
      <c r="B367" t="s">
        <v>3615</v>
      </c>
    </row>
    <row r="368" spans="1:2">
      <c r="A368">
        <v>184</v>
      </c>
      <c r="B368" t="s">
        <v>2852</v>
      </c>
    </row>
    <row r="369" spans="1:2">
      <c r="A369">
        <v>185</v>
      </c>
      <c r="B369" t="s">
        <v>3615</v>
      </c>
    </row>
    <row r="370" spans="1:2">
      <c r="A370">
        <v>185</v>
      </c>
      <c r="B370" t="s">
        <v>2853</v>
      </c>
    </row>
    <row r="371" spans="1:2">
      <c r="A371">
        <v>186</v>
      </c>
      <c r="B371" t="s">
        <v>3615</v>
      </c>
    </row>
    <row r="372" spans="1:2">
      <c r="A372">
        <v>186</v>
      </c>
      <c r="B372" t="s">
        <v>2854</v>
      </c>
    </row>
    <row r="373" spans="1:2">
      <c r="A373">
        <v>187</v>
      </c>
      <c r="B373" t="s">
        <v>3615</v>
      </c>
    </row>
    <row r="374" spans="1:2">
      <c r="A374">
        <v>187</v>
      </c>
      <c r="B374" t="s">
        <v>2855</v>
      </c>
    </row>
    <row r="375" spans="1:2">
      <c r="A375">
        <v>188</v>
      </c>
      <c r="B375" t="s">
        <v>3615</v>
      </c>
    </row>
    <row r="376" spans="1:2">
      <c r="A376">
        <v>188</v>
      </c>
      <c r="B376" t="s">
        <v>2856</v>
      </c>
    </row>
    <row r="377" spans="1:2">
      <c r="A377">
        <v>189</v>
      </c>
      <c r="B377" t="s">
        <v>3615</v>
      </c>
    </row>
    <row r="378" spans="1:2">
      <c r="A378">
        <v>189</v>
      </c>
      <c r="B378" t="s">
        <v>2857</v>
      </c>
    </row>
    <row r="379" spans="1:2">
      <c r="A379">
        <v>190</v>
      </c>
      <c r="B379" t="s">
        <v>3615</v>
      </c>
    </row>
    <row r="380" spans="1:2">
      <c r="A380">
        <v>190</v>
      </c>
      <c r="B380" t="s">
        <v>2858</v>
      </c>
    </row>
    <row r="381" spans="1:2">
      <c r="A381">
        <v>191</v>
      </c>
      <c r="B381" t="s">
        <v>3615</v>
      </c>
    </row>
    <row r="382" spans="1:2">
      <c r="A382">
        <v>191</v>
      </c>
      <c r="B382" t="s">
        <v>2859</v>
      </c>
    </row>
    <row r="383" spans="1:2">
      <c r="A383">
        <v>192</v>
      </c>
      <c r="B383" t="s">
        <v>3615</v>
      </c>
    </row>
    <row r="384" spans="1:2">
      <c r="A384">
        <v>192</v>
      </c>
      <c r="B384" t="s">
        <v>2860</v>
      </c>
    </row>
    <row r="385" spans="1:2">
      <c r="A385">
        <v>193</v>
      </c>
      <c r="B385" t="s">
        <v>3615</v>
      </c>
    </row>
    <row r="386" spans="1:2">
      <c r="A386">
        <v>193</v>
      </c>
      <c r="B386" t="s">
        <v>2675</v>
      </c>
    </row>
    <row r="387" spans="1:2">
      <c r="A387">
        <v>194</v>
      </c>
      <c r="B387" t="s">
        <v>3615</v>
      </c>
    </row>
    <row r="388" spans="1:2">
      <c r="A388">
        <v>194</v>
      </c>
      <c r="B388" t="s">
        <v>2861</v>
      </c>
    </row>
    <row r="389" spans="1:2">
      <c r="A389">
        <v>195</v>
      </c>
      <c r="B389" t="s">
        <v>3615</v>
      </c>
    </row>
    <row r="390" spans="1:2">
      <c r="A390">
        <v>195</v>
      </c>
      <c r="B390" t="s">
        <v>2826</v>
      </c>
    </row>
    <row r="391" spans="1:2">
      <c r="A391">
        <v>196</v>
      </c>
      <c r="B391" t="s">
        <v>3615</v>
      </c>
    </row>
    <row r="392" spans="1:2">
      <c r="A392">
        <v>196</v>
      </c>
      <c r="B392" t="s">
        <v>2862</v>
      </c>
    </row>
    <row r="393" spans="1:2">
      <c r="A393">
        <v>197</v>
      </c>
      <c r="B393" t="s">
        <v>3615</v>
      </c>
    </row>
    <row r="394" spans="1:2">
      <c r="A394">
        <v>197</v>
      </c>
      <c r="B394" t="s">
        <v>2863</v>
      </c>
    </row>
    <row r="395" spans="1:2">
      <c r="A395">
        <v>198</v>
      </c>
      <c r="B395" t="s">
        <v>3615</v>
      </c>
    </row>
    <row r="396" spans="1:2">
      <c r="A396">
        <v>198</v>
      </c>
      <c r="B396" t="s">
        <v>2864</v>
      </c>
    </row>
    <row r="397" spans="1:2">
      <c r="A397">
        <v>199</v>
      </c>
      <c r="B397" t="s">
        <v>3615</v>
      </c>
    </row>
    <row r="398" spans="1:2">
      <c r="A398">
        <v>199</v>
      </c>
      <c r="B398" t="s">
        <v>2865</v>
      </c>
    </row>
    <row r="399" spans="1:2">
      <c r="A399">
        <v>200</v>
      </c>
      <c r="B399" t="s">
        <v>3615</v>
      </c>
    </row>
    <row r="400" spans="1:2">
      <c r="A400">
        <v>200</v>
      </c>
      <c r="B400" t="s">
        <v>2866</v>
      </c>
    </row>
    <row r="401" spans="1:2">
      <c r="A401">
        <v>201</v>
      </c>
      <c r="B401" t="s">
        <v>3615</v>
      </c>
    </row>
    <row r="402" spans="1:2">
      <c r="A402">
        <v>201</v>
      </c>
      <c r="B402" t="s">
        <v>2867</v>
      </c>
    </row>
    <row r="403" spans="1:2">
      <c r="A403">
        <v>202</v>
      </c>
      <c r="B403" t="s">
        <v>3615</v>
      </c>
    </row>
    <row r="404" spans="1:2">
      <c r="A404">
        <v>202</v>
      </c>
      <c r="B404" t="s">
        <v>2868</v>
      </c>
    </row>
    <row r="405" spans="1:2">
      <c r="A405">
        <v>203</v>
      </c>
      <c r="B405" t="s">
        <v>3615</v>
      </c>
    </row>
    <row r="406" spans="1:2">
      <c r="A406">
        <v>203</v>
      </c>
      <c r="B406" t="s">
        <v>2869</v>
      </c>
    </row>
    <row r="407" spans="1:2">
      <c r="A407">
        <v>204</v>
      </c>
      <c r="B407" t="s">
        <v>3615</v>
      </c>
    </row>
    <row r="408" spans="1:2">
      <c r="A408">
        <v>204</v>
      </c>
      <c r="B408" t="s">
        <v>2870</v>
      </c>
    </row>
    <row r="409" spans="1:2">
      <c r="A409">
        <v>205</v>
      </c>
      <c r="B409" t="s">
        <v>3615</v>
      </c>
    </row>
    <row r="410" spans="1:2">
      <c r="A410">
        <v>205</v>
      </c>
      <c r="B410" t="s">
        <v>2871</v>
      </c>
    </row>
    <row r="411" spans="1:2">
      <c r="A411">
        <v>206</v>
      </c>
      <c r="B411" t="s">
        <v>3615</v>
      </c>
    </row>
    <row r="412" spans="1:2">
      <c r="A412">
        <v>206</v>
      </c>
      <c r="B412" t="s">
        <v>2872</v>
      </c>
    </row>
    <row r="413" spans="1:2">
      <c r="A413">
        <v>207</v>
      </c>
      <c r="B413" t="s">
        <v>3615</v>
      </c>
    </row>
    <row r="414" spans="1:2">
      <c r="A414">
        <v>207</v>
      </c>
      <c r="B414" t="s">
        <v>2873</v>
      </c>
    </row>
    <row r="415" spans="1:2">
      <c r="A415">
        <v>208</v>
      </c>
      <c r="B415" t="s">
        <v>3615</v>
      </c>
    </row>
    <row r="416" spans="1:2">
      <c r="A416">
        <v>208</v>
      </c>
      <c r="B416" t="s">
        <v>2874</v>
      </c>
    </row>
    <row r="417" spans="1:2">
      <c r="A417">
        <v>209</v>
      </c>
      <c r="B417" t="s">
        <v>3615</v>
      </c>
    </row>
    <row r="418" spans="1:2">
      <c r="A418">
        <v>209</v>
      </c>
      <c r="B418" t="s">
        <v>2875</v>
      </c>
    </row>
    <row r="419" spans="1:2">
      <c r="A419">
        <v>210</v>
      </c>
      <c r="B419" t="s">
        <v>3615</v>
      </c>
    </row>
    <row r="420" spans="1:2">
      <c r="A420">
        <v>210</v>
      </c>
      <c r="B420" t="s">
        <v>2876</v>
      </c>
    </row>
    <row r="421" spans="1:2">
      <c r="A421">
        <v>211</v>
      </c>
      <c r="B421" t="s">
        <v>3615</v>
      </c>
    </row>
    <row r="422" spans="1:2">
      <c r="A422">
        <v>211</v>
      </c>
      <c r="B422" t="s">
        <v>2877</v>
      </c>
    </row>
    <row r="423" spans="1:2">
      <c r="A423">
        <v>212</v>
      </c>
      <c r="B423" t="s">
        <v>3615</v>
      </c>
    </row>
    <row r="424" spans="1:2">
      <c r="A424">
        <v>212</v>
      </c>
      <c r="B424" t="s">
        <v>2878</v>
      </c>
    </row>
    <row r="425" spans="1:2">
      <c r="A425">
        <v>213</v>
      </c>
      <c r="B425" t="s">
        <v>3615</v>
      </c>
    </row>
    <row r="426" spans="1:2">
      <c r="A426">
        <v>213</v>
      </c>
      <c r="B426" t="s">
        <v>2879</v>
      </c>
    </row>
    <row r="427" spans="1:2">
      <c r="A427">
        <v>214</v>
      </c>
      <c r="B427" t="s">
        <v>3615</v>
      </c>
    </row>
    <row r="428" spans="1:2">
      <c r="A428">
        <v>214</v>
      </c>
      <c r="B428" t="s">
        <v>2880</v>
      </c>
    </row>
    <row r="429" spans="1:2">
      <c r="A429">
        <v>215</v>
      </c>
      <c r="B429" t="s">
        <v>3615</v>
      </c>
    </row>
    <row r="430" spans="1:2">
      <c r="A430">
        <v>215</v>
      </c>
      <c r="B430" t="s">
        <v>2881</v>
      </c>
    </row>
    <row r="431" spans="1:2">
      <c r="A431">
        <v>216</v>
      </c>
      <c r="B431" t="s">
        <v>3615</v>
      </c>
    </row>
    <row r="432" spans="1:2">
      <c r="A432">
        <v>216</v>
      </c>
      <c r="B432" t="s">
        <v>2882</v>
      </c>
    </row>
    <row r="433" spans="1:2">
      <c r="A433">
        <v>217</v>
      </c>
      <c r="B433" t="s">
        <v>3615</v>
      </c>
    </row>
    <row r="434" spans="1:2">
      <c r="A434">
        <v>217</v>
      </c>
      <c r="B434" t="s">
        <v>2883</v>
      </c>
    </row>
    <row r="435" spans="1:2">
      <c r="A435">
        <v>218</v>
      </c>
      <c r="B435" t="s">
        <v>3615</v>
      </c>
    </row>
    <row r="436" spans="1:2">
      <c r="A436">
        <v>218</v>
      </c>
      <c r="B436" t="s">
        <v>2884</v>
      </c>
    </row>
    <row r="437" spans="1:2">
      <c r="A437">
        <v>219</v>
      </c>
      <c r="B437" t="s">
        <v>3615</v>
      </c>
    </row>
    <row r="438" spans="1:2">
      <c r="A438">
        <v>219</v>
      </c>
      <c r="B438" t="s">
        <v>2885</v>
      </c>
    </row>
    <row r="439" spans="1:2">
      <c r="A439">
        <v>220</v>
      </c>
      <c r="B439" t="s">
        <v>3615</v>
      </c>
    </row>
    <row r="440" spans="1:2">
      <c r="A440">
        <v>220</v>
      </c>
      <c r="B440" t="s">
        <v>2886</v>
      </c>
    </row>
    <row r="441" spans="1:2">
      <c r="A441">
        <v>221</v>
      </c>
      <c r="B441" t="s">
        <v>3615</v>
      </c>
    </row>
    <row r="442" spans="1:2">
      <c r="A442">
        <v>221</v>
      </c>
      <c r="B442" t="s">
        <v>2887</v>
      </c>
    </row>
    <row r="443" spans="1:2">
      <c r="A443">
        <v>222</v>
      </c>
      <c r="B443" t="s">
        <v>3615</v>
      </c>
    </row>
    <row r="444" spans="1:2">
      <c r="A444">
        <v>222</v>
      </c>
      <c r="B444" t="s">
        <v>2888</v>
      </c>
    </row>
    <row r="445" spans="1:2">
      <c r="A445">
        <v>223</v>
      </c>
      <c r="B445" t="s">
        <v>3615</v>
      </c>
    </row>
    <row r="446" spans="1:2">
      <c r="A446">
        <v>223</v>
      </c>
      <c r="B446" t="s">
        <v>2889</v>
      </c>
    </row>
    <row r="447" spans="1:2">
      <c r="A447">
        <v>224</v>
      </c>
      <c r="B447" t="s">
        <v>3615</v>
      </c>
    </row>
    <row r="448" spans="1:2">
      <c r="A448">
        <v>224</v>
      </c>
      <c r="B448" t="s">
        <v>2890</v>
      </c>
    </row>
    <row r="449" spans="1:2">
      <c r="A449">
        <v>225</v>
      </c>
      <c r="B449" t="s">
        <v>3615</v>
      </c>
    </row>
    <row r="450" spans="1:2">
      <c r="A450">
        <v>225</v>
      </c>
      <c r="B450" t="s">
        <v>2891</v>
      </c>
    </row>
    <row r="451" spans="1:2">
      <c r="A451">
        <v>226</v>
      </c>
      <c r="B451" t="s">
        <v>3615</v>
      </c>
    </row>
    <row r="452" spans="1:2">
      <c r="A452">
        <v>226</v>
      </c>
      <c r="B452" t="s">
        <v>2892</v>
      </c>
    </row>
    <row r="453" spans="1:2">
      <c r="A453">
        <v>227</v>
      </c>
      <c r="B453" t="s">
        <v>3615</v>
      </c>
    </row>
    <row r="454" spans="1:2">
      <c r="A454">
        <v>227</v>
      </c>
      <c r="B454" t="s">
        <v>2893</v>
      </c>
    </row>
    <row r="455" spans="1:2">
      <c r="A455">
        <v>228</v>
      </c>
      <c r="B455" t="s">
        <v>3615</v>
      </c>
    </row>
    <row r="456" spans="1:2">
      <c r="A456">
        <v>228</v>
      </c>
      <c r="B456" t="s">
        <v>2894</v>
      </c>
    </row>
    <row r="457" spans="1:2">
      <c r="A457">
        <v>229</v>
      </c>
      <c r="B457" t="s">
        <v>3615</v>
      </c>
    </row>
    <row r="458" spans="1:2">
      <c r="A458">
        <v>229</v>
      </c>
      <c r="B458" t="s">
        <v>2895</v>
      </c>
    </row>
    <row r="459" spans="1:2">
      <c r="A459">
        <v>230</v>
      </c>
      <c r="B459" t="s">
        <v>3615</v>
      </c>
    </row>
    <row r="460" spans="1:2">
      <c r="A460">
        <v>230</v>
      </c>
      <c r="B460" t="s">
        <v>2896</v>
      </c>
    </row>
    <row r="461" spans="1:2">
      <c r="A461">
        <v>231</v>
      </c>
      <c r="B461" t="s">
        <v>3615</v>
      </c>
    </row>
    <row r="462" spans="1:2">
      <c r="A462">
        <v>231</v>
      </c>
      <c r="B462" t="s">
        <v>2897</v>
      </c>
    </row>
    <row r="463" spans="1:2">
      <c r="A463">
        <v>232</v>
      </c>
      <c r="B463" t="s">
        <v>3615</v>
      </c>
    </row>
    <row r="464" spans="1:2">
      <c r="A464">
        <v>232</v>
      </c>
      <c r="B464" t="s">
        <v>2898</v>
      </c>
    </row>
    <row r="465" spans="1:2">
      <c r="A465">
        <v>233</v>
      </c>
      <c r="B465" t="s">
        <v>3615</v>
      </c>
    </row>
    <row r="466" spans="1:2">
      <c r="A466">
        <v>233</v>
      </c>
      <c r="B466" t="s">
        <v>2899</v>
      </c>
    </row>
    <row r="467" spans="1:2">
      <c r="A467">
        <v>234</v>
      </c>
      <c r="B467" t="s">
        <v>3615</v>
      </c>
    </row>
    <row r="468" spans="1:2">
      <c r="A468">
        <v>234</v>
      </c>
      <c r="B468" t="s">
        <v>2900</v>
      </c>
    </row>
    <row r="469" spans="1:2">
      <c r="A469">
        <v>235</v>
      </c>
      <c r="B469" t="s">
        <v>3615</v>
      </c>
    </row>
    <row r="470" spans="1:2">
      <c r="A470">
        <v>235</v>
      </c>
      <c r="B470" t="s">
        <v>2901</v>
      </c>
    </row>
    <row r="471" spans="1:2">
      <c r="A471">
        <v>236</v>
      </c>
      <c r="B471" t="s">
        <v>3615</v>
      </c>
    </row>
    <row r="472" spans="1:2">
      <c r="A472">
        <v>236</v>
      </c>
      <c r="B472" t="s">
        <v>2902</v>
      </c>
    </row>
    <row r="473" spans="1:2">
      <c r="A473">
        <v>237</v>
      </c>
      <c r="B473" t="s">
        <v>3615</v>
      </c>
    </row>
    <row r="474" spans="1:2">
      <c r="A474">
        <v>237</v>
      </c>
      <c r="B474" t="s">
        <v>2903</v>
      </c>
    </row>
    <row r="475" spans="1:2">
      <c r="A475">
        <v>238</v>
      </c>
      <c r="B475" t="s">
        <v>3615</v>
      </c>
    </row>
    <row r="476" spans="1:2">
      <c r="A476">
        <v>238</v>
      </c>
      <c r="B476" t="s">
        <v>2904</v>
      </c>
    </row>
    <row r="477" spans="1:2">
      <c r="A477">
        <v>239</v>
      </c>
      <c r="B477" t="s">
        <v>3615</v>
      </c>
    </row>
    <row r="478" spans="1:2">
      <c r="A478">
        <v>239</v>
      </c>
      <c r="B478" t="s">
        <v>2905</v>
      </c>
    </row>
    <row r="479" spans="1:2">
      <c r="A479">
        <v>240</v>
      </c>
      <c r="B479" t="s">
        <v>3615</v>
      </c>
    </row>
    <row r="480" spans="1:2">
      <c r="A480">
        <v>240</v>
      </c>
      <c r="B480" t="s">
        <v>2906</v>
      </c>
    </row>
    <row r="481" spans="1:2">
      <c r="A481">
        <v>241</v>
      </c>
      <c r="B481" t="s">
        <v>3615</v>
      </c>
    </row>
    <row r="482" spans="1:2">
      <c r="A482">
        <v>241</v>
      </c>
      <c r="B482" t="s">
        <v>2907</v>
      </c>
    </row>
    <row r="483" spans="1:2">
      <c r="A483">
        <v>242</v>
      </c>
      <c r="B483" t="s">
        <v>3615</v>
      </c>
    </row>
    <row r="484" spans="1:2">
      <c r="A484">
        <v>242</v>
      </c>
      <c r="B484" t="s">
        <v>2908</v>
      </c>
    </row>
    <row r="485" spans="1:2">
      <c r="A485">
        <v>243</v>
      </c>
      <c r="B485" t="s">
        <v>3615</v>
      </c>
    </row>
    <row r="486" spans="1:2">
      <c r="A486">
        <v>243</v>
      </c>
      <c r="B486" t="s">
        <v>2909</v>
      </c>
    </row>
    <row r="487" spans="1:2">
      <c r="A487">
        <v>244</v>
      </c>
      <c r="B487" t="s">
        <v>3615</v>
      </c>
    </row>
    <row r="488" spans="1:2">
      <c r="A488">
        <v>244</v>
      </c>
      <c r="B488" t="s">
        <v>2765</v>
      </c>
    </row>
    <row r="489" spans="1:2">
      <c r="A489">
        <v>245</v>
      </c>
      <c r="B489" t="s">
        <v>3615</v>
      </c>
    </row>
    <row r="490" spans="1:2">
      <c r="A490">
        <v>245</v>
      </c>
      <c r="B490" t="s">
        <v>2910</v>
      </c>
    </row>
    <row r="491" spans="1:2">
      <c r="A491">
        <v>246</v>
      </c>
      <c r="B491" t="s">
        <v>3615</v>
      </c>
    </row>
    <row r="492" spans="1:2">
      <c r="A492">
        <v>246</v>
      </c>
      <c r="B492" t="s">
        <v>2911</v>
      </c>
    </row>
    <row r="493" spans="1:2">
      <c r="A493">
        <v>247</v>
      </c>
      <c r="B493" t="s">
        <v>3615</v>
      </c>
    </row>
    <row r="494" spans="1:2">
      <c r="A494">
        <v>247</v>
      </c>
      <c r="B494" t="s">
        <v>2912</v>
      </c>
    </row>
    <row r="495" spans="1:2">
      <c r="A495">
        <v>248</v>
      </c>
      <c r="B495" t="s">
        <v>3615</v>
      </c>
    </row>
    <row r="496" spans="1:2">
      <c r="A496">
        <v>248</v>
      </c>
      <c r="B496" t="s">
        <v>2913</v>
      </c>
    </row>
    <row r="497" spans="1:2">
      <c r="A497">
        <v>249</v>
      </c>
      <c r="B497" t="s">
        <v>3615</v>
      </c>
    </row>
    <row r="498" spans="1:2">
      <c r="A498">
        <v>249</v>
      </c>
      <c r="B498" t="s">
        <v>2914</v>
      </c>
    </row>
    <row r="499" spans="1:2">
      <c r="A499">
        <v>250</v>
      </c>
      <c r="B499" t="s">
        <v>3615</v>
      </c>
    </row>
    <row r="500" spans="1:2">
      <c r="A500">
        <v>250</v>
      </c>
      <c r="B500" t="s">
        <v>2915</v>
      </c>
    </row>
    <row r="501" spans="1:2">
      <c r="A501">
        <v>251</v>
      </c>
      <c r="B501" t="s">
        <v>3615</v>
      </c>
    </row>
    <row r="502" spans="1:2">
      <c r="A502">
        <v>251</v>
      </c>
      <c r="B502" t="s">
        <v>2900</v>
      </c>
    </row>
    <row r="503" spans="1:2">
      <c r="A503">
        <v>252</v>
      </c>
      <c r="B503" t="s">
        <v>3615</v>
      </c>
    </row>
    <row r="504" spans="1:2">
      <c r="A504">
        <v>252</v>
      </c>
      <c r="B504" t="s">
        <v>2792</v>
      </c>
    </row>
    <row r="505" spans="1:2">
      <c r="A505">
        <v>253</v>
      </c>
      <c r="B505" t="s">
        <v>3615</v>
      </c>
    </row>
    <row r="506" spans="1:2">
      <c r="A506">
        <v>253</v>
      </c>
      <c r="B506" t="s">
        <v>2916</v>
      </c>
    </row>
    <row r="507" spans="1:2">
      <c r="A507">
        <v>254</v>
      </c>
      <c r="B507" t="s">
        <v>3615</v>
      </c>
    </row>
    <row r="508" spans="1:2">
      <c r="A508">
        <v>254</v>
      </c>
      <c r="B508" t="s">
        <v>2917</v>
      </c>
    </row>
    <row r="509" spans="1:2">
      <c r="A509">
        <v>255</v>
      </c>
      <c r="B509" t="s">
        <v>3615</v>
      </c>
    </row>
    <row r="510" spans="1:2">
      <c r="A510">
        <v>255</v>
      </c>
      <c r="B510" t="s">
        <v>2918</v>
      </c>
    </row>
    <row r="511" spans="1:2">
      <c r="A511">
        <v>256</v>
      </c>
      <c r="B511" t="s">
        <v>3615</v>
      </c>
    </row>
    <row r="512" spans="1:2">
      <c r="A512">
        <v>256</v>
      </c>
      <c r="B512" t="s">
        <v>2919</v>
      </c>
    </row>
    <row r="513" spans="1:2">
      <c r="A513">
        <v>257</v>
      </c>
      <c r="B513" t="s">
        <v>3615</v>
      </c>
    </row>
    <row r="514" spans="1:2">
      <c r="A514">
        <v>257</v>
      </c>
      <c r="B514" t="s">
        <v>2920</v>
      </c>
    </row>
    <row r="515" spans="1:2">
      <c r="A515">
        <v>258</v>
      </c>
      <c r="B515" t="s">
        <v>3615</v>
      </c>
    </row>
    <row r="516" spans="1:2">
      <c r="A516">
        <v>258</v>
      </c>
      <c r="B516" t="s">
        <v>2921</v>
      </c>
    </row>
    <row r="517" spans="1:2">
      <c r="A517">
        <v>259</v>
      </c>
      <c r="B517" t="s">
        <v>3615</v>
      </c>
    </row>
    <row r="518" spans="1:2">
      <c r="A518">
        <v>259</v>
      </c>
      <c r="B518" t="s">
        <v>2922</v>
      </c>
    </row>
    <row r="519" spans="1:2">
      <c r="A519">
        <v>260</v>
      </c>
      <c r="B519" t="s">
        <v>3615</v>
      </c>
    </row>
    <row r="520" spans="1:2">
      <c r="A520">
        <v>260</v>
      </c>
      <c r="B520" t="s">
        <v>2923</v>
      </c>
    </row>
    <row r="521" spans="1:2">
      <c r="A521">
        <v>261</v>
      </c>
      <c r="B521" t="s">
        <v>3615</v>
      </c>
    </row>
    <row r="522" spans="1:2">
      <c r="A522">
        <v>261</v>
      </c>
      <c r="B522" t="s">
        <v>2847</v>
      </c>
    </row>
    <row r="523" spans="1:2">
      <c r="A523">
        <v>262</v>
      </c>
      <c r="B523" t="s">
        <v>3615</v>
      </c>
    </row>
    <row r="524" spans="1:2">
      <c r="A524">
        <v>262</v>
      </c>
      <c r="B524" t="s">
        <v>2924</v>
      </c>
    </row>
    <row r="525" spans="1:2">
      <c r="A525">
        <v>263</v>
      </c>
      <c r="B525" t="s">
        <v>3615</v>
      </c>
    </row>
    <row r="526" spans="1:2">
      <c r="A526">
        <v>263</v>
      </c>
      <c r="B526" t="s">
        <v>2925</v>
      </c>
    </row>
    <row r="527" spans="1:2">
      <c r="A527">
        <v>264</v>
      </c>
      <c r="B527" t="s">
        <v>3615</v>
      </c>
    </row>
    <row r="528" spans="1:2">
      <c r="A528">
        <v>264</v>
      </c>
      <c r="B528" t="s">
        <v>2926</v>
      </c>
    </row>
    <row r="529" spans="1:2">
      <c r="A529">
        <v>265</v>
      </c>
      <c r="B529" t="s">
        <v>3615</v>
      </c>
    </row>
    <row r="530" spans="1:2">
      <c r="A530">
        <v>265</v>
      </c>
      <c r="B530" t="s">
        <v>2927</v>
      </c>
    </row>
    <row r="531" spans="1:2">
      <c r="A531">
        <v>266</v>
      </c>
      <c r="B531" t="s">
        <v>3615</v>
      </c>
    </row>
    <row r="532" spans="1:2">
      <c r="A532">
        <v>266</v>
      </c>
      <c r="B532" t="s">
        <v>2928</v>
      </c>
    </row>
    <row r="533" spans="1:2">
      <c r="A533">
        <v>267</v>
      </c>
      <c r="B533" t="s">
        <v>3615</v>
      </c>
    </row>
    <row r="534" spans="1:2">
      <c r="A534">
        <v>267</v>
      </c>
      <c r="B534" t="s">
        <v>2929</v>
      </c>
    </row>
    <row r="535" spans="1:2">
      <c r="A535">
        <v>268</v>
      </c>
      <c r="B535" t="s">
        <v>3615</v>
      </c>
    </row>
    <row r="536" spans="1:2">
      <c r="A536">
        <v>268</v>
      </c>
      <c r="B536" t="s">
        <v>2930</v>
      </c>
    </row>
    <row r="537" spans="1:2">
      <c r="A537">
        <v>269</v>
      </c>
      <c r="B537" t="s">
        <v>3615</v>
      </c>
    </row>
    <row r="538" spans="1:2">
      <c r="A538">
        <v>269</v>
      </c>
      <c r="B538" t="s">
        <v>2931</v>
      </c>
    </row>
    <row r="539" spans="1:2">
      <c r="A539">
        <v>270</v>
      </c>
      <c r="B539" t="s">
        <v>3615</v>
      </c>
    </row>
    <row r="540" spans="1:2">
      <c r="A540">
        <v>270</v>
      </c>
      <c r="B540" t="s">
        <v>2932</v>
      </c>
    </row>
    <row r="541" spans="1:2">
      <c r="A541">
        <v>271</v>
      </c>
      <c r="B541" t="s">
        <v>3615</v>
      </c>
    </row>
    <row r="542" spans="1:2">
      <c r="A542">
        <v>271</v>
      </c>
      <c r="B542" t="s">
        <v>2933</v>
      </c>
    </row>
    <row r="543" spans="1:2">
      <c r="A543">
        <v>272</v>
      </c>
      <c r="B543" t="s">
        <v>3615</v>
      </c>
    </row>
    <row r="544" spans="1:2">
      <c r="A544">
        <v>272</v>
      </c>
      <c r="B544" t="s">
        <v>2934</v>
      </c>
    </row>
    <row r="545" spans="1:2">
      <c r="A545">
        <v>273</v>
      </c>
      <c r="B545" t="s">
        <v>3615</v>
      </c>
    </row>
    <row r="546" spans="1:2">
      <c r="A546">
        <v>273</v>
      </c>
      <c r="B546" t="s">
        <v>2935</v>
      </c>
    </row>
    <row r="547" spans="1:2">
      <c r="A547">
        <v>274</v>
      </c>
      <c r="B547" t="s">
        <v>3615</v>
      </c>
    </row>
    <row r="548" spans="1:2">
      <c r="A548">
        <v>274</v>
      </c>
      <c r="B548" t="s">
        <v>2936</v>
      </c>
    </row>
    <row r="549" spans="1:2">
      <c r="A549">
        <v>275</v>
      </c>
      <c r="B549" t="s">
        <v>3615</v>
      </c>
    </row>
    <row r="550" spans="1:2">
      <c r="A550">
        <v>275</v>
      </c>
      <c r="B550" t="s">
        <v>2937</v>
      </c>
    </row>
    <row r="551" spans="1:2">
      <c r="A551">
        <v>276</v>
      </c>
      <c r="B551" t="s">
        <v>3615</v>
      </c>
    </row>
    <row r="552" spans="1:2">
      <c r="A552">
        <v>276</v>
      </c>
      <c r="B552" t="s">
        <v>2938</v>
      </c>
    </row>
    <row r="553" spans="1:2">
      <c r="A553">
        <v>277</v>
      </c>
      <c r="B553" t="s">
        <v>3615</v>
      </c>
    </row>
    <row r="554" spans="1:2">
      <c r="A554">
        <v>277</v>
      </c>
      <c r="B554" t="s">
        <v>2939</v>
      </c>
    </row>
    <row r="555" spans="1:2">
      <c r="A555">
        <v>278</v>
      </c>
      <c r="B555" t="s">
        <v>3615</v>
      </c>
    </row>
    <row r="556" spans="1:2">
      <c r="A556">
        <v>278</v>
      </c>
      <c r="B556" t="s">
        <v>2940</v>
      </c>
    </row>
    <row r="557" spans="1:2">
      <c r="A557">
        <v>279</v>
      </c>
      <c r="B557" t="s">
        <v>3615</v>
      </c>
    </row>
    <row r="558" spans="1:2">
      <c r="A558">
        <v>279</v>
      </c>
      <c r="B558" t="s">
        <v>2941</v>
      </c>
    </row>
    <row r="559" spans="1:2">
      <c r="A559">
        <v>280</v>
      </c>
      <c r="B559" t="s">
        <v>3615</v>
      </c>
    </row>
    <row r="560" spans="1:2">
      <c r="A560">
        <v>280</v>
      </c>
      <c r="B560" t="s">
        <v>2942</v>
      </c>
    </row>
    <row r="561" spans="1:2">
      <c r="A561">
        <v>281</v>
      </c>
      <c r="B561" t="s">
        <v>3615</v>
      </c>
    </row>
    <row r="562" spans="1:2">
      <c r="A562">
        <v>281</v>
      </c>
      <c r="B562" t="s">
        <v>2943</v>
      </c>
    </row>
    <row r="563" spans="1:2">
      <c r="A563">
        <v>282</v>
      </c>
      <c r="B563" t="s">
        <v>3615</v>
      </c>
    </row>
    <row r="564" spans="1:2">
      <c r="A564">
        <v>282</v>
      </c>
      <c r="B564" t="s">
        <v>2944</v>
      </c>
    </row>
    <row r="565" spans="1:2">
      <c r="A565">
        <v>283</v>
      </c>
      <c r="B565" t="s">
        <v>3615</v>
      </c>
    </row>
    <row r="566" spans="1:2">
      <c r="A566">
        <v>283</v>
      </c>
      <c r="B566" t="s">
        <v>2945</v>
      </c>
    </row>
    <row r="567" spans="1:2">
      <c r="A567">
        <v>284</v>
      </c>
      <c r="B567" t="s">
        <v>3615</v>
      </c>
    </row>
    <row r="568" spans="1:2">
      <c r="A568">
        <v>284</v>
      </c>
      <c r="B568" t="s">
        <v>2946</v>
      </c>
    </row>
    <row r="569" spans="1:2">
      <c r="A569">
        <v>285</v>
      </c>
      <c r="B569" t="s">
        <v>3615</v>
      </c>
    </row>
    <row r="570" spans="1:2">
      <c r="A570">
        <v>285</v>
      </c>
      <c r="B570" t="s">
        <v>2947</v>
      </c>
    </row>
    <row r="571" spans="1:2">
      <c r="A571">
        <v>286</v>
      </c>
      <c r="B571" t="s">
        <v>3615</v>
      </c>
    </row>
    <row r="572" spans="1:2">
      <c r="A572">
        <v>286</v>
      </c>
      <c r="B572" t="s">
        <v>2948</v>
      </c>
    </row>
    <row r="573" spans="1:2">
      <c r="A573">
        <v>287</v>
      </c>
      <c r="B573" t="s">
        <v>3615</v>
      </c>
    </row>
    <row r="574" spans="1:2">
      <c r="A574">
        <v>287</v>
      </c>
      <c r="B574" t="s">
        <v>2949</v>
      </c>
    </row>
    <row r="575" spans="1:2">
      <c r="A575">
        <v>288</v>
      </c>
      <c r="B575" t="s">
        <v>3615</v>
      </c>
    </row>
    <row r="576" spans="1:2">
      <c r="A576">
        <v>288</v>
      </c>
      <c r="B576" t="s">
        <v>2950</v>
      </c>
    </row>
    <row r="577" spans="1:2">
      <c r="A577">
        <v>289</v>
      </c>
      <c r="B577" t="s">
        <v>3615</v>
      </c>
    </row>
    <row r="578" spans="1:2">
      <c r="A578">
        <v>289</v>
      </c>
      <c r="B578" t="s">
        <v>2951</v>
      </c>
    </row>
    <row r="579" spans="1:2">
      <c r="A579">
        <v>290</v>
      </c>
      <c r="B579" t="s">
        <v>3615</v>
      </c>
    </row>
    <row r="580" spans="1:2">
      <c r="A580">
        <v>290</v>
      </c>
      <c r="B580" t="s">
        <v>2952</v>
      </c>
    </row>
    <row r="581" spans="1:2">
      <c r="A581">
        <v>291</v>
      </c>
      <c r="B581" t="s">
        <v>3615</v>
      </c>
    </row>
    <row r="582" spans="1:2">
      <c r="A582">
        <v>291</v>
      </c>
      <c r="B582" t="s">
        <v>2953</v>
      </c>
    </row>
    <row r="583" spans="1:2">
      <c r="A583">
        <v>292</v>
      </c>
      <c r="B583" t="s">
        <v>3615</v>
      </c>
    </row>
    <row r="584" spans="1:2">
      <c r="A584">
        <v>292</v>
      </c>
      <c r="B584" t="s">
        <v>2954</v>
      </c>
    </row>
    <row r="585" spans="1:2">
      <c r="A585">
        <v>293</v>
      </c>
      <c r="B585" t="s">
        <v>3615</v>
      </c>
    </row>
    <row r="586" spans="1:2">
      <c r="A586">
        <v>293</v>
      </c>
      <c r="B586" t="s">
        <v>2955</v>
      </c>
    </row>
    <row r="587" spans="1:2">
      <c r="A587">
        <v>294</v>
      </c>
      <c r="B587" t="s">
        <v>3615</v>
      </c>
    </row>
    <row r="588" spans="1:2">
      <c r="A588">
        <v>294</v>
      </c>
      <c r="B588" t="s">
        <v>2956</v>
      </c>
    </row>
    <row r="589" spans="1:2">
      <c r="A589">
        <v>295</v>
      </c>
      <c r="B589" t="s">
        <v>3615</v>
      </c>
    </row>
    <row r="590" spans="1:2">
      <c r="A590">
        <v>295</v>
      </c>
      <c r="B590" t="s">
        <v>2957</v>
      </c>
    </row>
    <row r="591" spans="1:2">
      <c r="A591">
        <v>296</v>
      </c>
      <c r="B591" t="s">
        <v>3615</v>
      </c>
    </row>
    <row r="592" spans="1:2">
      <c r="A592">
        <v>296</v>
      </c>
      <c r="B592" t="s">
        <v>2958</v>
      </c>
    </row>
    <row r="593" spans="1:2">
      <c r="A593">
        <v>297</v>
      </c>
      <c r="B593" t="s">
        <v>3615</v>
      </c>
    </row>
    <row r="594" spans="1:2">
      <c r="A594">
        <v>297</v>
      </c>
      <c r="B594" t="s">
        <v>2959</v>
      </c>
    </row>
    <row r="595" spans="1:2">
      <c r="A595">
        <v>298</v>
      </c>
      <c r="B595" t="s">
        <v>3615</v>
      </c>
    </row>
    <row r="596" spans="1:2">
      <c r="A596">
        <v>298</v>
      </c>
      <c r="B596" t="s">
        <v>2960</v>
      </c>
    </row>
    <row r="597" spans="1:2">
      <c r="A597">
        <v>299</v>
      </c>
      <c r="B597" t="s">
        <v>3615</v>
      </c>
    </row>
    <row r="598" spans="1:2">
      <c r="A598">
        <v>299</v>
      </c>
      <c r="B598" t="s">
        <v>2961</v>
      </c>
    </row>
    <row r="599" spans="1:2">
      <c r="A599">
        <v>300</v>
      </c>
      <c r="B599" t="s">
        <v>3615</v>
      </c>
    </row>
    <row r="600" spans="1:2">
      <c r="A600">
        <v>300</v>
      </c>
      <c r="B600" t="s">
        <v>2962</v>
      </c>
    </row>
    <row r="601" spans="1:2">
      <c r="A601">
        <v>301</v>
      </c>
      <c r="B601" t="s">
        <v>3615</v>
      </c>
    </row>
    <row r="602" spans="1:2">
      <c r="A602">
        <v>301</v>
      </c>
      <c r="B602" t="s">
        <v>2963</v>
      </c>
    </row>
    <row r="603" spans="1:2">
      <c r="A603">
        <v>302</v>
      </c>
      <c r="B603" t="s">
        <v>3615</v>
      </c>
    </row>
    <row r="604" spans="1:2">
      <c r="A604">
        <v>302</v>
      </c>
      <c r="B604" t="s">
        <v>2964</v>
      </c>
    </row>
    <row r="605" spans="1:2">
      <c r="A605">
        <v>303</v>
      </c>
      <c r="B605" t="s">
        <v>3615</v>
      </c>
    </row>
    <row r="606" spans="1:2">
      <c r="A606">
        <v>303</v>
      </c>
      <c r="B606" t="s">
        <v>2965</v>
      </c>
    </row>
    <row r="607" spans="1:2">
      <c r="A607">
        <v>304</v>
      </c>
      <c r="B607" t="s">
        <v>3615</v>
      </c>
    </row>
    <row r="608" spans="1:2">
      <c r="A608">
        <v>304</v>
      </c>
      <c r="B608" t="s">
        <v>2966</v>
      </c>
    </row>
    <row r="609" spans="1:2">
      <c r="A609">
        <v>305</v>
      </c>
      <c r="B609" t="s">
        <v>3615</v>
      </c>
    </row>
    <row r="610" spans="1:2">
      <c r="A610">
        <v>305</v>
      </c>
      <c r="B610" t="s">
        <v>2967</v>
      </c>
    </row>
    <row r="611" spans="1:2">
      <c r="A611">
        <v>306</v>
      </c>
      <c r="B611" t="s">
        <v>3615</v>
      </c>
    </row>
    <row r="612" spans="1:2">
      <c r="A612">
        <v>306</v>
      </c>
      <c r="B612" t="s">
        <v>2968</v>
      </c>
    </row>
    <row r="613" spans="1:2">
      <c r="A613">
        <v>307</v>
      </c>
      <c r="B613" t="s">
        <v>3615</v>
      </c>
    </row>
    <row r="614" spans="1:2">
      <c r="A614">
        <v>307</v>
      </c>
      <c r="B614" t="s">
        <v>2969</v>
      </c>
    </row>
    <row r="615" spans="1:2">
      <c r="A615">
        <v>308</v>
      </c>
      <c r="B615" t="s">
        <v>3615</v>
      </c>
    </row>
    <row r="616" spans="1:2">
      <c r="A616">
        <v>308</v>
      </c>
      <c r="B616" t="s">
        <v>2970</v>
      </c>
    </row>
    <row r="617" spans="1:2">
      <c r="A617">
        <v>309</v>
      </c>
      <c r="B617" t="s">
        <v>3615</v>
      </c>
    </row>
    <row r="618" spans="1:2">
      <c r="A618">
        <v>309</v>
      </c>
      <c r="B618" t="s">
        <v>2971</v>
      </c>
    </row>
    <row r="619" spans="1:2">
      <c r="A619">
        <v>310</v>
      </c>
      <c r="B619" t="s">
        <v>3615</v>
      </c>
    </row>
    <row r="620" spans="1:2">
      <c r="A620">
        <v>310</v>
      </c>
      <c r="B620" t="s">
        <v>2972</v>
      </c>
    </row>
    <row r="621" spans="1:2">
      <c r="A621">
        <v>311</v>
      </c>
      <c r="B621" t="s">
        <v>3615</v>
      </c>
    </row>
    <row r="622" spans="1:2">
      <c r="A622">
        <v>311</v>
      </c>
      <c r="B622" t="s">
        <v>2973</v>
      </c>
    </row>
    <row r="623" spans="1:2">
      <c r="A623">
        <v>312</v>
      </c>
      <c r="B623" t="s">
        <v>3615</v>
      </c>
    </row>
    <row r="624" spans="1:2">
      <c r="A624">
        <v>312</v>
      </c>
      <c r="B624" t="s">
        <v>2974</v>
      </c>
    </row>
    <row r="625" spans="1:2">
      <c r="A625">
        <v>313</v>
      </c>
      <c r="B625" t="s">
        <v>3615</v>
      </c>
    </row>
    <row r="626" spans="1:2">
      <c r="A626">
        <v>313</v>
      </c>
      <c r="B626" t="s">
        <v>2975</v>
      </c>
    </row>
    <row r="627" spans="1:2">
      <c r="A627">
        <v>314</v>
      </c>
      <c r="B627" t="s">
        <v>3615</v>
      </c>
    </row>
    <row r="628" spans="1:2">
      <c r="A628">
        <v>314</v>
      </c>
      <c r="B628" t="s">
        <v>2976</v>
      </c>
    </row>
    <row r="629" spans="1:2">
      <c r="A629">
        <v>315</v>
      </c>
      <c r="B629" t="s">
        <v>3615</v>
      </c>
    </row>
    <row r="630" spans="1:2">
      <c r="A630">
        <v>315</v>
      </c>
      <c r="B630" t="s">
        <v>2977</v>
      </c>
    </row>
    <row r="631" spans="1:2">
      <c r="A631">
        <v>316</v>
      </c>
      <c r="B631" t="s">
        <v>3615</v>
      </c>
    </row>
    <row r="632" spans="1:2">
      <c r="A632">
        <v>316</v>
      </c>
      <c r="B632" t="s">
        <v>2978</v>
      </c>
    </row>
    <row r="633" spans="1:2">
      <c r="A633">
        <v>317</v>
      </c>
      <c r="B633" t="s">
        <v>3615</v>
      </c>
    </row>
    <row r="634" spans="1:2">
      <c r="A634">
        <v>317</v>
      </c>
      <c r="B634" t="s">
        <v>2979</v>
      </c>
    </row>
    <row r="635" spans="1:2">
      <c r="A635">
        <v>318</v>
      </c>
      <c r="B635" t="s">
        <v>3615</v>
      </c>
    </row>
    <row r="636" spans="1:2">
      <c r="A636">
        <v>318</v>
      </c>
      <c r="B636" t="s">
        <v>2980</v>
      </c>
    </row>
    <row r="637" spans="1:2">
      <c r="A637">
        <v>319</v>
      </c>
      <c r="B637" t="s">
        <v>3615</v>
      </c>
    </row>
    <row r="638" spans="1:2">
      <c r="A638">
        <v>319</v>
      </c>
      <c r="B638" t="s">
        <v>2981</v>
      </c>
    </row>
    <row r="639" spans="1:2">
      <c r="A639">
        <v>320</v>
      </c>
      <c r="B639" t="s">
        <v>3615</v>
      </c>
    </row>
    <row r="640" spans="1:2">
      <c r="A640">
        <v>320</v>
      </c>
      <c r="B640" t="s">
        <v>2982</v>
      </c>
    </row>
    <row r="641" spans="1:2">
      <c r="A641">
        <v>321</v>
      </c>
      <c r="B641" t="s">
        <v>3615</v>
      </c>
    </row>
    <row r="642" spans="1:2">
      <c r="A642">
        <v>321</v>
      </c>
      <c r="B642" t="s">
        <v>2983</v>
      </c>
    </row>
    <row r="643" spans="1:2">
      <c r="A643">
        <v>322</v>
      </c>
      <c r="B643" t="s">
        <v>3615</v>
      </c>
    </row>
    <row r="644" spans="1:2">
      <c r="A644">
        <v>322</v>
      </c>
      <c r="B644" t="s">
        <v>2984</v>
      </c>
    </row>
    <row r="645" spans="1:2">
      <c r="A645">
        <v>323</v>
      </c>
      <c r="B645" t="s">
        <v>3615</v>
      </c>
    </row>
    <row r="646" spans="1:2">
      <c r="A646">
        <v>323</v>
      </c>
      <c r="B646" t="s">
        <v>2985</v>
      </c>
    </row>
    <row r="647" spans="1:2">
      <c r="A647">
        <v>324</v>
      </c>
      <c r="B647" t="s">
        <v>3615</v>
      </c>
    </row>
    <row r="648" spans="1:2">
      <c r="A648">
        <v>324</v>
      </c>
      <c r="B648" t="s">
        <v>2986</v>
      </c>
    </row>
    <row r="649" spans="1:2">
      <c r="A649">
        <v>325</v>
      </c>
      <c r="B649" t="s">
        <v>3615</v>
      </c>
    </row>
    <row r="650" spans="1:2">
      <c r="A650">
        <v>325</v>
      </c>
      <c r="B650" t="s">
        <v>2987</v>
      </c>
    </row>
    <row r="651" spans="1:2">
      <c r="A651">
        <v>326</v>
      </c>
      <c r="B651" t="s">
        <v>3615</v>
      </c>
    </row>
    <row r="652" spans="1:2">
      <c r="A652">
        <v>326</v>
      </c>
      <c r="B652" t="s">
        <v>2988</v>
      </c>
    </row>
    <row r="653" spans="1:2">
      <c r="A653">
        <v>327</v>
      </c>
      <c r="B653" t="s">
        <v>3615</v>
      </c>
    </row>
    <row r="654" spans="1:2">
      <c r="A654">
        <v>327</v>
      </c>
      <c r="B654" t="s">
        <v>2720</v>
      </c>
    </row>
    <row r="655" spans="1:2">
      <c r="A655">
        <v>328</v>
      </c>
      <c r="B655" t="s">
        <v>3615</v>
      </c>
    </row>
    <row r="656" spans="1:2">
      <c r="A656">
        <v>328</v>
      </c>
      <c r="B656" t="s">
        <v>2989</v>
      </c>
    </row>
    <row r="657" spans="1:2">
      <c r="A657">
        <v>329</v>
      </c>
      <c r="B657" t="s">
        <v>3615</v>
      </c>
    </row>
    <row r="658" spans="1:2">
      <c r="A658">
        <v>329</v>
      </c>
      <c r="B658" t="s">
        <v>2990</v>
      </c>
    </row>
    <row r="659" spans="1:2">
      <c r="A659">
        <v>330</v>
      </c>
      <c r="B659" t="s">
        <v>3615</v>
      </c>
    </row>
    <row r="660" spans="1:2">
      <c r="A660">
        <v>330</v>
      </c>
      <c r="B660" t="s">
        <v>2991</v>
      </c>
    </row>
    <row r="661" spans="1:2">
      <c r="A661">
        <v>331</v>
      </c>
      <c r="B661" t="s">
        <v>3615</v>
      </c>
    </row>
    <row r="662" spans="1:2">
      <c r="A662">
        <v>331</v>
      </c>
      <c r="B662" t="s">
        <v>2992</v>
      </c>
    </row>
    <row r="663" spans="1:2">
      <c r="A663">
        <v>332</v>
      </c>
      <c r="B663" t="s">
        <v>3615</v>
      </c>
    </row>
    <row r="664" spans="1:2">
      <c r="A664">
        <v>332</v>
      </c>
      <c r="B664" t="s">
        <v>2993</v>
      </c>
    </row>
    <row r="665" spans="1:2">
      <c r="A665">
        <v>333</v>
      </c>
      <c r="B665" t="s">
        <v>3615</v>
      </c>
    </row>
    <row r="666" spans="1:2">
      <c r="A666">
        <v>333</v>
      </c>
      <c r="B666" t="s">
        <v>2994</v>
      </c>
    </row>
    <row r="667" spans="1:2">
      <c r="A667">
        <v>334</v>
      </c>
      <c r="B667" t="s">
        <v>3615</v>
      </c>
    </row>
    <row r="668" spans="1:2">
      <c r="A668">
        <v>334</v>
      </c>
      <c r="B668" t="s">
        <v>2699</v>
      </c>
    </row>
    <row r="669" spans="1:2">
      <c r="A669">
        <v>335</v>
      </c>
      <c r="B669" t="s">
        <v>3615</v>
      </c>
    </row>
    <row r="670" spans="1:2">
      <c r="A670">
        <v>335</v>
      </c>
      <c r="B670" t="s">
        <v>2995</v>
      </c>
    </row>
    <row r="671" spans="1:2">
      <c r="A671">
        <v>336</v>
      </c>
      <c r="B671" t="s">
        <v>3615</v>
      </c>
    </row>
    <row r="672" spans="1:2">
      <c r="A672">
        <v>336</v>
      </c>
      <c r="B672" t="s">
        <v>2996</v>
      </c>
    </row>
    <row r="673" spans="1:2">
      <c r="A673">
        <v>337</v>
      </c>
      <c r="B673" t="s">
        <v>3615</v>
      </c>
    </row>
    <row r="674" spans="1:2">
      <c r="A674">
        <v>337</v>
      </c>
      <c r="B674" t="s">
        <v>2997</v>
      </c>
    </row>
    <row r="675" spans="1:2">
      <c r="A675">
        <v>338</v>
      </c>
      <c r="B675" t="s">
        <v>3615</v>
      </c>
    </row>
    <row r="676" spans="1:2">
      <c r="A676">
        <v>338</v>
      </c>
      <c r="B676" t="s">
        <v>2998</v>
      </c>
    </row>
    <row r="677" spans="1:2">
      <c r="A677">
        <v>339</v>
      </c>
      <c r="B677" t="s">
        <v>3615</v>
      </c>
    </row>
    <row r="678" spans="1:2">
      <c r="A678">
        <v>339</v>
      </c>
      <c r="B678" t="s">
        <v>2999</v>
      </c>
    </row>
    <row r="679" spans="1:2">
      <c r="A679">
        <v>340</v>
      </c>
      <c r="B679" t="s">
        <v>3615</v>
      </c>
    </row>
    <row r="680" spans="1:2">
      <c r="A680">
        <v>340</v>
      </c>
      <c r="B680" t="s">
        <v>3000</v>
      </c>
    </row>
    <row r="681" spans="1:2">
      <c r="A681">
        <v>341</v>
      </c>
      <c r="B681" t="s">
        <v>3615</v>
      </c>
    </row>
    <row r="682" spans="1:2">
      <c r="A682">
        <v>341</v>
      </c>
      <c r="B682" t="s">
        <v>3001</v>
      </c>
    </row>
    <row r="683" spans="1:2">
      <c r="A683">
        <v>342</v>
      </c>
      <c r="B683" t="s">
        <v>3615</v>
      </c>
    </row>
    <row r="684" spans="1:2">
      <c r="A684">
        <v>342</v>
      </c>
      <c r="B684" t="s">
        <v>3002</v>
      </c>
    </row>
    <row r="685" spans="1:2">
      <c r="A685">
        <v>343</v>
      </c>
      <c r="B685" t="s">
        <v>3615</v>
      </c>
    </row>
    <row r="686" spans="1:2">
      <c r="A686">
        <v>343</v>
      </c>
      <c r="B686" t="s">
        <v>3003</v>
      </c>
    </row>
    <row r="687" spans="1:2">
      <c r="A687">
        <v>344</v>
      </c>
      <c r="B687" t="s">
        <v>3615</v>
      </c>
    </row>
    <row r="688" spans="1:2">
      <c r="A688">
        <v>344</v>
      </c>
      <c r="B688" t="s">
        <v>3004</v>
      </c>
    </row>
    <row r="689" spans="1:2">
      <c r="A689">
        <v>345</v>
      </c>
      <c r="B689" t="s">
        <v>3615</v>
      </c>
    </row>
    <row r="690" spans="1:2">
      <c r="A690">
        <v>345</v>
      </c>
      <c r="B690" t="s">
        <v>3005</v>
      </c>
    </row>
    <row r="691" spans="1:2">
      <c r="A691">
        <v>346</v>
      </c>
      <c r="B691" t="s">
        <v>3615</v>
      </c>
    </row>
    <row r="692" spans="1:2">
      <c r="A692">
        <v>346</v>
      </c>
      <c r="B692" t="s">
        <v>3006</v>
      </c>
    </row>
    <row r="693" spans="1:2">
      <c r="A693">
        <v>347</v>
      </c>
      <c r="B693" t="s">
        <v>3615</v>
      </c>
    </row>
    <row r="694" spans="1:2">
      <c r="A694">
        <v>347</v>
      </c>
      <c r="B694" t="s">
        <v>3007</v>
      </c>
    </row>
    <row r="695" spans="1:2">
      <c r="A695">
        <v>348</v>
      </c>
      <c r="B695" t="s">
        <v>3615</v>
      </c>
    </row>
    <row r="696" spans="1:2">
      <c r="A696">
        <v>348</v>
      </c>
      <c r="B696" t="s">
        <v>3008</v>
      </c>
    </row>
    <row r="697" spans="1:2">
      <c r="A697">
        <v>349</v>
      </c>
      <c r="B697" t="s">
        <v>3615</v>
      </c>
    </row>
    <row r="698" spans="1:2">
      <c r="A698">
        <v>349</v>
      </c>
      <c r="B698" t="s">
        <v>3009</v>
      </c>
    </row>
    <row r="699" spans="1:2">
      <c r="A699">
        <v>350</v>
      </c>
      <c r="B699" t="s">
        <v>3615</v>
      </c>
    </row>
    <row r="700" spans="1:2">
      <c r="A700">
        <v>350</v>
      </c>
      <c r="B700" t="s">
        <v>3010</v>
      </c>
    </row>
    <row r="701" spans="1:2">
      <c r="A701">
        <v>351</v>
      </c>
      <c r="B701" t="s">
        <v>3615</v>
      </c>
    </row>
    <row r="702" spans="1:2">
      <c r="A702">
        <v>351</v>
      </c>
      <c r="B702" t="s">
        <v>3011</v>
      </c>
    </row>
    <row r="703" spans="1:2">
      <c r="A703">
        <v>352</v>
      </c>
      <c r="B703" t="s">
        <v>3615</v>
      </c>
    </row>
    <row r="704" spans="1:2">
      <c r="A704">
        <v>352</v>
      </c>
      <c r="B704" t="s">
        <v>3012</v>
      </c>
    </row>
    <row r="705" spans="1:2">
      <c r="A705">
        <v>353</v>
      </c>
      <c r="B705" t="s">
        <v>3615</v>
      </c>
    </row>
    <row r="706" spans="1:2">
      <c r="A706">
        <v>353</v>
      </c>
      <c r="B706" t="s">
        <v>3013</v>
      </c>
    </row>
    <row r="707" spans="1:2">
      <c r="A707">
        <v>354</v>
      </c>
      <c r="B707" t="s">
        <v>3615</v>
      </c>
    </row>
    <row r="708" spans="1:2">
      <c r="A708">
        <v>354</v>
      </c>
      <c r="B708" t="s">
        <v>3014</v>
      </c>
    </row>
    <row r="709" spans="1:2">
      <c r="A709">
        <v>355</v>
      </c>
      <c r="B709" t="s">
        <v>3615</v>
      </c>
    </row>
    <row r="710" spans="1:2">
      <c r="A710">
        <v>355</v>
      </c>
      <c r="B710" t="s">
        <v>3015</v>
      </c>
    </row>
    <row r="711" spans="1:2">
      <c r="A711">
        <v>356</v>
      </c>
      <c r="B711" t="s">
        <v>3615</v>
      </c>
    </row>
    <row r="712" spans="1:2">
      <c r="A712">
        <v>356</v>
      </c>
      <c r="B712" t="s">
        <v>3016</v>
      </c>
    </row>
    <row r="713" spans="1:2">
      <c r="A713">
        <v>357</v>
      </c>
      <c r="B713" t="s">
        <v>3615</v>
      </c>
    </row>
    <row r="714" spans="1:2">
      <c r="A714">
        <v>357</v>
      </c>
      <c r="B714" t="s">
        <v>2716</v>
      </c>
    </row>
    <row r="715" spans="1:2">
      <c r="A715">
        <v>358</v>
      </c>
      <c r="B715" t="s">
        <v>3615</v>
      </c>
    </row>
    <row r="716" spans="1:2">
      <c r="A716">
        <v>358</v>
      </c>
      <c r="B716" t="s">
        <v>3017</v>
      </c>
    </row>
    <row r="717" spans="1:2">
      <c r="A717">
        <v>359</v>
      </c>
      <c r="B717" t="s">
        <v>3615</v>
      </c>
    </row>
    <row r="718" spans="1:2">
      <c r="A718">
        <v>359</v>
      </c>
      <c r="B718" t="s">
        <v>3018</v>
      </c>
    </row>
    <row r="719" spans="1:2">
      <c r="A719">
        <v>360</v>
      </c>
      <c r="B719" t="s">
        <v>3615</v>
      </c>
    </row>
    <row r="720" spans="1:2">
      <c r="A720">
        <v>360</v>
      </c>
      <c r="B720" t="s">
        <v>3019</v>
      </c>
    </row>
    <row r="721" spans="1:2">
      <c r="A721">
        <v>361</v>
      </c>
      <c r="B721" t="s">
        <v>3615</v>
      </c>
    </row>
    <row r="722" spans="1:2">
      <c r="A722">
        <v>361</v>
      </c>
      <c r="B722" t="s">
        <v>2884</v>
      </c>
    </row>
    <row r="723" spans="1:2">
      <c r="A723">
        <v>362</v>
      </c>
      <c r="B723" t="s">
        <v>3615</v>
      </c>
    </row>
    <row r="724" spans="1:2">
      <c r="A724">
        <v>362</v>
      </c>
      <c r="B724" t="s">
        <v>3020</v>
      </c>
    </row>
    <row r="725" spans="1:2">
      <c r="A725">
        <v>363</v>
      </c>
      <c r="B725" t="s">
        <v>3615</v>
      </c>
    </row>
    <row r="726" spans="1:2">
      <c r="A726">
        <v>363</v>
      </c>
      <c r="B726" t="s">
        <v>3021</v>
      </c>
    </row>
    <row r="727" spans="1:2">
      <c r="A727">
        <v>364</v>
      </c>
      <c r="B727" t="s">
        <v>3615</v>
      </c>
    </row>
    <row r="728" spans="1:2">
      <c r="A728">
        <v>364</v>
      </c>
      <c r="B728" t="s">
        <v>3022</v>
      </c>
    </row>
    <row r="729" spans="1:2">
      <c r="A729">
        <v>365</v>
      </c>
      <c r="B729" t="s">
        <v>3615</v>
      </c>
    </row>
    <row r="730" spans="1:2">
      <c r="A730">
        <v>365</v>
      </c>
      <c r="B730" t="s">
        <v>2925</v>
      </c>
    </row>
    <row r="731" spans="1:2">
      <c r="A731">
        <v>366</v>
      </c>
      <c r="B731" t="s">
        <v>3615</v>
      </c>
    </row>
    <row r="732" spans="1:2">
      <c r="A732">
        <v>366</v>
      </c>
      <c r="B732" t="s">
        <v>3023</v>
      </c>
    </row>
    <row r="733" spans="1:2">
      <c r="A733">
        <v>367</v>
      </c>
      <c r="B733" t="s">
        <v>3615</v>
      </c>
    </row>
    <row r="734" spans="1:2">
      <c r="A734">
        <v>367</v>
      </c>
      <c r="B734" t="s">
        <v>3024</v>
      </c>
    </row>
    <row r="735" spans="1:2">
      <c r="A735">
        <v>368</v>
      </c>
      <c r="B735" t="s">
        <v>3615</v>
      </c>
    </row>
    <row r="736" spans="1:2">
      <c r="A736">
        <v>368</v>
      </c>
      <c r="B736" t="s">
        <v>2698</v>
      </c>
    </row>
    <row r="737" spans="1:2">
      <c r="A737">
        <v>369</v>
      </c>
      <c r="B737" t="s">
        <v>3615</v>
      </c>
    </row>
    <row r="738" spans="1:2">
      <c r="A738">
        <v>369</v>
      </c>
      <c r="B738" t="s">
        <v>3025</v>
      </c>
    </row>
    <row r="739" spans="1:2">
      <c r="A739">
        <v>370</v>
      </c>
      <c r="B739" t="s">
        <v>3615</v>
      </c>
    </row>
    <row r="740" spans="1:2">
      <c r="A740">
        <v>370</v>
      </c>
      <c r="B740" t="s">
        <v>3026</v>
      </c>
    </row>
    <row r="741" spans="1:2">
      <c r="A741">
        <v>371</v>
      </c>
      <c r="B741" t="s">
        <v>3615</v>
      </c>
    </row>
    <row r="742" spans="1:2">
      <c r="A742">
        <v>371</v>
      </c>
      <c r="B742" t="s">
        <v>3027</v>
      </c>
    </row>
    <row r="743" spans="1:2">
      <c r="A743">
        <v>372</v>
      </c>
      <c r="B743" t="s">
        <v>3615</v>
      </c>
    </row>
    <row r="744" spans="1:2">
      <c r="A744">
        <v>372</v>
      </c>
      <c r="B744" t="s">
        <v>3028</v>
      </c>
    </row>
    <row r="745" spans="1:2">
      <c r="A745">
        <v>373</v>
      </c>
      <c r="B745" t="s">
        <v>3615</v>
      </c>
    </row>
    <row r="746" spans="1:2">
      <c r="A746">
        <v>373</v>
      </c>
      <c r="B746" t="s">
        <v>3029</v>
      </c>
    </row>
    <row r="747" spans="1:2">
      <c r="A747">
        <v>374</v>
      </c>
      <c r="B747" t="s">
        <v>3615</v>
      </c>
    </row>
    <row r="748" spans="1:2">
      <c r="A748">
        <v>374</v>
      </c>
      <c r="B748" t="s">
        <v>3030</v>
      </c>
    </row>
    <row r="749" spans="1:2">
      <c r="A749">
        <v>375</v>
      </c>
      <c r="B749" t="s">
        <v>3615</v>
      </c>
    </row>
    <row r="750" spans="1:2">
      <c r="A750">
        <v>375</v>
      </c>
      <c r="B750" t="s">
        <v>3031</v>
      </c>
    </row>
    <row r="751" spans="1:2">
      <c r="A751">
        <v>376</v>
      </c>
      <c r="B751" t="s">
        <v>3615</v>
      </c>
    </row>
    <row r="752" spans="1:2">
      <c r="A752">
        <v>376</v>
      </c>
      <c r="B752" t="s">
        <v>3032</v>
      </c>
    </row>
    <row r="753" spans="1:2">
      <c r="A753">
        <v>377</v>
      </c>
      <c r="B753" t="s">
        <v>3615</v>
      </c>
    </row>
    <row r="754" spans="1:2">
      <c r="A754">
        <v>377</v>
      </c>
      <c r="B754" t="s">
        <v>3033</v>
      </c>
    </row>
    <row r="755" spans="1:2">
      <c r="A755">
        <v>378</v>
      </c>
      <c r="B755" t="s">
        <v>3615</v>
      </c>
    </row>
    <row r="756" spans="1:2">
      <c r="A756">
        <v>378</v>
      </c>
      <c r="B756" t="s">
        <v>3034</v>
      </c>
    </row>
    <row r="757" spans="1:2">
      <c r="A757">
        <v>379</v>
      </c>
      <c r="B757" t="s">
        <v>3615</v>
      </c>
    </row>
    <row r="758" spans="1:2">
      <c r="A758">
        <v>379</v>
      </c>
      <c r="B758" t="s">
        <v>3035</v>
      </c>
    </row>
    <row r="759" spans="1:2">
      <c r="A759">
        <v>380</v>
      </c>
      <c r="B759" t="s">
        <v>3615</v>
      </c>
    </row>
    <row r="760" spans="1:2">
      <c r="A760">
        <v>380</v>
      </c>
      <c r="B760" t="s">
        <v>2788</v>
      </c>
    </row>
    <row r="761" spans="1:2">
      <c r="A761">
        <v>381</v>
      </c>
      <c r="B761" t="s">
        <v>3615</v>
      </c>
    </row>
    <row r="762" spans="1:2">
      <c r="A762">
        <v>381</v>
      </c>
      <c r="B762" t="s">
        <v>3036</v>
      </c>
    </row>
    <row r="763" spans="1:2">
      <c r="A763">
        <v>382</v>
      </c>
      <c r="B763" t="s">
        <v>3615</v>
      </c>
    </row>
    <row r="764" spans="1:2">
      <c r="A764">
        <v>382</v>
      </c>
      <c r="B764" t="s">
        <v>3037</v>
      </c>
    </row>
    <row r="765" spans="1:2">
      <c r="A765">
        <v>383</v>
      </c>
      <c r="B765" t="s">
        <v>3615</v>
      </c>
    </row>
    <row r="766" spans="1:2">
      <c r="A766">
        <v>383</v>
      </c>
      <c r="B766" t="s">
        <v>3038</v>
      </c>
    </row>
    <row r="767" spans="1:2">
      <c r="A767">
        <v>384</v>
      </c>
      <c r="B767" t="s">
        <v>3615</v>
      </c>
    </row>
    <row r="768" spans="1:2">
      <c r="A768">
        <v>384</v>
      </c>
      <c r="B768" t="s">
        <v>3039</v>
      </c>
    </row>
    <row r="769" spans="1:2">
      <c r="A769">
        <v>385</v>
      </c>
      <c r="B769" t="s">
        <v>3615</v>
      </c>
    </row>
    <row r="770" spans="1:2">
      <c r="A770">
        <v>385</v>
      </c>
      <c r="B770" t="s">
        <v>3040</v>
      </c>
    </row>
    <row r="771" spans="1:2">
      <c r="A771">
        <v>386</v>
      </c>
      <c r="B771" t="s">
        <v>3615</v>
      </c>
    </row>
    <row r="772" spans="1:2">
      <c r="A772">
        <v>386</v>
      </c>
      <c r="B772" t="s">
        <v>3041</v>
      </c>
    </row>
    <row r="773" spans="1:2">
      <c r="A773">
        <v>387</v>
      </c>
      <c r="B773" t="s">
        <v>3615</v>
      </c>
    </row>
    <row r="774" spans="1:2">
      <c r="A774">
        <v>387</v>
      </c>
      <c r="B774" t="s">
        <v>3042</v>
      </c>
    </row>
    <row r="775" spans="1:2">
      <c r="A775">
        <v>388</v>
      </c>
      <c r="B775" t="s">
        <v>3615</v>
      </c>
    </row>
    <row r="776" spans="1:2">
      <c r="A776">
        <v>388</v>
      </c>
      <c r="B776" t="s">
        <v>3043</v>
      </c>
    </row>
    <row r="777" spans="1:2">
      <c r="A777">
        <v>389</v>
      </c>
      <c r="B777" t="s">
        <v>3615</v>
      </c>
    </row>
    <row r="778" spans="1:2">
      <c r="A778">
        <v>389</v>
      </c>
      <c r="B778" t="s">
        <v>3044</v>
      </c>
    </row>
    <row r="779" spans="1:2">
      <c r="A779">
        <v>390</v>
      </c>
      <c r="B779" t="s">
        <v>3615</v>
      </c>
    </row>
    <row r="780" spans="1:2">
      <c r="A780">
        <v>390</v>
      </c>
      <c r="B780" t="s">
        <v>3045</v>
      </c>
    </row>
    <row r="781" spans="1:2">
      <c r="A781">
        <v>391</v>
      </c>
      <c r="B781" t="s">
        <v>3615</v>
      </c>
    </row>
    <row r="782" spans="1:2">
      <c r="A782">
        <v>391</v>
      </c>
      <c r="B782" t="s">
        <v>3046</v>
      </c>
    </row>
    <row r="783" spans="1:2">
      <c r="A783">
        <v>392</v>
      </c>
      <c r="B783" t="s">
        <v>3615</v>
      </c>
    </row>
    <row r="784" spans="1:2">
      <c r="A784">
        <v>392</v>
      </c>
      <c r="B784" t="s">
        <v>3047</v>
      </c>
    </row>
    <row r="785" spans="1:2">
      <c r="A785">
        <v>393</v>
      </c>
      <c r="B785" t="s">
        <v>3615</v>
      </c>
    </row>
    <row r="786" spans="1:2">
      <c r="A786">
        <v>393</v>
      </c>
      <c r="B786" t="s">
        <v>3048</v>
      </c>
    </row>
    <row r="787" spans="1:2">
      <c r="A787">
        <v>394</v>
      </c>
      <c r="B787" t="s">
        <v>3615</v>
      </c>
    </row>
    <row r="788" spans="1:2">
      <c r="A788">
        <v>394</v>
      </c>
      <c r="B788" t="s">
        <v>3049</v>
      </c>
    </row>
    <row r="789" spans="1:2">
      <c r="A789">
        <v>395</v>
      </c>
      <c r="B789" t="s">
        <v>3615</v>
      </c>
    </row>
    <row r="790" spans="1:2">
      <c r="A790">
        <v>395</v>
      </c>
      <c r="B790" t="s">
        <v>3050</v>
      </c>
    </row>
    <row r="791" spans="1:2">
      <c r="A791">
        <v>396</v>
      </c>
      <c r="B791" t="s">
        <v>3615</v>
      </c>
    </row>
    <row r="792" spans="1:2">
      <c r="A792">
        <v>396</v>
      </c>
      <c r="B792" t="s">
        <v>3051</v>
      </c>
    </row>
    <row r="793" spans="1:2">
      <c r="A793">
        <v>397</v>
      </c>
      <c r="B793" t="s">
        <v>3615</v>
      </c>
    </row>
    <row r="794" spans="1:2">
      <c r="A794">
        <v>397</v>
      </c>
      <c r="B794" t="s">
        <v>3052</v>
      </c>
    </row>
    <row r="795" spans="1:2">
      <c r="A795">
        <v>398</v>
      </c>
      <c r="B795" t="s">
        <v>3615</v>
      </c>
    </row>
    <row r="796" spans="1:2">
      <c r="A796">
        <v>398</v>
      </c>
      <c r="B796" t="s">
        <v>3053</v>
      </c>
    </row>
    <row r="797" spans="1:2">
      <c r="A797">
        <v>399</v>
      </c>
      <c r="B797" t="s">
        <v>3615</v>
      </c>
    </row>
    <row r="798" spans="1:2">
      <c r="A798">
        <v>399</v>
      </c>
      <c r="B798" t="s">
        <v>3054</v>
      </c>
    </row>
    <row r="799" spans="1:2">
      <c r="A799">
        <v>400</v>
      </c>
      <c r="B799" t="s">
        <v>3615</v>
      </c>
    </row>
    <row r="800" spans="1:2">
      <c r="A800">
        <v>400</v>
      </c>
      <c r="B800" t="s">
        <v>3055</v>
      </c>
    </row>
    <row r="801" spans="1:2">
      <c r="A801">
        <v>401</v>
      </c>
      <c r="B801" t="s">
        <v>3615</v>
      </c>
    </row>
    <row r="802" spans="1:2">
      <c r="A802">
        <v>401</v>
      </c>
      <c r="B802" t="s">
        <v>3056</v>
      </c>
    </row>
    <row r="803" spans="1:2">
      <c r="A803">
        <v>402</v>
      </c>
      <c r="B803" t="s">
        <v>3615</v>
      </c>
    </row>
    <row r="804" spans="1:2">
      <c r="A804">
        <v>402</v>
      </c>
      <c r="B804" t="s">
        <v>3057</v>
      </c>
    </row>
    <row r="805" spans="1:2">
      <c r="A805">
        <v>403</v>
      </c>
      <c r="B805" t="s">
        <v>3615</v>
      </c>
    </row>
    <row r="806" spans="1:2">
      <c r="A806">
        <v>403</v>
      </c>
      <c r="B806" t="s">
        <v>3058</v>
      </c>
    </row>
    <row r="807" spans="1:2">
      <c r="A807">
        <v>404</v>
      </c>
      <c r="B807" t="s">
        <v>3615</v>
      </c>
    </row>
    <row r="808" spans="1:2">
      <c r="A808">
        <v>404</v>
      </c>
      <c r="B808" t="s">
        <v>3059</v>
      </c>
    </row>
    <row r="809" spans="1:2">
      <c r="A809">
        <v>405</v>
      </c>
      <c r="B809" t="s">
        <v>3615</v>
      </c>
    </row>
    <row r="810" spans="1:2">
      <c r="A810">
        <v>405</v>
      </c>
      <c r="B810" t="s">
        <v>3060</v>
      </c>
    </row>
    <row r="811" spans="1:2">
      <c r="A811">
        <v>406</v>
      </c>
      <c r="B811" t="s">
        <v>3615</v>
      </c>
    </row>
    <row r="812" spans="1:2">
      <c r="A812">
        <v>406</v>
      </c>
      <c r="B812" t="s">
        <v>3061</v>
      </c>
    </row>
    <row r="813" spans="1:2">
      <c r="A813">
        <v>407</v>
      </c>
      <c r="B813" t="s">
        <v>3615</v>
      </c>
    </row>
    <row r="814" spans="1:2">
      <c r="A814">
        <v>407</v>
      </c>
      <c r="B814" t="s">
        <v>3051</v>
      </c>
    </row>
    <row r="815" spans="1:2">
      <c r="A815">
        <v>408</v>
      </c>
      <c r="B815" t="s">
        <v>3615</v>
      </c>
    </row>
    <row r="816" spans="1:2">
      <c r="A816">
        <v>408</v>
      </c>
      <c r="B816" t="s">
        <v>3062</v>
      </c>
    </row>
    <row r="817" spans="1:2">
      <c r="A817">
        <v>409</v>
      </c>
      <c r="B817" t="s">
        <v>3615</v>
      </c>
    </row>
    <row r="818" spans="1:2">
      <c r="A818">
        <v>409</v>
      </c>
      <c r="B818" t="s">
        <v>3063</v>
      </c>
    </row>
    <row r="819" spans="1:2">
      <c r="A819">
        <v>410</v>
      </c>
      <c r="B819" t="s">
        <v>3615</v>
      </c>
    </row>
    <row r="820" spans="1:2">
      <c r="A820">
        <v>410</v>
      </c>
      <c r="B820" t="s">
        <v>3064</v>
      </c>
    </row>
    <row r="821" spans="1:2">
      <c r="A821">
        <v>411</v>
      </c>
      <c r="B821" t="s">
        <v>3615</v>
      </c>
    </row>
    <row r="822" spans="1:2">
      <c r="A822">
        <v>411</v>
      </c>
      <c r="B822" t="s">
        <v>3065</v>
      </c>
    </row>
    <row r="823" spans="1:2">
      <c r="A823">
        <v>412</v>
      </c>
      <c r="B823" t="s">
        <v>3615</v>
      </c>
    </row>
    <row r="824" spans="1:2">
      <c r="A824">
        <v>412</v>
      </c>
      <c r="B824" t="s">
        <v>3066</v>
      </c>
    </row>
    <row r="825" spans="1:2">
      <c r="A825">
        <v>413</v>
      </c>
      <c r="B825" t="s">
        <v>3615</v>
      </c>
    </row>
    <row r="826" spans="1:2">
      <c r="A826">
        <v>413</v>
      </c>
      <c r="B826" t="s">
        <v>3067</v>
      </c>
    </row>
    <row r="827" spans="1:2">
      <c r="A827">
        <v>414</v>
      </c>
      <c r="B827" t="s">
        <v>3615</v>
      </c>
    </row>
    <row r="828" spans="1:2">
      <c r="A828">
        <v>414</v>
      </c>
      <c r="B828" t="s">
        <v>3068</v>
      </c>
    </row>
    <row r="829" spans="1:2">
      <c r="A829">
        <v>415</v>
      </c>
      <c r="B829" t="s">
        <v>3615</v>
      </c>
    </row>
    <row r="830" spans="1:2">
      <c r="A830">
        <v>415</v>
      </c>
      <c r="B830" t="s">
        <v>3069</v>
      </c>
    </row>
    <row r="831" spans="1:2">
      <c r="A831">
        <v>416</v>
      </c>
      <c r="B831" t="s">
        <v>3615</v>
      </c>
    </row>
    <row r="832" spans="1:2">
      <c r="A832">
        <v>416</v>
      </c>
      <c r="B832" t="s">
        <v>3070</v>
      </c>
    </row>
    <row r="833" spans="1:2">
      <c r="A833">
        <v>417</v>
      </c>
      <c r="B833" t="s">
        <v>3615</v>
      </c>
    </row>
    <row r="834" spans="1:2">
      <c r="A834">
        <v>417</v>
      </c>
      <c r="B834" t="s">
        <v>3071</v>
      </c>
    </row>
    <row r="835" spans="1:2">
      <c r="A835">
        <v>418</v>
      </c>
      <c r="B835" t="s">
        <v>3615</v>
      </c>
    </row>
    <row r="836" spans="1:2">
      <c r="A836">
        <v>418</v>
      </c>
      <c r="B836" t="s">
        <v>3072</v>
      </c>
    </row>
    <row r="837" spans="1:2">
      <c r="A837">
        <v>419</v>
      </c>
      <c r="B837" t="s">
        <v>3615</v>
      </c>
    </row>
    <row r="838" spans="1:2">
      <c r="A838">
        <v>419</v>
      </c>
      <c r="B838" t="s">
        <v>3073</v>
      </c>
    </row>
    <row r="839" spans="1:2">
      <c r="A839">
        <v>420</v>
      </c>
      <c r="B839" t="s">
        <v>3615</v>
      </c>
    </row>
    <row r="840" spans="1:2">
      <c r="A840">
        <v>420</v>
      </c>
      <c r="B840" t="s">
        <v>3074</v>
      </c>
    </row>
    <row r="841" spans="1:2">
      <c r="A841">
        <v>421</v>
      </c>
      <c r="B841" t="s">
        <v>3615</v>
      </c>
    </row>
    <row r="842" spans="1:2">
      <c r="A842">
        <v>421</v>
      </c>
      <c r="B842" t="s">
        <v>3075</v>
      </c>
    </row>
    <row r="843" spans="1:2">
      <c r="A843">
        <v>422</v>
      </c>
      <c r="B843" t="s">
        <v>3615</v>
      </c>
    </row>
    <row r="844" spans="1:2">
      <c r="A844">
        <v>422</v>
      </c>
      <c r="B844" t="s">
        <v>2810</v>
      </c>
    </row>
    <row r="845" spans="1:2">
      <c r="A845">
        <v>423</v>
      </c>
      <c r="B845" t="s">
        <v>3615</v>
      </c>
    </row>
    <row r="846" spans="1:2">
      <c r="A846">
        <v>423</v>
      </c>
      <c r="B846" t="s">
        <v>3076</v>
      </c>
    </row>
    <row r="847" spans="1:2">
      <c r="A847">
        <v>424</v>
      </c>
      <c r="B847" t="s">
        <v>3615</v>
      </c>
    </row>
    <row r="848" spans="1:2">
      <c r="A848">
        <v>424</v>
      </c>
      <c r="B848" t="s">
        <v>3077</v>
      </c>
    </row>
    <row r="849" spans="1:2">
      <c r="A849">
        <v>425</v>
      </c>
      <c r="B849" t="s">
        <v>3615</v>
      </c>
    </row>
    <row r="850" spans="1:2">
      <c r="A850">
        <v>425</v>
      </c>
      <c r="B850" t="s">
        <v>3078</v>
      </c>
    </row>
    <row r="851" spans="1:2">
      <c r="A851">
        <v>426</v>
      </c>
      <c r="B851" t="s">
        <v>3615</v>
      </c>
    </row>
    <row r="852" spans="1:2">
      <c r="A852">
        <v>426</v>
      </c>
      <c r="B852" t="s">
        <v>3079</v>
      </c>
    </row>
    <row r="853" spans="1:2">
      <c r="A853">
        <v>427</v>
      </c>
      <c r="B853" t="s">
        <v>3615</v>
      </c>
    </row>
    <row r="854" spans="1:2">
      <c r="A854">
        <v>427</v>
      </c>
      <c r="B854" t="s">
        <v>3080</v>
      </c>
    </row>
    <row r="855" spans="1:2">
      <c r="A855">
        <v>428</v>
      </c>
      <c r="B855" t="s">
        <v>3615</v>
      </c>
    </row>
    <row r="856" spans="1:2">
      <c r="A856">
        <v>428</v>
      </c>
      <c r="B856" t="s">
        <v>3081</v>
      </c>
    </row>
    <row r="857" spans="1:2">
      <c r="A857">
        <v>429</v>
      </c>
      <c r="B857" t="s">
        <v>3615</v>
      </c>
    </row>
    <row r="858" spans="1:2">
      <c r="A858">
        <v>429</v>
      </c>
      <c r="B858" t="s">
        <v>3082</v>
      </c>
    </row>
    <row r="859" spans="1:2">
      <c r="A859">
        <v>430</v>
      </c>
      <c r="B859" t="s">
        <v>3615</v>
      </c>
    </row>
    <row r="860" spans="1:2">
      <c r="A860">
        <v>430</v>
      </c>
      <c r="B860" t="s">
        <v>3083</v>
      </c>
    </row>
    <row r="861" spans="1:2">
      <c r="A861">
        <v>431</v>
      </c>
      <c r="B861" t="s">
        <v>3615</v>
      </c>
    </row>
    <row r="862" spans="1:2">
      <c r="A862">
        <v>431</v>
      </c>
      <c r="B862" t="s">
        <v>3084</v>
      </c>
    </row>
    <row r="863" spans="1:2">
      <c r="A863">
        <v>432</v>
      </c>
      <c r="B863" t="s">
        <v>3615</v>
      </c>
    </row>
    <row r="864" spans="1:2">
      <c r="A864">
        <v>432</v>
      </c>
      <c r="B864" t="s">
        <v>3085</v>
      </c>
    </row>
    <row r="865" spans="1:2">
      <c r="A865">
        <v>433</v>
      </c>
      <c r="B865" t="s">
        <v>3615</v>
      </c>
    </row>
    <row r="866" spans="1:2">
      <c r="A866">
        <v>433</v>
      </c>
      <c r="B866" t="s">
        <v>3086</v>
      </c>
    </row>
    <row r="867" spans="1:2">
      <c r="A867">
        <v>434</v>
      </c>
      <c r="B867" t="s">
        <v>3615</v>
      </c>
    </row>
    <row r="868" spans="1:2">
      <c r="A868">
        <v>434</v>
      </c>
      <c r="B868" t="s">
        <v>3087</v>
      </c>
    </row>
    <row r="869" spans="1:2">
      <c r="A869">
        <v>435</v>
      </c>
      <c r="B869" t="s">
        <v>3615</v>
      </c>
    </row>
    <row r="870" spans="1:2">
      <c r="A870">
        <v>435</v>
      </c>
      <c r="B870" t="s">
        <v>2970</v>
      </c>
    </row>
    <row r="871" spans="1:2">
      <c r="A871">
        <v>436</v>
      </c>
      <c r="B871" t="s">
        <v>3615</v>
      </c>
    </row>
    <row r="872" spans="1:2">
      <c r="A872">
        <v>436</v>
      </c>
      <c r="B872" t="s">
        <v>3088</v>
      </c>
    </row>
    <row r="873" spans="1:2">
      <c r="A873">
        <v>437</v>
      </c>
      <c r="B873" t="s">
        <v>3615</v>
      </c>
    </row>
    <row r="874" spans="1:2">
      <c r="A874">
        <v>437</v>
      </c>
      <c r="B874" t="s">
        <v>3089</v>
      </c>
    </row>
    <row r="875" spans="1:2">
      <c r="A875">
        <v>438</v>
      </c>
      <c r="B875" t="s">
        <v>3615</v>
      </c>
    </row>
    <row r="876" spans="1:2">
      <c r="A876">
        <v>438</v>
      </c>
      <c r="B876" t="s">
        <v>3090</v>
      </c>
    </row>
    <row r="877" spans="1:2">
      <c r="A877">
        <v>439</v>
      </c>
      <c r="B877" t="s">
        <v>3615</v>
      </c>
    </row>
    <row r="878" spans="1:2">
      <c r="A878">
        <v>439</v>
      </c>
      <c r="B878" t="s">
        <v>3091</v>
      </c>
    </row>
    <row r="879" spans="1:2">
      <c r="A879">
        <v>440</v>
      </c>
      <c r="B879" t="s">
        <v>3615</v>
      </c>
    </row>
    <row r="880" spans="1:2">
      <c r="A880">
        <v>440</v>
      </c>
      <c r="B880" t="s">
        <v>3092</v>
      </c>
    </row>
    <row r="881" spans="1:2">
      <c r="A881">
        <v>441</v>
      </c>
      <c r="B881" t="s">
        <v>3615</v>
      </c>
    </row>
    <row r="882" spans="1:2">
      <c r="A882">
        <v>441</v>
      </c>
      <c r="B882" t="s">
        <v>3093</v>
      </c>
    </row>
    <row r="883" spans="1:2">
      <c r="A883">
        <v>442</v>
      </c>
      <c r="B883" t="s">
        <v>3615</v>
      </c>
    </row>
    <row r="884" spans="1:2">
      <c r="A884">
        <v>442</v>
      </c>
      <c r="B884" t="s">
        <v>3094</v>
      </c>
    </row>
    <row r="885" spans="1:2">
      <c r="A885">
        <v>443</v>
      </c>
      <c r="B885" t="s">
        <v>3615</v>
      </c>
    </row>
    <row r="886" spans="1:2">
      <c r="A886">
        <v>443</v>
      </c>
      <c r="B886" t="s">
        <v>3095</v>
      </c>
    </row>
    <row r="887" spans="1:2">
      <c r="A887">
        <v>444</v>
      </c>
      <c r="B887" t="s">
        <v>3615</v>
      </c>
    </row>
    <row r="888" spans="1:2">
      <c r="A888">
        <v>444</v>
      </c>
      <c r="B888" t="s">
        <v>3096</v>
      </c>
    </row>
    <row r="889" spans="1:2">
      <c r="A889">
        <v>445</v>
      </c>
      <c r="B889" t="s">
        <v>3615</v>
      </c>
    </row>
    <row r="890" spans="1:2">
      <c r="A890">
        <v>445</v>
      </c>
      <c r="B890" t="s">
        <v>3097</v>
      </c>
    </row>
    <row r="891" spans="1:2">
      <c r="A891">
        <v>446</v>
      </c>
      <c r="B891" t="s">
        <v>3615</v>
      </c>
    </row>
    <row r="892" spans="1:2">
      <c r="A892">
        <v>446</v>
      </c>
      <c r="B892" t="s">
        <v>3098</v>
      </c>
    </row>
    <row r="893" spans="1:2">
      <c r="A893">
        <v>447</v>
      </c>
      <c r="B893" t="s">
        <v>3615</v>
      </c>
    </row>
    <row r="894" spans="1:2">
      <c r="A894">
        <v>447</v>
      </c>
      <c r="B894" t="s">
        <v>3099</v>
      </c>
    </row>
    <row r="895" spans="1:2">
      <c r="A895">
        <v>448</v>
      </c>
      <c r="B895" t="s">
        <v>3615</v>
      </c>
    </row>
    <row r="896" spans="1:2">
      <c r="A896">
        <v>448</v>
      </c>
      <c r="B896" t="s">
        <v>3100</v>
      </c>
    </row>
    <row r="897" spans="1:2">
      <c r="A897">
        <v>449</v>
      </c>
      <c r="B897" t="s">
        <v>3615</v>
      </c>
    </row>
    <row r="898" spans="1:2">
      <c r="A898">
        <v>449</v>
      </c>
      <c r="B898" t="s">
        <v>3101</v>
      </c>
    </row>
    <row r="899" spans="1:2">
      <c r="A899">
        <v>450</v>
      </c>
      <c r="B899" t="s">
        <v>3615</v>
      </c>
    </row>
    <row r="900" spans="1:2">
      <c r="A900">
        <v>450</v>
      </c>
      <c r="B900" t="s">
        <v>3102</v>
      </c>
    </row>
    <row r="901" spans="1:2">
      <c r="A901">
        <v>451</v>
      </c>
      <c r="B901" t="s">
        <v>3615</v>
      </c>
    </row>
    <row r="902" spans="1:2">
      <c r="A902">
        <v>451</v>
      </c>
      <c r="B902" t="s">
        <v>3103</v>
      </c>
    </row>
    <row r="903" spans="1:2">
      <c r="A903">
        <v>452</v>
      </c>
      <c r="B903" t="s">
        <v>3615</v>
      </c>
    </row>
    <row r="904" spans="1:2">
      <c r="A904">
        <v>452</v>
      </c>
      <c r="B904" t="s">
        <v>3104</v>
      </c>
    </row>
    <row r="905" spans="1:2">
      <c r="A905">
        <v>453</v>
      </c>
      <c r="B905" t="s">
        <v>3615</v>
      </c>
    </row>
    <row r="906" spans="1:2">
      <c r="A906">
        <v>453</v>
      </c>
      <c r="B906" t="s">
        <v>3105</v>
      </c>
    </row>
    <row r="907" spans="1:2">
      <c r="A907">
        <v>454</v>
      </c>
      <c r="B907" t="s">
        <v>3615</v>
      </c>
    </row>
    <row r="908" spans="1:2">
      <c r="A908">
        <v>454</v>
      </c>
      <c r="B908" t="s">
        <v>3106</v>
      </c>
    </row>
    <row r="909" spans="1:2">
      <c r="A909">
        <v>455</v>
      </c>
      <c r="B909" t="s">
        <v>3615</v>
      </c>
    </row>
    <row r="910" spans="1:2">
      <c r="A910">
        <v>455</v>
      </c>
      <c r="B910" t="s">
        <v>3107</v>
      </c>
    </row>
    <row r="911" spans="1:2">
      <c r="A911">
        <v>456</v>
      </c>
      <c r="B911" t="s">
        <v>3615</v>
      </c>
    </row>
    <row r="912" spans="1:2">
      <c r="A912">
        <v>456</v>
      </c>
      <c r="B912" t="s">
        <v>3108</v>
      </c>
    </row>
    <row r="913" spans="1:2">
      <c r="A913">
        <v>457</v>
      </c>
      <c r="B913" t="s">
        <v>3615</v>
      </c>
    </row>
    <row r="914" spans="1:2">
      <c r="A914">
        <v>457</v>
      </c>
      <c r="B914" t="s">
        <v>3109</v>
      </c>
    </row>
    <row r="915" spans="1:2">
      <c r="A915">
        <v>458</v>
      </c>
      <c r="B915" t="s">
        <v>3615</v>
      </c>
    </row>
    <row r="916" spans="1:2">
      <c r="A916">
        <v>458</v>
      </c>
      <c r="B916" t="s">
        <v>3110</v>
      </c>
    </row>
    <row r="917" spans="1:2">
      <c r="A917">
        <v>459</v>
      </c>
      <c r="B917" t="s">
        <v>3615</v>
      </c>
    </row>
    <row r="918" spans="1:2">
      <c r="A918">
        <v>459</v>
      </c>
      <c r="B918" t="s">
        <v>3111</v>
      </c>
    </row>
    <row r="919" spans="1:2">
      <c r="A919">
        <v>460</v>
      </c>
      <c r="B919" t="s">
        <v>3615</v>
      </c>
    </row>
    <row r="920" spans="1:2">
      <c r="A920">
        <v>460</v>
      </c>
      <c r="B920" t="s">
        <v>3112</v>
      </c>
    </row>
    <row r="921" spans="1:2">
      <c r="A921">
        <v>461</v>
      </c>
      <c r="B921" t="s">
        <v>3615</v>
      </c>
    </row>
    <row r="922" spans="1:2">
      <c r="A922">
        <v>461</v>
      </c>
      <c r="B922" t="s">
        <v>3113</v>
      </c>
    </row>
    <row r="923" spans="1:2">
      <c r="A923">
        <v>462</v>
      </c>
      <c r="B923" t="s">
        <v>3615</v>
      </c>
    </row>
    <row r="924" spans="1:2">
      <c r="A924">
        <v>462</v>
      </c>
      <c r="B924" t="s">
        <v>3114</v>
      </c>
    </row>
    <row r="925" spans="1:2">
      <c r="A925">
        <v>463</v>
      </c>
      <c r="B925" t="s">
        <v>3615</v>
      </c>
    </row>
    <row r="926" spans="1:2">
      <c r="A926">
        <v>463</v>
      </c>
      <c r="B926" t="s">
        <v>3115</v>
      </c>
    </row>
    <row r="927" spans="1:2">
      <c r="A927">
        <v>464</v>
      </c>
      <c r="B927" t="s">
        <v>3615</v>
      </c>
    </row>
    <row r="928" spans="1:2">
      <c r="A928">
        <v>464</v>
      </c>
      <c r="B928" t="s">
        <v>3116</v>
      </c>
    </row>
    <row r="929" spans="1:2">
      <c r="A929">
        <v>465</v>
      </c>
      <c r="B929" t="s">
        <v>3615</v>
      </c>
    </row>
    <row r="930" spans="1:2">
      <c r="A930">
        <v>465</v>
      </c>
      <c r="B930" t="s">
        <v>3117</v>
      </c>
    </row>
    <row r="931" spans="1:2">
      <c r="A931">
        <v>466</v>
      </c>
      <c r="B931" t="s">
        <v>3615</v>
      </c>
    </row>
    <row r="932" spans="1:2">
      <c r="A932">
        <v>466</v>
      </c>
      <c r="B932" t="s">
        <v>3118</v>
      </c>
    </row>
    <row r="933" spans="1:2">
      <c r="A933">
        <v>467</v>
      </c>
      <c r="B933" t="s">
        <v>3615</v>
      </c>
    </row>
    <row r="934" spans="1:2">
      <c r="A934">
        <v>467</v>
      </c>
      <c r="B934" t="s">
        <v>3119</v>
      </c>
    </row>
    <row r="935" spans="1:2">
      <c r="A935">
        <v>468</v>
      </c>
      <c r="B935" t="s">
        <v>3615</v>
      </c>
    </row>
    <row r="936" spans="1:2">
      <c r="A936">
        <v>468</v>
      </c>
      <c r="B936" t="s">
        <v>3120</v>
      </c>
    </row>
    <row r="937" spans="1:2">
      <c r="A937">
        <v>469</v>
      </c>
      <c r="B937" t="s">
        <v>3615</v>
      </c>
    </row>
    <row r="938" spans="1:2">
      <c r="A938">
        <v>469</v>
      </c>
      <c r="B938" t="s">
        <v>3121</v>
      </c>
    </row>
    <row r="939" spans="1:2">
      <c r="A939">
        <v>470</v>
      </c>
      <c r="B939" t="s">
        <v>3615</v>
      </c>
    </row>
    <row r="940" spans="1:2">
      <c r="A940">
        <v>470</v>
      </c>
      <c r="B940" t="s">
        <v>3122</v>
      </c>
    </row>
    <row r="941" spans="1:2">
      <c r="A941">
        <v>471</v>
      </c>
      <c r="B941" t="s">
        <v>3615</v>
      </c>
    </row>
    <row r="942" spans="1:2">
      <c r="A942">
        <v>471</v>
      </c>
      <c r="B942" t="s">
        <v>3123</v>
      </c>
    </row>
    <row r="943" spans="1:2">
      <c r="A943">
        <v>472</v>
      </c>
      <c r="B943" t="s">
        <v>3615</v>
      </c>
    </row>
    <row r="944" spans="1:2">
      <c r="A944">
        <v>472</v>
      </c>
      <c r="B944" t="s">
        <v>3124</v>
      </c>
    </row>
    <row r="945" spans="1:2">
      <c r="A945">
        <v>473</v>
      </c>
      <c r="B945" t="s">
        <v>3615</v>
      </c>
    </row>
    <row r="946" spans="1:2">
      <c r="A946">
        <v>473</v>
      </c>
      <c r="B946" t="s">
        <v>3125</v>
      </c>
    </row>
    <row r="947" spans="1:2">
      <c r="A947">
        <v>474</v>
      </c>
      <c r="B947" t="s">
        <v>3615</v>
      </c>
    </row>
    <row r="948" spans="1:2">
      <c r="A948">
        <v>474</v>
      </c>
      <c r="B948" t="s">
        <v>3126</v>
      </c>
    </row>
    <row r="949" spans="1:2">
      <c r="A949">
        <v>475</v>
      </c>
      <c r="B949" t="s">
        <v>3615</v>
      </c>
    </row>
    <row r="950" spans="1:2">
      <c r="A950">
        <v>475</v>
      </c>
      <c r="B950" t="s">
        <v>3127</v>
      </c>
    </row>
    <row r="951" spans="1:2">
      <c r="A951">
        <v>476</v>
      </c>
      <c r="B951" t="s">
        <v>3615</v>
      </c>
    </row>
    <row r="952" spans="1:2">
      <c r="A952">
        <v>476</v>
      </c>
      <c r="B952" t="s">
        <v>3128</v>
      </c>
    </row>
    <row r="953" spans="1:2">
      <c r="A953">
        <v>477</v>
      </c>
      <c r="B953" t="s">
        <v>3615</v>
      </c>
    </row>
    <row r="954" spans="1:2">
      <c r="A954">
        <v>477</v>
      </c>
      <c r="B954" t="s">
        <v>3129</v>
      </c>
    </row>
    <row r="955" spans="1:2">
      <c r="A955">
        <v>478</v>
      </c>
      <c r="B955" t="s">
        <v>3615</v>
      </c>
    </row>
    <row r="956" spans="1:2">
      <c r="A956">
        <v>478</v>
      </c>
      <c r="B956" t="s">
        <v>3130</v>
      </c>
    </row>
    <row r="957" spans="1:2">
      <c r="A957">
        <v>479</v>
      </c>
      <c r="B957" t="s">
        <v>3615</v>
      </c>
    </row>
    <row r="958" spans="1:2">
      <c r="A958">
        <v>479</v>
      </c>
      <c r="B958" t="s">
        <v>3131</v>
      </c>
    </row>
    <row r="959" spans="1:2">
      <c r="A959">
        <v>480</v>
      </c>
      <c r="B959" t="s">
        <v>3615</v>
      </c>
    </row>
    <row r="960" spans="1:2">
      <c r="A960">
        <v>480</v>
      </c>
      <c r="B960" t="s">
        <v>3132</v>
      </c>
    </row>
    <row r="961" spans="1:2">
      <c r="A961">
        <v>481</v>
      </c>
      <c r="B961" t="s">
        <v>3615</v>
      </c>
    </row>
    <row r="962" spans="1:2">
      <c r="A962">
        <v>481</v>
      </c>
      <c r="B962" t="s">
        <v>3133</v>
      </c>
    </row>
    <row r="963" spans="1:2">
      <c r="A963">
        <v>482</v>
      </c>
      <c r="B963" t="s">
        <v>3615</v>
      </c>
    </row>
    <row r="964" spans="1:2">
      <c r="A964">
        <v>482</v>
      </c>
      <c r="B964" t="s">
        <v>3134</v>
      </c>
    </row>
    <row r="965" spans="1:2">
      <c r="A965">
        <v>483</v>
      </c>
      <c r="B965" t="s">
        <v>3615</v>
      </c>
    </row>
    <row r="966" spans="1:2">
      <c r="A966">
        <v>483</v>
      </c>
      <c r="B966" t="s">
        <v>3135</v>
      </c>
    </row>
    <row r="967" spans="1:2">
      <c r="A967">
        <v>484</v>
      </c>
      <c r="B967" t="s">
        <v>3615</v>
      </c>
    </row>
    <row r="968" spans="1:2">
      <c r="A968">
        <v>484</v>
      </c>
      <c r="B968" t="s">
        <v>3136</v>
      </c>
    </row>
    <row r="969" spans="1:2">
      <c r="A969">
        <v>485</v>
      </c>
      <c r="B969" t="s">
        <v>3615</v>
      </c>
    </row>
    <row r="970" spans="1:2">
      <c r="A970">
        <v>485</v>
      </c>
      <c r="B970" t="s">
        <v>3137</v>
      </c>
    </row>
    <row r="971" spans="1:2">
      <c r="A971">
        <v>486</v>
      </c>
      <c r="B971" t="s">
        <v>3615</v>
      </c>
    </row>
    <row r="972" spans="1:2">
      <c r="A972">
        <v>486</v>
      </c>
      <c r="B972" t="s">
        <v>3138</v>
      </c>
    </row>
    <row r="973" spans="1:2">
      <c r="A973">
        <v>487</v>
      </c>
      <c r="B973" t="s">
        <v>3615</v>
      </c>
    </row>
    <row r="974" spans="1:2">
      <c r="A974">
        <v>487</v>
      </c>
      <c r="B974" t="s">
        <v>3139</v>
      </c>
    </row>
    <row r="975" spans="1:2">
      <c r="A975">
        <v>488</v>
      </c>
      <c r="B975" t="s">
        <v>3615</v>
      </c>
    </row>
    <row r="976" spans="1:2">
      <c r="A976">
        <v>488</v>
      </c>
      <c r="B976" t="s">
        <v>3140</v>
      </c>
    </row>
    <row r="977" spans="1:2">
      <c r="A977">
        <v>489</v>
      </c>
      <c r="B977" t="s">
        <v>3615</v>
      </c>
    </row>
    <row r="978" spans="1:2">
      <c r="A978">
        <v>489</v>
      </c>
      <c r="B978" t="s">
        <v>3107</v>
      </c>
    </row>
    <row r="979" spans="1:2">
      <c r="A979">
        <v>490</v>
      </c>
      <c r="B979" t="s">
        <v>3615</v>
      </c>
    </row>
    <row r="980" spans="1:2">
      <c r="A980">
        <v>490</v>
      </c>
      <c r="B980" t="s">
        <v>3141</v>
      </c>
    </row>
    <row r="981" spans="1:2">
      <c r="A981">
        <v>491</v>
      </c>
      <c r="B981" t="s">
        <v>3615</v>
      </c>
    </row>
    <row r="982" spans="1:2">
      <c r="A982">
        <v>491</v>
      </c>
      <c r="B982" t="s">
        <v>3142</v>
      </c>
    </row>
    <row r="983" spans="1:2">
      <c r="A983">
        <v>492</v>
      </c>
      <c r="B983" t="s">
        <v>3615</v>
      </c>
    </row>
    <row r="984" spans="1:2">
      <c r="A984">
        <v>492</v>
      </c>
      <c r="B984" t="s">
        <v>3143</v>
      </c>
    </row>
    <row r="985" spans="1:2">
      <c r="A985">
        <v>493</v>
      </c>
      <c r="B985" t="s">
        <v>3615</v>
      </c>
    </row>
    <row r="986" spans="1:2">
      <c r="A986">
        <v>493</v>
      </c>
      <c r="B986" t="s">
        <v>3144</v>
      </c>
    </row>
    <row r="987" spans="1:2">
      <c r="A987">
        <v>494</v>
      </c>
      <c r="B987" t="s">
        <v>3615</v>
      </c>
    </row>
    <row r="988" spans="1:2">
      <c r="A988">
        <v>494</v>
      </c>
      <c r="B988" t="s">
        <v>3145</v>
      </c>
    </row>
    <row r="989" spans="1:2">
      <c r="A989">
        <v>495</v>
      </c>
      <c r="B989" t="s">
        <v>3615</v>
      </c>
    </row>
    <row r="990" spans="1:2">
      <c r="A990">
        <v>495</v>
      </c>
      <c r="B990" t="s">
        <v>3146</v>
      </c>
    </row>
    <row r="991" spans="1:2">
      <c r="A991">
        <v>496</v>
      </c>
      <c r="B991" t="s">
        <v>3615</v>
      </c>
    </row>
    <row r="992" spans="1:2">
      <c r="A992">
        <v>496</v>
      </c>
      <c r="B992" t="s">
        <v>3147</v>
      </c>
    </row>
    <row r="993" spans="1:2">
      <c r="A993">
        <v>497</v>
      </c>
      <c r="B993" t="s">
        <v>3615</v>
      </c>
    </row>
    <row r="994" spans="1:2">
      <c r="A994">
        <v>497</v>
      </c>
      <c r="B994" t="s">
        <v>2906</v>
      </c>
    </row>
    <row r="995" spans="1:2">
      <c r="A995">
        <v>498</v>
      </c>
      <c r="B995" t="s">
        <v>3615</v>
      </c>
    </row>
    <row r="996" spans="1:2">
      <c r="A996">
        <v>498</v>
      </c>
      <c r="B996" t="s">
        <v>3148</v>
      </c>
    </row>
    <row r="997" spans="1:2">
      <c r="A997">
        <v>499</v>
      </c>
      <c r="B997" t="s">
        <v>3615</v>
      </c>
    </row>
    <row r="998" spans="1:2">
      <c r="A998">
        <v>499</v>
      </c>
      <c r="B998" t="s">
        <v>3149</v>
      </c>
    </row>
    <row r="999" spans="1:2">
      <c r="A999">
        <v>500</v>
      </c>
      <c r="B999" t="s">
        <v>3615</v>
      </c>
    </row>
    <row r="1000" spans="1:2">
      <c r="A1000">
        <v>500</v>
      </c>
      <c r="B1000" t="s">
        <v>2956</v>
      </c>
    </row>
    <row r="1001" spans="1:2">
      <c r="A1001">
        <v>501</v>
      </c>
      <c r="B1001" t="s">
        <v>3615</v>
      </c>
    </row>
    <row r="1002" spans="1:2">
      <c r="A1002">
        <v>501</v>
      </c>
      <c r="B1002" t="s">
        <v>3106</v>
      </c>
    </row>
    <row r="1003" spans="1:2">
      <c r="A1003">
        <v>502</v>
      </c>
      <c r="B1003" t="s">
        <v>3615</v>
      </c>
    </row>
    <row r="1004" spans="1:2">
      <c r="A1004">
        <v>502</v>
      </c>
      <c r="B1004" t="s">
        <v>3150</v>
      </c>
    </row>
    <row r="1005" spans="1:2">
      <c r="A1005">
        <v>503</v>
      </c>
      <c r="B1005" t="s">
        <v>3615</v>
      </c>
    </row>
    <row r="1006" spans="1:2">
      <c r="A1006">
        <v>503</v>
      </c>
      <c r="B1006" t="s">
        <v>3151</v>
      </c>
    </row>
    <row r="1007" spans="1:2">
      <c r="A1007">
        <v>504</v>
      </c>
      <c r="B1007" t="s">
        <v>3615</v>
      </c>
    </row>
    <row r="1008" spans="1:2">
      <c r="A1008">
        <v>504</v>
      </c>
      <c r="B1008" t="s">
        <v>3152</v>
      </c>
    </row>
    <row r="1009" spans="1:2">
      <c r="A1009">
        <v>505</v>
      </c>
      <c r="B1009" t="s">
        <v>3615</v>
      </c>
    </row>
    <row r="1010" spans="1:2">
      <c r="A1010">
        <v>505</v>
      </c>
      <c r="B1010" t="s">
        <v>3153</v>
      </c>
    </row>
    <row r="1011" spans="1:2">
      <c r="A1011">
        <v>506</v>
      </c>
      <c r="B1011" t="s">
        <v>3615</v>
      </c>
    </row>
    <row r="1012" spans="1:2">
      <c r="A1012">
        <v>506</v>
      </c>
      <c r="B1012" t="s">
        <v>3154</v>
      </c>
    </row>
    <row r="1013" spans="1:2">
      <c r="A1013">
        <v>507</v>
      </c>
      <c r="B1013" t="s">
        <v>3615</v>
      </c>
    </row>
    <row r="1014" spans="1:2">
      <c r="A1014">
        <v>507</v>
      </c>
      <c r="B1014" t="s">
        <v>3155</v>
      </c>
    </row>
    <row r="1015" spans="1:2">
      <c r="A1015">
        <v>508</v>
      </c>
      <c r="B1015" t="s">
        <v>3615</v>
      </c>
    </row>
    <row r="1016" spans="1:2">
      <c r="A1016">
        <v>508</v>
      </c>
      <c r="B1016" t="s">
        <v>3156</v>
      </c>
    </row>
    <row r="1017" spans="1:2">
      <c r="A1017">
        <v>509</v>
      </c>
      <c r="B1017" t="s">
        <v>3615</v>
      </c>
    </row>
    <row r="1018" spans="1:2">
      <c r="A1018">
        <v>509</v>
      </c>
      <c r="B1018" t="s">
        <v>3157</v>
      </c>
    </row>
    <row r="1019" spans="1:2">
      <c r="A1019">
        <v>510</v>
      </c>
      <c r="B1019" t="s">
        <v>3615</v>
      </c>
    </row>
    <row r="1020" spans="1:2">
      <c r="A1020">
        <v>510</v>
      </c>
      <c r="B1020" t="s">
        <v>3158</v>
      </c>
    </row>
    <row r="1021" spans="1:2">
      <c r="A1021">
        <v>511</v>
      </c>
      <c r="B1021" t="s">
        <v>3615</v>
      </c>
    </row>
    <row r="1022" spans="1:2">
      <c r="A1022">
        <v>511</v>
      </c>
      <c r="B1022" t="s">
        <v>3159</v>
      </c>
    </row>
    <row r="1023" spans="1:2">
      <c r="A1023">
        <v>512</v>
      </c>
      <c r="B1023" t="s">
        <v>3615</v>
      </c>
    </row>
    <row r="1024" spans="1:2">
      <c r="A1024">
        <v>512</v>
      </c>
      <c r="B1024" t="s">
        <v>3160</v>
      </c>
    </row>
    <row r="1025" spans="1:2">
      <c r="A1025">
        <v>513</v>
      </c>
      <c r="B1025" t="s">
        <v>3615</v>
      </c>
    </row>
    <row r="1026" spans="1:2">
      <c r="A1026">
        <v>513</v>
      </c>
      <c r="B1026" t="s">
        <v>3161</v>
      </c>
    </row>
    <row r="1027" spans="1:2">
      <c r="A1027">
        <v>514</v>
      </c>
      <c r="B1027" t="s">
        <v>3615</v>
      </c>
    </row>
    <row r="1028" spans="1:2">
      <c r="A1028">
        <v>514</v>
      </c>
      <c r="B1028" t="s">
        <v>3162</v>
      </c>
    </row>
    <row r="1029" spans="1:2">
      <c r="A1029">
        <v>515</v>
      </c>
      <c r="B1029" t="s">
        <v>3615</v>
      </c>
    </row>
    <row r="1030" spans="1:2">
      <c r="A1030">
        <v>515</v>
      </c>
      <c r="B1030" t="s">
        <v>3163</v>
      </c>
    </row>
    <row r="1031" spans="1:2">
      <c r="A1031">
        <v>516</v>
      </c>
      <c r="B1031" t="s">
        <v>3615</v>
      </c>
    </row>
    <row r="1032" spans="1:2">
      <c r="A1032">
        <v>516</v>
      </c>
      <c r="B1032" t="s">
        <v>3164</v>
      </c>
    </row>
    <row r="1033" spans="1:2">
      <c r="A1033">
        <v>517</v>
      </c>
      <c r="B1033" t="s">
        <v>3615</v>
      </c>
    </row>
    <row r="1034" spans="1:2">
      <c r="A1034">
        <v>517</v>
      </c>
      <c r="B1034" t="s">
        <v>3165</v>
      </c>
    </row>
    <row r="1035" spans="1:2">
      <c r="A1035">
        <v>518</v>
      </c>
      <c r="B1035" t="s">
        <v>3615</v>
      </c>
    </row>
    <row r="1036" spans="1:2">
      <c r="A1036">
        <v>518</v>
      </c>
      <c r="B1036" t="s">
        <v>3166</v>
      </c>
    </row>
    <row r="1037" spans="1:2">
      <c r="A1037">
        <v>519</v>
      </c>
      <c r="B1037" t="s">
        <v>3615</v>
      </c>
    </row>
    <row r="1038" spans="1:2">
      <c r="A1038">
        <v>519</v>
      </c>
      <c r="B1038" t="s">
        <v>3167</v>
      </c>
    </row>
    <row r="1039" spans="1:2">
      <c r="A1039">
        <v>520</v>
      </c>
      <c r="B1039" t="s">
        <v>3615</v>
      </c>
    </row>
    <row r="1040" spans="1:2">
      <c r="A1040">
        <v>520</v>
      </c>
      <c r="B1040" t="s">
        <v>3168</v>
      </c>
    </row>
    <row r="1041" spans="1:2">
      <c r="A1041">
        <v>521</v>
      </c>
      <c r="B1041" t="s">
        <v>3615</v>
      </c>
    </row>
    <row r="1042" spans="1:2">
      <c r="A1042">
        <v>521</v>
      </c>
      <c r="B1042" t="s">
        <v>3169</v>
      </c>
    </row>
    <row r="1043" spans="1:2">
      <c r="A1043">
        <v>522</v>
      </c>
      <c r="B1043" t="s">
        <v>3615</v>
      </c>
    </row>
    <row r="1044" spans="1:2">
      <c r="A1044">
        <v>522</v>
      </c>
      <c r="B1044" t="s">
        <v>3170</v>
      </c>
    </row>
    <row r="1045" spans="1:2">
      <c r="A1045">
        <v>523</v>
      </c>
      <c r="B1045" t="s">
        <v>3615</v>
      </c>
    </row>
    <row r="1046" spans="1:2">
      <c r="A1046">
        <v>523</v>
      </c>
      <c r="B1046" t="s">
        <v>3171</v>
      </c>
    </row>
    <row r="1047" spans="1:2">
      <c r="A1047">
        <v>524</v>
      </c>
      <c r="B1047" t="s">
        <v>3615</v>
      </c>
    </row>
    <row r="1048" spans="1:2">
      <c r="A1048">
        <v>524</v>
      </c>
      <c r="B1048" t="s">
        <v>3172</v>
      </c>
    </row>
    <row r="1049" spans="1:2">
      <c r="A1049">
        <v>525</v>
      </c>
      <c r="B1049" t="s">
        <v>3615</v>
      </c>
    </row>
    <row r="1050" spans="1:2">
      <c r="A1050">
        <v>525</v>
      </c>
      <c r="B1050" t="s">
        <v>3173</v>
      </c>
    </row>
    <row r="1051" spans="1:2">
      <c r="A1051">
        <v>526</v>
      </c>
      <c r="B1051" t="s">
        <v>3615</v>
      </c>
    </row>
    <row r="1052" spans="1:2">
      <c r="A1052">
        <v>526</v>
      </c>
      <c r="B1052" t="s">
        <v>3174</v>
      </c>
    </row>
    <row r="1053" spans="1:2">
      <c r="A1053">
        <v>527</v>
      </c>
      <c r="B1053" t="s">
        <v>3615</v>
      </c>
    </row>
    <row r="1054" spans="1:2">
      <c r="A1054">
        <v>527</v>
      </c>
      <c r="B1054" t="s">
        <v>3175</v>
      </c>
    </row>
    <row r="1055" spans="1:2">
      <c r="A1055">
        <v>528</v>
      </c>
      <c r="B1055" t="s">
        <v>3615</v>
      </c>
    </row>
    <row r="1056" spans="1:2">
      <c r="A1056">
        <v>528</v>
      </c>
      <c r="B1056" t="s">
        <v>3176</v>
      </c>
    </row>
    <row r="1057" spans="1:2">
      <c r="A1057">
        <v>529</v>
      </c>
      <c r="B1057" t="s">
        <v>3615</v>
      </c>
    </row>
    <row r="1058" spans="1:2">
      <c r="A1058">
        <v>529</v>
      </c>
      <c r="B1058" t="s">
        <v>3177</v>
      </c>
    </row>
    <row r="1059" spans="1:2">
      <c r="A1059">
        <v>530</v>
      </c>
      <c r="B1059" t="s">
        <v>3615</v>
      </c>
    </row>
    <row r="1060" spans="1:2">
      <c r="A1060">
        <v>530</v>
      </c>
      <c r="B1060" t="s">
        <v>3178</v>
      </c>
    </row>
    <row r="1061" spans="1:2">
      <c r="A1061">
        <v>531</v>
      </c>
      <c r="B1061" t="s">
        <v>3615</v>
      </c>
    </row>
    <row r="1062" spans="1:2">
      <c r="A1062">
        <v>531</v>
      </c>
      <c r="B1062" t="s">
        <v>3179</v>
      </c>
    </row>
    <row r="1063" spans="1:2">
      <c r="A1063">
        <v>532</v>
      </c>
      <c r="B1063" t="s">
        <v>3615</v>
      </c>
    </row>
    <row r="1064" spans="1:2">
      <c r="A1064">
        <v>532</v>
      </c>
      <c r="B1064" t="s">
        <v>3180</v>
      </c>
    </row>
    <row r="1065" spans="1:2">
      <c r="A1065">
        <v>533</v>
      </c>
      <c r="B1065" t="s">
        <v>3615</v>
      </c>
    </row>
    <row r="1066" spans="1:2">
      <c r="A1066">
        <v>533</v>
      </c>
      <c r="B1066" t="s">
        <v>3181</v>
      </c>
    </row>
    <row r="1067" spans="1:2">
      <c r="A1067">
        <v>534</v>
      </c>
      <c r="B1067" t="s">
        <v>3615</v>
      </c>
    </row>
    <row r="1068" spans="1:2">
      <c r="A1068">
        <v>534</v>
      </c>
      <c r="B1068" t="s">
        <v>3182</v>
      </c>
    </row>
    <row r="1069" spans="1:2">
      <c r="A1069">
        <v>535</v>
      </c>
      <c r="B1069" t="s">
        <v>3615</v>
      </c>
    </row>
    <row r="1070" spans="1:2">
      <c r="A1070">
        <v>535</v>
      </c>
      <c r="B1070" t="s">
        <v>3183</v>
      </c>
    </row>
    <row r="1071" spans="1:2">
      <c r="A1071">
        <v>536</v>
      </c>
      <c r="B1071" t="s">
        <v>3615</v>
      </c>
    </row>
    <row r="1072" spans="1:2">
      <c r="A1072">
        <v>536</v>
      </c>
      <c r="B1072" t="s">
        <v>3184</v>
      </c>
    </row>
    <row r="1073" spans="1:2">
      <c r="A1073">
        <v>537</v>
      </c>
      <c r="B1073" t="s">
        <v>3615</v>
      </c>
    </row>
    <row r="1074" spans="1:2">
      <c r="A1074">
        <v>537</v>
      </c>
      <c r="B1074" t="s">
        <v>3185</v>
      </c>
    </row>
    <row r="1075" spans="1:2">
      <c r="A1075">
        <v>538</v>
      </c>
      <c r="B1075" t="s">
        <v>3615</v>
      </c>
    </row>
    <row r="1076" spans="1:2">
      <c r="A1076">
        <v>538</v>
      </c>
      <c r="B1076" t="s">
        <v>3186</v>
      </c>
    </row>
    <row r="1077" spans="1:2">
      <c r="A1077">
        <v>539</v>
      </c>
      <c r="B1077" t="s">
        <v>3615</v>
      </c>
    </row>
    <row r="1078" spans="1:2">
      <c r="A1078">
        <v>539</v>
      </c>
      <c r="B1078" t="s">
        <v>3187</v>
      </c>
    </row>
    <row r="1079" spans="1:2">
      <c r="A1079">
        <v>540</v>
      </c>
      <c r="B1079" t="s">
        <v>3615</v>
      </c>
    </row>
    <row r="1080" spans="1:2">
      <c r="A1080">
        <v>540</v>
      </c>
      <c r="B1080" t="s">
        <v>3188</v>
      </c>
    </row>
    <row r="1081" spans="1:2">
      <c r="A1081">
        <v>541</v>
      </c>
      <c r="B1081" t="s">
        <v>3615</v>
      </c>
    </row>
    <row r="1082" spans="1:2">
      <c r="A1082">
        <v>541</v>
      </c>
      <c r="B1082" t="s">
        <v>3189</v>
      </c>
    </row>
    <row r="1083" spans="1:2">
      <c r="A1083">
        <v>542</v>
      </c>
      <c r="B1083" t="s">
        <v>3615</v>
      </c>
    </row>
    <row r="1084" spans="1:2">
      <c r="A1084">
        <v>542</v>
      </c>
      <c r="B1084" t="s">
        <v>3190</v>
      </c>
    </row>
    <row r="1085" spans="1:2">
      <c r="A1085">
        <v>543</v>
      </c>
      <c r="B1085" t="s">
        <v>3615</v>
      </c>
    </row>
    <row r="1086" spans="1:2">
      <c r="A1086">
        <v>543</v>
      </c>
      <c r="B1086" t="s">
        <v>3191</v>
      </c>
    </row>
    <row r="1087" spans="1:2">
      <c r="A1087">
        <v>544</v>
      </c>
      <c r="B1087" t="s">
        <v>3615</v>
      </c>
    </row>
    <row r="1088" spans="1:2">
      <c r="A1088">
        <v>544</v>
      </c>
      <c r="B1088" t="s">
        <v>3192</v>
      </c>
    </row>
    <row r="1089" spans="1:2">
      <c r="A1089">
        <v>545</v>
      </c>
      <c r="B1089" t="s">
        <v>3615</v>
      </c>
    </row>
    <row r="1090" spans="1:2">
      <c r="A1090">
        <v>545</v>
      </c>
      <c r="B1090" t="s">
        <v>3193</v>
      </c>
    </row>
    <row r="1091" spans="1:2">
      <c r="A1091">
        <v>546</v>
      </c>
      <c r="B1091" t="s">
        <v>3615</v>
      </c>
    </row>
    <row r="1092" spans="1:2">
      <c r="A1092">
        <v>546</v>
      </c>
      <c r="B1092" t="s">
        <v>3194</v>
      </c>
    </row>
    <row r="1093" spans="1:2">
      <c r="A1093">
        <v>547</v>
      </c>
      <c r="B1093" t="s">
        <v>3615</v>
      </c>
    </row>
    <row r="1094" spans="1:2">
      <c r="A1094">
        <v>547</v>
      </c>
      <c r="B1094" t="s">
        <v>3195</v>
      </c>
    </row>
    <row r="1095" spans="1:2">
      <c r="A1095">
        <v>548</v>
      </c>
      <c r="B1095" t="s">
        <v>3615</v>
      </c>
    </row>
    <row r="1096" spans="1:2">
      <c r="A1096">
        <v>548</v>
      </c>
      <c r="B1096" t="s">
        <v>3196</v>
      </c>
    </row>
    <row r="1097" spans="1:2">
      <c r="A1097">
        <v>549</v>
      </c>
      <c r="B1097" t="s">
        <v>3615</v>
      </c>
    </row>
    <row r="1098" spans="1:2">
      <c r="A1098">
        <v>549</v>
      </c>
      <c r="B1098" t="s">
        <v>3197</v>
      </c>
    </row>
    <row r="1099" spans="1:2">
      <c r="A1099">
        <v>550</v>
      </c>
      <c r="B1099" t="s">
        <v>3615</v>
      </c>
    </row>
    <row r="1100" spans="1:2">
      <c r="A1100">
        <v>550</v>
      </c>
      <c r="B1100" t="s">
        <v>3198</v>
      </c>
    </row>
    <row r="1101" spans="1:2">
      <c r="A1101">
        <v>551</v>
      </c>
      <c r="B1101" t="s">
        <v>3615</v>
      </c>
    </row>
    <row r="1102" spans="1:2">
      <c r="A1102">
        <v>551</v>
      </c>
      <c r="B1102" t="s">
        <v>3199</v>
      </c>
    </row>
    <row r="1103" spans="1:2">
      <c r="A1103">
        <v>552</v>
      </c>
      <c r="B1103" t="s">
        <v>3615</v>
      </c>
    </row>
    <row r="1104" spans="1:2">
      <c r="A1104">
        <v>552</v>
      </c>
      <c r="B1104" t="s">
        <v>3200</v>
      </c>
    </row>
    <row r="1105" spans="1:2">
      <c r="A1105">
        <v>553</v>
      </c>
      <c r="B1105" t="s">
        <v>3615</v>
      </c>
    </row>
    <row r="1106" spans="1:2">
      <c r="A1106">
        <v>553</v>
      </c>
      <c r="B1106" t="s">
        <v>3201</v>
      </c>
    </row>
    <row r="1107" spans="1:2">
      <c r="A1107">
        <v>554</v>
      </c>
      <c r="B1107" t="s">
        <v>3615</v>
      </c>
    </row>
    <row r="1108" spans="1:2">
      <c r="A1108">
        <v>554</v>
      </c>
      <c r="B1108" t="s">
        <v>3202</v>
      </c>
    </row>
    <row r="1109" spans="1:2">
      <c r="A1109">
        <v>555</v>
      </c>
      <c r="B1109" t="s">
        <v>3615</v>
      </c>
    </row>
    <row r="1110" spans="1:2">
      <c r="A1110">
        <v>555</v>
      </c>
      <c r="B1110" t="s">
        <v>3203</v>
      </c>
    </row>
    <row r="1111" spans="1:2">
      <c r="A1111">
        <v>556</v>
      </c>
      <c r="B1111" t="s">
        <v>3615</v>
      </c>
    </row>
    <row r="1112" spans="1:2">
      <c r="A1112">
        <v>556</v>
      </c>
      <c r="B1112" t="s">
        <v>3204</v>
      </c>
    </row>
    <row r="1113" spans="1:2">
      <c r="A1113">
        <v>557</v>
      </c>
      <c r="B1113" t="s">
        <v>3615</v>
      </c>
    </row>
    <row r="1114" spans="1:2">
      <c r="A1114">
        <v>557</v>
      </c>
      <c r="B1114" t="s">
        <v>3205</v>
      </c>
    </row>
    <row r="1115" spans="1:2">
      <c r="A1115">
        <v>558</v>
      </c>
      <c r="B1115" t="s">
        <v>3615</v>
      </c>
    </row>
    <row r="1116" spans="1:2">
      <c r="A1116">
        <v>558</v>
      </c>
      <c r="B1116" t="s">
        <v>3206</v>
      </c>
    </row>
    <row r="1117" spans="1:2">
      <c r="A1117">
        <v>559</v>
      </c>
      <c r="B1117" t="s">
        <v>3615</v>
      </c>
    </row>
    <row r="1118" spans="1:2">
      <c r="A1118">
        <v>559</v>
      </c>
      <c r="B1118" t="s">
        <v>3207</v>
      </c>
    </row>
    <row r="1119" spans="1:2">
      <c r="A1119">
        <v>560</v>
      </c>
      <c r="B1119" t="s">
        <v>3615</v>
      </c>
    </row>
    <row r="1120" spans="1:2">
      <c r="A1120">
        <v>560</v>
      </c>
      <c r="B1120" t="s">
        <v>3208</v>
      </c>
    </row>
    <row r="1121" spans="1:2">
      <c r="A1121">
        <v>561</v>
      </c>
      <c r="B1121" t="s">
        <v>3615</v>
      </c>
    </row>
    <row r="1122" spans="1:2">
      <c r="A1122">
        <v>561</v>
      </c>
      <c r="B1122" t="s">
        <v>3209</v>
      </c>
    </row>
    <row r="1123" spans="1:2">
      <c r="A1123">
        <v>562</v>
      </c>
      <c r="B1123" t="s">
        <v>3615</v>
      </c>
    </row>
    <row r="1124" spans="1:2">
      <c r="A1124">
        <v>562</v>
      </c>
      <c r="B1124" t="s">
        <v>3210</v>
      </c>
    </row>
    <row r="1125" spans="1:2">
      <c r="A1125">
        <v>563</v>
      </c>
      <c r="B1125" t="s">
        <v>3615</v>
      </c>
    </row>
    <row r="1126" spans="1:2">
      <c r="A1126">
        <v>563</v>
      </c>
      <c r="B1126" t="s">
        <v>3211</v>
      </c>
    </row>
    <row r="1127" spans="1:2">
      <c r="A1127">
        <v>564</v>
      </c>
      <c r="B1127" t="s">
        <v>3615</v>
      </c>
    </row>
    <row r="1128" spans="1:2">
      <c r="A1128">
        <v>564</v>
      </c>
      <c r="B1128" t="s">
        <v>3212</v>
      </c>
    </row>
    <row r="1129" spans="1:2">
      <c r="A1129">
        <v>565</v>
      </c>
      <c r="B1129" t="s">
        <v>3615</v>
      </c>
    </row>
    <row r="1130" spans="1:2">
      <c r="A1130">
        <v>565</v>
      </c>
      <c r="B1130" t="s">
        <v>3213</v>
      </c>
    </row>
    <row r="1131" spans="1:2">
      <c r="A1131">
        <v>566</v>
      </c>
      <c r="B1131" t="s">
        <v>3615</v>
      </c>
    </row>
    <row r="1132" spans="1:2">
      <c r="A1132">
        <v>566</v>
      </c>
      <c r="B1132" t="s">
        <v>3214</v>
      </c>
    </row>
    <row r="1133" spans="1:2">
      <c r="A1133">
        <v>567</v>
      </c>
      <c r="B1133" t="s">
        <v>3615</v>
      </c>
    </row>
    <row r="1134" spans="1:2">
      <c r="A1134">
        <v>567</v>
      </c>
      <c r="B1134" t="s">
        <v>3215</v>
      </c>
    </row>
    <row r="1135" spans="1:2">
      <c r="A1135">
        <v>568</v>
      </c>
      <c r="B1135" t="s">
        <v>3615</v>
      </c>
    </row>
    <row r="1136" spans="1:2">
      <c r="A1136">
        <v>568</v>
      </c>
      <c r="B1136" t="s">
        <v>3216</v>
      </c>
    </row>
    <row r="1137" spans="1:2">
      <c r="A1137">
        <v>569</v>
      </c>
      <c r="B1137" t="s">
        <v>3615</v>
      </c>
    </row>
    <row r="1138" spans="1:2">
      <c r="A1138">
        <v>569</v>
      </c>
      <c r="B1138" t="s">
        <v>3169</v>
      </c>
    </row>
    <row r="1139" spans="1:2">
      <c r="A1139">
        <v>570</v>
      </c>
      <c r="B1139" t="s">
        <v>3615</v>
      </c>
    </row>
    <row r="1140" spans="1:2">
      <c r="A1140">
        <v>570</v>
      </c>
      <c r="B1140" t="s">
        <v>3217</v>
      </c>
    </row>
    <row r="1141" spans="1:2">
      <c r="A1141">
        <v>571</v>
      </c>
      <c r="B1141" t="s">
        <v>3615</v>
      </c>
    </row>
    <row r="1142" spans="1:2">
      <c r="A1142">
        <v>571</v>
      </c>
      <c r="B1142" t="s">
        <v>3218</v>
      </c>
    </row>
    <row r="1143" spans="1:2">
      <c r="A1143">
        <v>572</v>
      </c>
      <c r="B1143" t="s">
        <v>3615</v>
      </c>
    </row>
    <row r="1144" spans="1:2">
      <c r="A1144">
        <v>572</v>
      </c>
      <c r="B1144" t="s">
        <v>3219</v>
      </c>
    </row>
    <row r="1145" spans="1:2">
      <c r="A1145">
        <v>573</v>
      </c>
      <c r="B1145" t="s">
        <v>3615</v>
      </c>
    </row>
    <row r="1146" spans="1:2">
      <c r="A1146">
        <v>573</v>
      </c>
      <c r="B1146" t="s">
        <v>3220</v>
      </c>
    </row>
    <row r="1147" spans="1:2">
      <c r="A1147">
        <v>574</v>
      </c>
      <c r="B1147" t="s">
        <v>3615</v>
      </c>
    </row>
    <row r="1148" spans="1:2">
      <c r="A1148">
        <v>574</v>
      </c>
      <c r="B1148" t="s">
        <v>3221</v>
      </c>
    </row>
    <row r="1149" spans="1:2">
      <c r="A1149">
        <v>575</v>
      </c>
      <c r="B1149" t="s">
        <v>3615</v>
      </c>
    </row>
    <row r="1150" spans="1:2">
      <c r="A1150">
        <v>575</v>
      </c>
      <c r="B1150" t="s">
        <v>3222</v>
      </c>
    </row>
    <row r="1151" spans="1:2">
      <c r="A1151">
        <v>576</v>
      </c>
      <c r="B1151" t="s">
        <v>3615</v>
      </c>
    </row>
    <row r="1152" spans="1:2">
      <c r="A1152">
        <v>576</v>
      </c>
      <c r="B1152" t="s">
        <v>3223</v>
      </c>
    </row>
    <row r="1153" spans="1:2">
      <c r="A1153">
        <v>577</v>
      </c>
      <c r="B1153" t="s">
        <v>3615</v>
      </c>
    </row>
    <row r="1154" spans="1:2">
      <c r="A1154">
        <v>577</v>
      </c>
      <c r="B1154" t="s">
        <v>3224</v>
      </c>
    </row>
    <row r="1155" spans="1:2">
      <c r="A1155">
        <v>578</v>
      </c>
      <c r="B1155" t="s">
        <v>3615</v>
      </c>
    </row>
    <row r="1156" spans="1:2">
      <c r="A1156">
        <v>578</v>
      </c>
      <c r="B1156" t="s">
        <v>3225</v>
      </c>
    </row>
    <row r="1157" spans="1:2">
      <c r="A1157">
        <v>579</v>
      </c>
      <c r="B1157" t="s">
        <v>3615</v>
      </c>
    </row>
    <row r="1158" spans="1:2">
      <c r="A1158">
        <v>579</v>
      </c>
      <c r="B1158" t="s">
        <v>3226</v>
      </c>
    </row>
    <row r="1159" spans="1:2">
      <c r="A1159">
        <v>580</v>
      </c>
      <c r="B1159" t="s">
        <v>3615</v>
      </c>
    </row>
    <row r="1160" spans="1:2">
      <c r="A1160">
        <v>580</v>
      </c>
      <c r="B1160" t="s">
        <v>3227</v>
      </c>
    </row>
    <row r="1161" spans="1:2">
      <c r="A1161">
        <v>581</v>
      </c>
      <c r="B1161" t="s">
        <v>3615</v>
      </c>
    </row>
    <row r="1162" spans="1:2">
      <c r="A1162">
        <v>581</v>
      </c>
      <c r="B1162" t="s">
        <v>3228</v>
      </c>
    </row>
    <row r="1163" spans="1:2">
      <c r="A1163">
        <v>582</v>
      </c>
      <c r="B1163" t="s">
        <v>3615</v>
      </c>
    </row>
    <row r="1164" spans="1:2">
      <c r="A1164">
        <v>582</v>
      </c>
      <c r="B1164" t="s">
        <v>3229</v>
      </c>
    </row>
    <row r="1165" spans="1:2">
      <c r="A1165">
        <v>583</v>
      </c>
      <c r="B1165" t="s">
        <v>3615</v>
      </c>
    </row>
    <row r="1166" spans="1:2">
      <c r="A1166">
        <v>583</v>
      </c>
      <c r="B1166" t="s">
        <v>3230</v>
      </c>
    </row>
    <row r="1167" spans="1:2">
      <c r="A1167">
        <v>584</v>
      </c>
      <c r="B1167" t="s">
        <v>3615</v>
      </c>
    </row>
    <row r="1168" spans="1:2">
      <c r="A1168">
        <v>584</v>
      </c>
      <c r="B1168" t="s">
        <v>3231</v>
      </c>
    </row>
    <row r="1169" spans="1:2">
      <c r="A1169">
        <v>585</v>
      </c>
      <c r="B1169" t="s">
        <v>3615</v>
      </c>
    </row>
    <row r="1170" spans="1:2">
      <c r="A1170">
        <v>585</v>
      </c>
      <c r="B1170" t="s">
        <v>3232</v>
      </c>
    </row>
    <row r="1171" spans="1:2">
      <c r="A1171">
        <v>586</v>
      </c>
      <c r="B1171" t="s">
        <v>3615</v>
      </c>
    </row>
    <row r="1172" spans="1:2">
      <c r="A1172">
        <v>586</v>
      </c>
      <c r="B1172" t="s">
        <v>3233</v>
      </c>
    </row>
    <row r="1173" spans="1:2">
      <c r="A1173">
        <v>587</v>
      </c>
      <c r="B1173" t="s">
        <v>3615</v>
      </c>
    </row>
    <row r="1174" spans="1:2">
      <c r="A1174">
        <v>587</v>
      </c>
      <c r="B1174" t="s">
        <v>3234</v>
      </c>
    </row>
    <row r="1175" spans="1:2">
      <c r="A1175">
        <v>588</v>
      </c>
      <c r="B1175" t="s">
        <v>3615</v>
      </c>
    </row>
    <row r="1176" spans="1:2">
      <c r="A1176">
        <v>588</v>
      </c>
      <c r="B1176" t="s">
        <v>3235</v>
      </c>
    </row>
    <row r="1177" spans="1:2">
      <c r="A1177">
        <v>589</v>
      </c>
      <c r="B1177" t="s">
        <v>3615</v>
      </c>
    </row>
    <row r="1178" spans="1:2">
      <c r="A1178">
        <v>589</v>
      </c>
      <c r="B1178" t="s">
        <v>3236</v>
      </c>
    </row>
    <row r="1179" spans="1:2">
      <c r="A1179">
        <v>590</v>
      </c>
      <c r="B1179" t="s">
        <v>3615</v>
      </c>
    </row>
    <row r="1180" spans="1:2">
      <c r="A1180">
        <v>590</v>
      </c>
      <c r="B1180" t="s">
        <v>3237</v>
      </c>
    </row>
    <row r="1181" spans="1:2">
      <c r="A1181">
        <v>591</v>
      </c>
      <c r="B1181" t="s">
        <v>3615</v>
      </c>
    </row>
    <row r="1182" spans="1:2">
      <c r="A1182">
        <v>591</v>
      </c>
      <c r="B1182" t="s">
        <v>3238</v>
      </c>
    </row>
    <row r="1183" spans="1:2">
      <c r="A1183">
        <v>592</v>
      </c>
      <c r="B1183" t="s">
        <v>3615</v>
      </c>
    </row>
    <row r="1184" spans="1:2">
      <c r="A1184">
        <v>592</v>
      </c>
      <c r="B1184" t="s">
        <v>3239</v>
      </c>
    </row>
    <row r="1185" spans="1:2">
      <c r="A1185">
        <v>593</v>
      </c>
      <c r="B1185" t="s">
        <v>3615</v>
      </c>
    </row>
    <row r="1186" spans="1:2">
      <c r="A1186">
        <v>593</v>
      </c>
      <c r="B1186" t="s">
        <v>3240</v>
      </c>
    </row>
    <row r="1187" spans="1:2">
      <c r="A1187">
        <v>594</v>
      </c>
      <c r="B1187" t="s">
        <v>3615</v>
      </c>
    </row>
    <row r="1188" spans="1:2">
      <c r="A1188">
        <v>594</v>
      </c>
      <c r="B1188" t="s">
        <v>3241</v>
      </c>
    </row>
    <row r="1189" spans="1:2">
      <c r="A1189">
        <v>595</v>
      </c>
      <c r="B1189" t="s">
        <v>3615</v>
      </c>
    </row>
    <row r="1190" spans="1:2">
      <c r="A1190">
        <v>595</v>
      </c>
      <c r="B1190" t="s">
        <v>3242</v>
      </c>
    </row>
    <row r="1191" spans="1:2">
      <c r="A1191">
        <v>596</v>
      </c>
      <c r="B1191" t="s">
        <v>3615</v>
      </c>
    </row>
    <row r="1192" spans="1:2">
      <c r="A1192">
        <v>596</v>
      </c>
      <c r="B1192" t="s">
        <v>3243</v>
      </c>
    </row>
    <row r="1193" spans="1:2">
      <c r="A1193">
        <v>597</v>
      </c>
      <c r="B1193" t="s">
        <v>3615</v>
      </c>
    </row>
    <row r="1194" spans="1:2">
      <c r="A1194">
        <v>597</v>
      </c>
      <c r="B1194" t="s">
        <v>3202</v>
      </c>
    </row>
    <row r="1195" spans="1:2">
      <c r="A1195">
        <v>598</v>
      </c>
      <c r="B1195" t="s">
        <v>3615</v>
      </c>
    </row>
    <row r="1196" spans="1:2">
      <c r="A1196">
        <v>598</v>
      </c>
      <c r="B1196" t="s">
        <v>3244</v>
      </c>
    </row>
    <row r="1197" spans="1:2">
      <c r="A1197">
        <v>599</v>
      </c>
      <c r="B1197" t="s">
        <v>3615</v>
      </c>
    </row>
    <row r="1198" spans="1:2">
      <c r="A1198">
        <v>599</v>
      </c>
      <c r="B1198" t="s">
        <v>3245</v>
      </c>
    </row>
    <row r="1199" spans="1:2">
      <c r="A1199">
        <v>600</v>
      </c>
      <c r="B1199" t="s">
        <v>3615</v>
      </c>
    </row>
    <row r="1200" spans="1:2">
      <c r="A1200">
        <v>600</v>
      </c>
      <c r="B1200" t="s">
        <v>3246</v>
      </c>
    </row>
    <row r="1201" spans="1:2">
      <c r="A1201">
        <v>601</v>
      </c>
      <c r="B1201" t="s">
        <v>3615</v>
      </c>
    </row>
    <row r="1202" spans="1:2">
      <c r="A1202">
        <v>601</v>
      </c>
      <c r="B1202" t="s">
        <v>3247</v>
      </c>
    </row>
    <row r="1203" spans="1:2">
      <c r="A1203">
        <v>602</v>
      </c>
      <c r="B1203" t="s">
        <v>3615</v>
      </c>
    </row>
    <row r="1204" spans="1:2">
      <c r="A1204">
        <v>602</v>
      </c>
      <c r="B1204" t="s">
        <v>3248</v>
      </c>
    </row>
    <row r="1205" spans="1:2">
      <c r="A1205">
        <v>603</v>
      </c>
      <c r="B1205" t="s">
        <v>3615</v>
      </c>
    </row>
    <row r="1206" spans="1:2">
      <c r="A1206">
        <v>603</v>
      </c>
      <c r="B1206" t="s">
        <v>2911</v>
      </c>
    </row>
    <row r="1207" spans="1:2">
      <c r="A1207">
        <v>604</v>
      </c>
      <c r="B1207" t="s">
        <v>3615</v>
      </c>
    </row>
    <row r="1208" spans="1:2">
      <c r="A1208">
        <v>604</v>
      </c>
      <c r="B1208" t="s">
        <v>3249</v>
      </c>
    </row>
    <row r="1209" spans="1:2">
      <c r="A1209">
        <v>605</v>
      </c>
      <c r="B1209" t="s">
        <v>3615</v>
      </c>
    </row>
    <row r="1210" spans="1:2">
      <c r="A1210">
        <v>605</v>
      </c>
      <c r="B1210" t="s">
        <v>3250</v>
      </c>
    </row>
    <row r="1211" spans="1:2">
      <c r="A1211">
        <v>606</v>
      </c>
      <c r="B1211" t="s">
        <v>3615</v>
      </c>
    </row>
    <row r="1212" spans="1:2">
      <c r="A1212">
        <v>606</v>
      </c>
      <c r="B1212" t="s">
        <v>3251</v>
      </c>
    </row>
    <row r="1213" spans="1:2">
      <c r="A1213">
        <v>607</v>
      </c>
      <c r="B1213" t="s">
        <v>3615</v>
      </c>
    </row>
    <row r="1214" spans="1:2">
      <c r="A1214">
        <v>607</v>
      </c>
      <c r="B1214" t="s">
        <v>3252</v>
      </c>
    </row>
    <row r="1215" spans="1:2">
      <c r="A1215">
        <v>608</v>
      </c>
      <c r="B1215" t="s">
        <v>3615</v>
      </c>
    </row>
    <row r="1216" spans="1:2">
      <c r="A1216">
        <v>608</v>
      </c>
      <c r="B1216" t="s">
        <v>3253</v>
      </c>
    </row>
    <row r="1217" spans="1:2">
      <c r="A1217">
        <v>609</v>
      </c>
      <c r="B1217" t="s">
        <v>3615</v>
      </c>
    </row>
    <row r="1218" spans="1:2">
      <c r="A1218">
        <v>609</v>
      </c>
      <c r="B1218" t="s">
        <v>3254</v>
      </c>
    </row>
    <row r="1219" spans="1:2">
      <c r="A1219">
        <v>610</v>
      </c>
      <c r="B1219" t="s">
        <v>3615</v>
      </c>
    </row>
    <row r="1220" spans="1:2">
      <c r="A1220">
        <v>610</v>
      </c>
      <c r="B1220" t="s">
        <v>3255</v>
      </c>
    </row>
    <row r="1221" spans="1:2">
      <c r="A1221">
        <v>611</v>
      </c>
      <c r="B1221" t="s">
        <v>3615</v>
      </c>
    </row>
    <row r="1222" spans="1:2">
      <c r="A1222">
        <v>611</v>
      </c>
      <c r="B1222" t="s">
        <v>3256</v>
      </c>
    </row>
    <row r="1223" spans="1:2">
      <c r="A1223">
        <v>612</v>
      </c>
      <c r="B1223" t="s">
        <v>3615</v>
      </c>
    </row>
    <row r="1224" spans="1:2">
      <c r="A1224">
        <v>612</v>
      </c>
      <c r="B1224" t="s">
        <v>3257</v>
      </c>
    </row>
    <row r="1225" spans="1:2">
      <c r="A1225">
        <v>613</v>
      </c>
      <c r="B1225" t="s">
        <v>3615</v>
      </c>
    </row>
    <row r="1226" spans="1:2">
      <c r="A1226">
        <v>613</v>
      </c>
      <c r="B1226" t="s">
        <v>3258</v>
      </c>
    </row>
    <row r="1227" spans="1:2">
      <c r="A1227">
        <v>614</v>
      </c>
      <c r="B1227" t="s">
        <v>3615</v>
      </c>
    </row>
    <row r="1228" spans="1:2">
      <c r="A1228">
        <v>614</v>
      </c>
      <c r="B1228" t="s">
        <v>3259</v>
      </c>
    </row>
    <row r="1229" spans="1:2">
      <c r="A1229">
        <v>615</v>
      </c>
      <c r="B1229" t="s">
        <v>3615</v>
      </c>
    </row>
    <row r="1230" spans="1:2">
      <c r="A1230">
        <v>615</v>
      </c>
      <c r="B1230" t="s">
        <v>3260</v>
      </c>
    </row>
    <row r="1231" spans="1:2">
      <c r="A1231">
        <v>616</v>
      </c>
      <c r="B1231" t="s">
        <v>3615</v>
      </c>
    </row>
    <row r="1232" spans="1:2">
      <c r="A1232">
        <v>616</v>
      </c>
      <c r="B1232" t="s">
        <v>3261</v>
      </c>
    </row>
    <row r="1233" spans="1:2">
      <c r="A1233">
        <v>617</v>
      </c>
      <c r="B1233" t="s">
        <v>3615</v>
      </c>
    </row>
    <row r="1234" spans="1:2">
      <c r="A1234">
        <v>617</v>
      </c>
      <c r="B1234" t="s">
        <v>3262</v>
      </c>
    </row>
    <row r="1235" spans="1:2">
      <c r="A1235">
        <v>618</v>
      </c>
      <c r="B1235" t="s">
        <v>3615</v>
      </c>
    </row>
    <row r="1236" spans="1:2">
      <c r="A1236">
        <v>618</v>
      </c>
      <c r="B1236" t="s">
        <v>3263</v>
      </c>
    </row>
    <row r="1237" spans="1:2">
      <c r="A1237">
        <v>619</v>
      </c>
      <c r="B1237" t="s">
        <v>3615</v>
      </c>
    </row>
    <row r="1238" spans="1:2">
      <c r="A1238">
        <v>619</v>
      </c>
      <c r="B1238" t="s">
        <v>3255</v>
      </c>
    </row>
    <row r="1239" spans="1:2">
      <c r="A1239">
        <v>620</v>
      </c>
      <c r="B1239" t="s">
        <v>3615</v>
      </c>
    </row>
    <row r="1240" spans="1:2">
      <c r="A1240">
        <v>620</v>
      </c>
      <c r="B1240" t="s">
        <v>3264</v>
      </c>
    </row>
    <row r="1241" spans="1:2">
      <c r="A1241">
        <v>621</v>
      </c>
      <c r="B1241" t="s">
        <v>3615</v>
      </c>
    </row>
    <row r="1242" spans="1:2">
      <c r="A1242">
        <v>621</v>
      </c>
      <c r="B1242" t="s">
        <v>3265</v>
      </c>
    </row>
    <row r="1243" spans="1:2">
      <c r="A1243">
        <v>622</v>
      </c>
      <c r="B1243" t="s">
        <v>3615</v>
      </c>
    </row>
    <row r="1244" spans="1:2">
      <c r="A1244">
        <v>622</v>
      </c>
      <c r="B1244" t="s">
        <v>3266</v>
      </c>
    </row>
    <row r="1245" spans="1:2">
      <c r="A1245">
        <v>623</v>
      </c>
      <c r="B1245" t="s">
        <v>3615</v>
      </c>
    </row>
    <row r="1246" spans="1:2">
      <c r="A1246">
        <v>623</v>
      </c>
      <c r="B1246" t="s">
        <v>3267</v>
      </c>
    </row>
    <row r="1247" spans="1:2">
      <c r="A1247">
        <v>624</v>
      </c>
      <c r="B1247" t="s">
        <v>3615</v>
      </c>
    </row>
    <row r="1248" spans="1:2">
      <c r="A1248">
        <v>624</v>
      </c>
      <c r="B1248" t="s">
        <v>3268</v>
      </c>
    </row>
    <row r="1249" spans="1:2">
      <c r="A1249">
        <v>625</v>
      </c>
      <c r="B1249" t="s">
        <v>3615</v>
      </c>
    </row>
    <row r="1250" spans="1:2">
      <c r="A1250">
        <v>625</v>
      </c>
      <c r="B1250" t="s">
        <v>3269</v>
      </c>
    </row>
    <row r="1251" spans="1:2">
      <c r="A1251">
        <v>626</v>
      </c>
      <c r="B1251" t="s">
        <v>3615</v>
      </c>
    </row>
    <row r="1252" spans="1:2">
      <c r="A1252">
        <v>626</v>
      </c>
      <c r="B1252" t="s">
        <v>2824</v>
      </c>
    </row>
    <row r="1253" spans="1:2">
      <c r="A1253">
        <v>627</v>
      </c>
      <c r="B1253" t="s">
        <v>3615</v>
      </c>
    </row>
    <row r="1254" spans="1:2">
      <c r="A1254">
        <v>627</v>
      </c>
      <c r="B1254" t="s">
        <v>3270</v>
      </c>
    </row>
    <row r="1255" spans="1:2">
      <c r="A1255">
        <v>628</v>
      </c>
      <c r="B1255" t="s">
        <v>3615</v>
      </c>
    </row>
    <row r="1256" spans="1:2">
      <c r="A1256">
        <v>628</v>
      </c>
      <c r="B1256" t="s">
        <v>3271</v>
      </c>
    </row>
    <row r="1257" spans="1:2">
      <c r="A1257">
        <v>629</v>
      </c>
      <c r="B1257" t="s">
        <v>3615</v>
      </c>
    </row>
    <row r="1258" spans="1:2">
      <c r="A1258">
        <v>629</v>
      </c>
      <c r="B1258" t="s">
        <v>3272</v>
      </c>
    </row>
    <row r="1259" spans="1:2">
      <c r="A1259">
        <v>630</v>
      </c>
      <c r="B1259" t="s">
        <v>3615</v>
      </c>
    </row>
    <row r="1260" spans="1:2">
      <c r="A1260">
        <v>630</v>
      </c>
      <c r="B1260" t="s">
        <v>3273</v>
      </c>
    </row>
    <row r="1261" spans="1:2">
      <c r="A1261">
        <v>631</v>
      </c>
      <c r="B1261" t="s">
        <v>3615</v>
      </c>
    </row>
    <row r="1262" spans="1:2">
      <c r="A1262">
        <v>631</v>
      </c>
      <c r="B1262" t="s">
        <v>3048</v>
      </c>
    </row>
    <row r="1263" spans="1:2">
      <c r="A1263">
        <v>632</v>
      </c>
      <c r="B1263" t="s">
        <v>3615</v>
      </c>
    </row>
    <row r="1264" spans="1:2">
      <c r="A1264">
        <v>632</v>
      </c>
      <c r="B1264" t="s">
        <v>3274</v>
      </c>
    </row>
    <row r="1265" spans="1:2">
      <c r="A1265">
        <v>633</v>
      </c>
      <c r="B1265" t="s">
        <v>3615</v>
      </c>
    </row>
    <row r="1266" spans="1:2">
      <c r="A1266">
        <v>633</v>
      </c>
      <c r="B1266" t="s">
        <v>3275</v>
      </c>
    </row>
    <row r="1267" spans="1:2">
      <c r="A1267">
        <v>634</v>
      </c>
      <c r="B1267" t="s">
        <v>3615</v>
      </c>
    </row>
    <row r="1268" spans="1:2">
      <c r="A1268">
        <v>634</v>
      </c>
      <c r="B1268" t="s">
        <v>3239</v>
      </c>
    </row>
    <row r="1269" spans="1:2">
      <c r="A1269">
        <v>635</v>
      </c>
      <c r="B1269" t="s">
        <v>3615</v>
      </c>
    </row>
    <row r="1270" spans="1:2">
      <c r="A1270">
        <v>635</v>
      </c>
      <c r="B1270" t="s">
        <v>3276</v>
      </c>
    </row>
    <row r="1271" spans="1:2">
      <c r="A1271">
        <v>636</v>
      </c>
      <c r="B1271" t="s">
        <v>3615</v>
      </c>
    </row>
    <row r="1272" spans="1:2">
      <c r="A1272">
        <v>636</v>
      </c>
      <c r="B1272" t="s">
        <v>3277</v>
      </c>
    </row>
    <row r="1273" spans="1:2">
      <c r="A1273">
        <v>637</v>
      </c>
      <c r="B1273" t="s">
        <v>3615</v>
      </c>
    </row>
    <row r="1274" spans="1:2">
      <c r="A1274">
        <v>637</v>
      </c>
      <c r="B1274" t="s">
        <v>3192</v>
      </c>
    </row>
    <row r="1275" spans="1:2">
      <c r="A1275">
        <v>638</v>
      </c>
      <c r="B1275" t="s">
        <v>3615</v>
      </c>
    </row>
    <row r="1276" spans="1:2">
      <c r="A1276">
        <v>638</v>
      </c>
      <c r="B1276" t="s">
        <v>3278</v>
      </c>
    </row>
    <row r="1277" spans="1:2">
      <c r="A1277">
        <v>639</v>
      </c>
      <c r="B1277" t="s">
        <v>3615</v>
      </c>
    </row>
    <row r="1278" spans="1:2">
      <c r="A1278">
        <v>639</v>
      </c>
      <c r="B1278" t="s">
        <v>3279</v>
      </c>
    </row>
    <row r="1279" spans="1:2">
      <c r="A1279">
        <v>640</v>
      </c>
      <c r="B1279" t="s">
        <v>3615</v>
      </c>
    </row>
    <row r="1280" spans="1:2">
      <c r="A1280">
        <v>640</v>
      </c>
      <c r="B1280" t="s">
        <v>3280</v>
      </c>
    </row>
    <row r="1281" spans="1:2">
      <c r="A1281">
        <v>641</v>
      </c>
      <c r="B1281" t="s">
        <v>3615</v>
      </c>
    </row>
    <row r="1282" spans="1:2">
      <c r="A1282">
        <v>641</v>
      </c>
      <c r="B1282" t="s">
        <v>3281</v>
      </c>
    </row>
    <row r="1283" spans="1:2">
      <c r="A1283">
        <v>642</v>
      </c>
      <c r="B1283" t="s">
        <v>3615</v>
      </c>
    </row>
    <row r="1284" spans="1:2">
      <c r="A1284">
        <v>642</v>
      </c>
      <c r="B1284" t="s">
        <v>3282</v>
      </c>
    </row>
    <row r="1285" spans="1:2">
      <c r="A1285">
        <v>643</v>
      </c>
      <c r="B1285" t="s">
        <v>3615</v>
      </c>
    </row>
    <row r="1286" spans="1:2">
      <c r="A1286">
        <v>643</v>
      </c>
      <c r="B1286" t="s">
        <v>3283</v>
      </c>
    </row>
    <row r="1287" spans="1:2">
      <c r="A1287">
        <v>644</v>
      </c>
      <c r="B1287" t="s">
        <v>3615</v>
      </c>
    </row>
    <row r="1288" spans="1:2">
      <c r="A1288">
        <v>644</v>
      </c>
      <c r="B1288" t="s">
        <v>3284</v>
      </c>
    </row>
    <row r="1289" spans="1:2">
      <c r="A1289">
        <v>645</v>
      </c>
      <c r="B1289" t="s">
        <v>3615</v>
      </c>
    </row>
    <row r="1290" spans="1:2">
      <c r="A1290">
        <v>645</v>
      </c>
      <c r="B1290" t="s">
        <v>3285</v>
      </c>
    </row>
    <row r="1291" spans="1:2">
      <c r="A1291">
        <v>646</v>
      </c>
      <c r="B1291" t="s">
        <v>3615</v>
      </c>
    </row>
    <row r="1292" spans="1:2">
      <c r="A1292">
        <v>646</v>
      </c>
      <c r="B1292" t="s">
        <v>3286</v>
      </c>
    </row>
    <row r="1293" spans="1:2">
      <c r="A1293">
        <v>647</v>
      </c>
      <c r="B1293" t="s">
        <v>3615</v>
      </c>
    </row>
    <row r="1294" spans="1:2">
      <c r="A1294">
        <v>647</v>
      </c>
      <c r="B1294" t="s">
        <v>3287</v>
      </c>
    </row>
    <row r="1295" spans="1:2">
      <c r="A1295">
        <v>648</v>
      </c>
      <c r="B1295" t="s">
        <v>3615</v>
      </c>
    </row>
    <row r="1296" spans="1:2">
      <c r="A1296">
        <v>648</v>
      </c>
      <c r="B1296" t="s">
        <v>3058</v>
      </c>
    </row>
    <row r="1297" spans="1:2">
      <c r="A1297">
        <v>649</v>
      </c>
      <c r="B1297" t="s">
        <v>3615</v>
      </c>
    </row>
    <row r="1298" spans="1:2">
      <c r="A1298">
        <v>649</v>
      </c>
      <c r="B1298" t="s">
        <v>3288</v>
      </c>
    </row>
    <row r="1299" spans="1:2">
      <c r="A1299">
        <v>650</v>
      </c>
      <c r="B1299" t="s">
        <v>3615</v>
      </c>
    </row>
    <row r="1300" spans="1:2">
      <c r="A1300">
        <v>650</v>
      </c>
      <c r="B1300" t="s">
        <v>2899</v>
      </c>
    </row>
    <row r="1301" spans="1:2">
      <c r="A1301">
        <v>651</v>
      </c>
      <c r="B1301" t="s">
        <v>3615</v>
      </c>
    </row>
    <row r="1302" spans="1:2">
      <c r="A1302">
        <v>651</v>
      </c>
      <c r="B1302" t="s">
        <v>3289</v>
      </c>
    </row>
    <row r="1303" spans="1:2">
      <c r="A1303">
        <v>652</v>
      </c>
      <c r="B1303" t="s">
        <v>3615</v>
      </c>
    </row>
    <row r="1304" spans="1:2">
      <c r="A1304">
        <v>652</v>
      </c>
      <c r="B1304" t="s">
        <v>3290</v>
      </c>
    </row>
    <row r="1305" spans="1:2">
      <c r="A1305">
        <v>653</v>
      </c>
      <c r="B1305" t="s">
        <v>3615</v>
      </c>
    </row>
    <row r="1306" spans="1:2">
      <c r="A1306">
        <v>653</v>
      </c>
      <c r="B1306" t="s">
        <v>3291</v>
      </c>
    </row>
    <row r="1307" spans="1:2">
      <c r="A1307">
        <v>654</v>
      </c>
      <c r="B1307" t="s">
        <v>3615</v>
      </c>
    </row>
    <row r="1308" spans="1:2">
      <c r="A1308">
        <v>654</v>
      </c>
      <c r="B1308" t="s">
        <v>3292</v>
      </c>
    </row>
    <row r="1309" spans="1:2">
      <c r="A1309">
        <v>655</v>
      </c>
      <c r="B1309" t="s">
        <v>3615</v>
      </c>
    </row>
    <row r="1310" spans="1:2">
      <c r="A1310">
        <v>655</v>
      </c>
      <c r="B1310" t="s">
        <v>3293</v>
      </c>
    </row>
    <row r="1311" spans="1:2">
      <c r="A1311">
        <v>656</v>
      </c>
      <c r="B1311" t="s">
        <v>3615</v>
      </c>
    </row>
    <row r="1312" spans="1:2">
      <c r="A1312">
        <v>656</v>
      </c>
      <c r="B1312" t="s">
        <v>3294</v>
      </c>
    </row>
    <row r="1313" spans="1:2">
      <c r="A1313">
        <v>657</v>
      </c>
      <c r="B1313" t="s">
        <v>3615</v>
      </c>
    </row>
    <row r="1314" spans="1:2">
      <c r="A1314">
        <v>657</v>
      </c>
      <c r="B1314" t="s">
        <v>3295</v>
      </c>
    </row>
    <row r="1315" spans="1:2">
      <c r="A1315">
        <v>658</v>
      </c>
      <c r="B1315" t="s">
        <v>3615</v>
      </c>
    </row>
    <row r="1316" spans="1:2">
      <c r="A1316">
        <v>658</v>
      </c>
      <c r="B1316" t="s">
        <v>3296</v>
      </c>
    </row>
    <row r="1317" spans="1:2">
      <c r="A1317">
        <v>659</v>
      </c>
      <c r="B1317" t="s">
        <v>3615</v>
      </c>
    </row>
    <row r="1318" spans="1:2">
      <c r="A1318">
        <v>659</v>
      </c>
      <c r="B1318" t="s">
        <v>3297</v>
      </c>
    </row>
    <row r="1319" spans="1:2">
      <c r="A1319">
        <v>660</v>
      </c>
      <c r="B1319" t="s">
        <v>3615</v>
      </c>
    </row>
    <row r="1320" spans="1:2">
      <c r="A1320">
        <v>660</v>
      </c>
      <c r="B1320" t="s">
        <v>3298</v>
      </c>
    </row>
    <row r="1321" spans="1:2">
      <c r="A1321">
        <v>661</v>
      </c>
      <c r="B1321" t="s">
        <v>3615</v>
      </c>
    </row>
    <row r="1322" spans="1:2">
      <c r="A1322">
        <v>661</v>
      </c>
      <c r="B1322" t="s">
        <v>3299</v>
      </c>
    </row>
    <row r="1323" spans="1:2">
      <c r="A1323">
        <v>662</v>
      </c>
      <c r="B1323" t="s">
        <v>3615</v>
      </c>
    </row>
    <row r="1324" spans="1:2">
      <c r="A1324">
        <v>662</v>
      </c>
      <c r="B1324" t="s">
        <v>3300</v>
      </c>
    </row>
    <row r="1325" spans="1:2">
      <c r="A1325">
        <v>663</v>
      </c>
      <c r="B1325" t="s">
        <v>3615</v>
      </c>
    </row>
    <row r="1326" spans="1:2">
      <c r="A1326">
        <v>663</v>
      </c>
      <c r="B1326" t="s">
        <v>3301</v>
      </c>
    </row>
    <row r="1327" spans="1:2">
      <c r="A1327">
        <v>664</v>
      </c>
      <c r="B1327" t="s">
        <v>3615</v>
      </c>
    </row>
    <row r="1328" spans="1:2">
      <c r="A1328">
        <v>664</v>
      </c>
      <c r="B1328" t="s">
        <v>3302</v>
      </c>
    </row>
    <row r="1329" spans="1:2">
      <c r="A1329">
        <v>665</v>
      </c>
      <c r="B1329" t="s">
        <v>3615</v>
      </c>
    </row>
    <row r="1330" spans="1:2">
      <c r="A1330">
        <v>665</v>
      </c>
      <c r="B1330" t="s">
        <v>3303</v>
      </c>
    </row>
    <row r="1331" spans="1:2">
      <c r="A1331">
        <v>666</v>
      </c>
      <c r="B1331" t="s">
        <v>3615</v>
      </c>
    </row>
    <row r="1332" spans="1:2">
      <c r="A1332">
        <v>666</v>
      </c>
      <c r="B1332" t="s">
        <v>3304</v>
      </c>
    </row>
    <row r="1333" spans="1:2">
      <c r="A1333">
        <v>667</v>
      </c>
      <c r="B1333" t="s">
        <v>3615</v>
      </c>
    </row>
    <row r="1334" spans="1:2">
      <c r="A1334">
        <v>667</v>
      </c>
      <c r="B1334" t="s">
        <v>2925</v>
      </c>
    </row>
    <row r="1335" spans="1:2">
      <c r="A1335">
        <v>668</v>
      </c>
      <c r="B1335" t="s">
        <v>3615</v>
      </c>
    </row>
    <row r="1336" spans="1:2">
      <c r="A1336">
        <v>668</v>
      </c>
      <c r="B1336" t="s">
        <v>2785</v>
      </c>
    </row>
    <row r="1337" spans="1:2">
      <c r="A1337">
        <v>669</v>
      </c>
      <c r="B1337" t="s">
        <v>3615</v>
      </c>
    </row>
    <row r="1338" spans="1:2">
      <c r="A1338">
        <v>669</v>
      </c>
      <c r="B1338" t="s">
        <v>3305</v>
      </c>
    </row>
    <row r="1339" spans="1:2">
      <c r="A1339">
        <v>670</v>
      </c>
      <c r="B1339" t="s">
        <v>3615</v>
      </c>
    </row>
    <row r="1340" spans="1:2">
      <c r="A1340">
        <v>670</v>
      </c>
      <c r="B1340" t="s">
        <v>3306</v>
      </c>
    </row>
    <row r="1341" spans="1:2">
      <c r="A1341">
        <v>671</v>
      </c>
      <c r="B1341" t="s">
        <v>3615</v>
      </c>
    </row>
    <row r="1342" spans="1:2">
      <c r="A1342">
        <v>671</v>
      </c>
      <c r="B1342" t="s">
        <v>3307</v>
      </c>
    </row>
    <row r="1343" spans="1:2">
      <c r="A1343">
        <v>672</v>
      </c>
      <c r="B1343" t="s">
        <v>3615</v>
      </c>
    </row>
    <row r="1344" spans="1:2">
      <c r="A1344">
        <v>672</v>
      </c>
      <c r="B1344" t="s">
        <v>3308</v>
      </c>
    </row>
    <row r="1345" spans="1:2">
      <c r="A1345">
        <v>673</v>
      </c>
      <c r="B1345" t="s">
        <v>3615</v>
      </c>
    </row>
    <row r="1346" spans="1:2">
      <c r="A1346">
        <v>673</v>
      </c>
      <c r="B1346" t="s">
        <v>3309</v>
      </c>
    </row>
    <row r="1347" spans="1:2">
      <c r="A1347">
        <v>674</v>
      </c>
      <c r="B1347" t="s">
        <v>3615</v>
      </c>
    </row>
    <row r="1348" spans="1:2">
      <c r="A1348">
        <v>674</v>
      </c>
      <c r="B1348" t="s">
        <v>3055</v>
      </c>
    </row>
    <row r="1349" spans="1:2">
      <c r="A1349">
        <v>675</v>
      </c>
      <c r="B1349" t="s">
        <v>3615</v>
      </c>
    </row>
    <row r="1350" spans="1:2">
      <c r="A1350">
        <v>675</v>
      </c>
      <c r="B1350" t="s">
        <v>3310</v>
      </c>
    </row>
    <row r="1351" spans="1:2">
      <c r="A1351">
        <v>676</v>
      </c>
      <c r="B1351" t="s">
        <v>3615</v>
      </c>
    </row>
    <row r="1352" spans="1:2">
      <c r="A1352">
        <v>676</v>
      </c>
      <c r="B1352" t="s">
        <v>3131</v>
      </c>
    </row>
    <row r="1353" spans="1:2">
      <c r="A1353">
        <v>677</v>
      </c>
      <c r="B1353" t="s">
        <v>3615</v>
      </c>
    </row>
    <row r="1354" spans="1:2">
      <c r="A1354">
        <v>677</v>
      </c>
      <c r="B1354" t="s">
        <v>3311</v>
      </c>
    </row>
    <row r="1355" spans="1:2">
      <c r="A1355">
        <v>678</v>
      </c>
      <c r="B1355" t="s">
        <v>3615</v>
      </c>
    </row>
    <row r="1356" spans="1:2">
      <c r="A1356">
        <v>678</v>
      </c>
      <c r="B1356" t="s">
        <v>3312</v>
      </c>
    </row>
    <row r="1357" spans="1:2">
      <c r="A1357">
        <v>679</v>
      </c>
      <c r="B1357" t="s">
        <v>3615</v>
      </c>
    </row>
    <row r="1358" spans="1:2">
      <c r="A1358">
        <v>679</v>
      </c>
      <c r="B1358" t="s">
        <v>3313</v>
      </c>
    </row>
    <row r="1359" spans="1:2">
      <c r="A1359">
        <v>680</v>
      </c>
      <c r="B1359" t="s">
        <v>3615</v>
      </c>
    </row>
    <row r="1360" spans="1:2">
      <c r="A1360">
        <v>680</v>
      </c>
      <c r="B1360" t="s">
        <v>3314</v>
      </c>
    </row>
    <row r="1361" spans="1:2">
      <c r="A1361">
        <v>681</v>
      </c>
      <c r="B1361" t="s">
        <v>3615</v>
      </c>
    </row>
    <row r="1362" spans="1:2">
      <c r="A1362">
        <v>681</v>
      </c>
      <c r="B1362" t="s">
        <v>3315</v>
      </c>
    </row>
    <row r="1363" spans="1:2">
      <c r="A1363">
        <v>682</v>
      </c>
      <c r="B1363" t="s">
        <v>3615</v>
      </c>
    </row>
    <row r="1364" spans="1:2">
      <c r="A1364">
        <v>682</v>
      </c>
      <c r="B1364" t="s">
        <v>3316</v>
      </c>
    </row>
    <row r="1365" spans="1:2">
      <c r="A1365">
        <v>683</v>
      </c>
      <c r="B1365" t="s">
        <v>3615</v>
      </c>
    </row>
    <row r="1366" spans="1:2">
      <c r="A1366">
        <v>683</v>
      </c>
      <c r="B1366" t="s">
        <v>3317</v>
      </c>
    </row>
    <row r="1367" spans="1:2">
      <c r="A1367">
        <v>684</v>
      </c>
      <c r="B1367" t="s">
        <v>3615</v>
      </c>
    </row>
    <row r="1368" spans="1:2">
      <c r="A1368">
        <v>684</v>
      </c>
      <c r="B1368" t="s">
        <v>3318</v>
      </c>
    </row>
    <row r="1369" spans="1:2">
      <c r="A1369">
        <v>685</v>
      </c>
      <c r="B1369" t="s">
        <v>3615</v>
      </c>
    </row>
    <row r="1370" spans="1:2">
      <c r="A1370">
        <v>685</v>
      </c>
      <c r="B1370" t="s">
        <v>2941</v>
      </c>
    </row>
    <row r="1371" spans="1:2">
      <c r="A1371">
        <v>686</v>
      </c>
      <c r="B1371" t="s">
        <v>3615</v>
      </c>
    </row>
    <row r="1372" spans="1:2">
      <c r="A1372">
        <v>686</v>
      </c>
      <c r="B1372" t="s">
        <v>2774</v>
      </c>
    </row>
    <row r="1373" spans="1:2">
      <c r="A1373">
        <v>687</v>
      </c>
      <c r="B1373" t="s">
        <v>3615</v>
      </c>
    </row>
    <row r="1374" spans="1:2">
      <c r="A1374">
        <v>687</v>
      </c>
      <c r="B1374" t="s">
        <v>3319</v>
      </c>
    </row>
    <row r="1375" spans="1:2">
      <c r="A1375">
        <v>688</v>
      </c>
      <c r="B1375" t="s">
        <v>3615</v>
      </c>
    </row>
    <row r="1376" spans="1:2">
      <c r="A1376">
        <v>688</v>
      </c>
      <c r="B1376" t="s">
        <v>3320</v>
      </c>
    </row>
    <row r="1377" spans="1:2">
      <c r="A1377">
        <v>689</v>
      </c>
      <c r="B1377" t="s">
        <v>3615</v>
      </c>
    </row>
    <row r="1378" spans="1:2">
      <c r="A1378">
        <v>689</v>
      </c>
      <c r="B1378" t="s">
        <v>3321</v>
      </c>
    </row>
    <row r="1379" spans="1:2">
      <c r="A1379">
        <v>690</v>
      </c>
      <c r="B1379" t="s">
        <v>3615</v>
      </c>
    </row>
    <row r="1380" spans="1:2">
      <c r="A1380">
        <v>690</v>
      </c>
      <c r="B1380" t="s">
        <v>3322</v>
      </c>
    </row>
    <row r="1381" spans="1:2">
      <c r="A1381">
        <v>691</v>
      </c>
      <c r="B1381" t="s">
        <v>3615</v>
      </c>
    </row>
    <row r="1382" spans="1:2">
      <c r="A1382">
        <v>691</v>
      </c>
      <c r="B1382" t="s">
        <v>3323</v>
      </c>
    </row>
    <row r="1383" spans="1:2">
      <c r="A1383">
        <v>692</v>
      </c>
      <c r="B1383" t="s">
        <v>3615</v>
      </c>
    </row>
    <row r="1384" spans="1:2">
      <c r="A1384">
        <v>692</v>
      </c>
      <c r="B1384" t="s">
        <v>3324</v>
      </c>
    </row>
    <row r="1385" spans="1:2">
      <c r="A1385">
        <v>693</v>
      </c>
      <c r="B1385" t="s">
        <v>3615</v>
      </c>
    </row>
    <row r="1386" spans="1:2">
      <c r="A1386">
        <v>693</v>
      </c>
      <c r="B1386" t="s">
        <v>3325</v>
      </c>
    </row>
    <row r="1387" spans="1:2">
      <c r="A1387">
        <v>694</v>
      </c>
      <c r="B1387" t="s">
        <v>3615</v>
      </c>
    </row>
    <row r="1388" spans="1:2">
      <c r="A1388">
        <v>694</v>
      </c>
      <c r="B1388" t="s">
        <v>3326</v>
      </c>
    </row>
    <row r="1389" spans="1:2">
      <c r="A1389">
        <v>695</v>
      </c>
      <c r="B1389" t="s">
        <v>3615</v>
      </c>
    </row>
    <row r="1390" spans="1:2">
      <c r="A1390">
        <v>695</v>
      </c>
      <c r="B1390" t="s">
        <v>3327</v>
      </c>
    </row>
    <row r="1391" spans="1:2">
      <c r="A1391">
        <v>696</v>
      </c>
      <c r="B1391" t="s">
        <v>3615</v>
      </c>
    </row>
    <row r="1392" spans="1:2">
      <c r="A1392">
        <v>696</v>
      </c>
      <c r="B1392" t="s">
        <v>3328</v>
      </c>
    </row>
    <row r="1393" spans="1:2">
      <c r="A1393">
        <v>697</v>
      </c>
      <c r="B1393" t="s">
        <v>3615</v>
      </c>
    </row>
    <row r="1394" spans="1:2">
      <c r="A1394">
        <v>697</v>
      </c>
      <c r="B1394" t="s">
        <v>3114</v>
      </c>
    </row>
    <row r="1395" spans="1:2">
      <c r="A1395">
        <v>698</v>
      </c>
      <c r="B1395" t="s">
        <v>3615</v>
      </c>
    </row>
    <row r="1396" spans="1:2">
      <c r="A1396">
        <v>698</v>
      </c>
      <c r="B1396" t="s">
        <v>3329</v>
      </c>
    </row>
    <row r="1397" spans="1:2">
      <c r="A1397">
        <v>699</v>
      </c>
      <c r="B1397" t="s">
        <v>3615</v>
      </c>
    </row>
    <row r="1398" spans="1:2">
      <c r="A1398">
        <v>699</v>
      </c>
      <c r="B1398" t="s">
        <v>3330</v>
      </c>
    </row>
    <row r="1399" spans="1:2">
      <c r="A1399">
        <v>700</v>
      </c>
      <c r="B1399" t="s">
        <v>3615</v>
      </c>
    </row>
    <row r="1400" spans="1:2">
      <c r="A1400">
        <v>700</v>
      </c>
      <c r="B1400" t="s">
        <v>3331</v>
      </c>
    </row>
    <row r="1401" spans="1:2">
      <c r="A1401">
        <v>701</v>
      </c>
      <c r="B1401" t="s">
        <v>3615</v>
      </c>
    </row>
    <row r="1402" spans="1:2">
      <c r="A1402">
        <v>701</v>
      </c>
      <c r="B1402" t="s">
        <v>3332</v>
      </c>
    </row>
    <row r="1403" spans="1:2">
      <c r="A1403">
        <v>702</v>
      </c>
      <c r="B1403" t="s">
        <v>3615</v>
      </c>
    </row>
    <row r="1404" spans="1:2">
      <c r="A1404">
        <v>702</v>
      </c>
      <c r="B1404" t="s">
        <v>3333</v>
      </c>
    </row>
    <row r="1405" spans="1:2">
      <c r="A1405">
        <v>703</v>
      </c>
      <c r="B1405" t="s">
        <v>3615</v>
      </c>
    </row>
    <row r="1406" spans="1:2">
      <c r="A1406">
        <v>703</v>
      </c>
      <c r="B1406" t="s">
        <v>3334</v>
      </c>
    </row>
    <row r="1407" spans="1:2">
      <c r="A1407">
        <v>704</v>
      </c>
      <c r="B1407" t="s">
        <v>3615</v>
      </c>
    </row>
    <row r="1408" spans="1:2">
      <c r="A1408">
        <v>704</v>
      </c>
      <c r="B1408" t="s">
        <v>3335</v>
      </c>
    </row>
    <row r="1409" spans="1:2">
      <c r="A1409">
        <v>705</v>
      </c>
      <c r="B1409" t="s">
        <v>3615</v>
      </c>
    </row>
    <row r="1410" spans="1:2">
      <c r="A1410">
        <v>705</v>
      </c>
      <c r="B1410" t="s">
        <v>3336</v>
      </c>
    </row>
    <row r="1411" spans="1:2">
      <c r="A1411">
        <v>706</v>
      </c>
      <c r="B1411" t="s">
        <v>3615</v>
      </c>
    </row>
    <row r="1412" spans="1:2">
      <c r="A1412">
        <v>706</v>
      </c>
      <c r="B1412" t="s">
        <v>3337</v>
      </c>
    </row>
    <row r="1413" spans="1:2">
      <c r="A1413">
        <v>707</v>
      </c>
      <c r="B1413" t="s">
        <v>3615</v>
      </c>
    </row>
    <row r="1414" spans="1:2">
      <c r="A1414">
        <v>707</v>
      </c>
      <c r="B1414" t="s">
        <v>3284</v>
      </c>
    </row>
    <row r="1415" spans="1:2">
      <c r="A1415">
        <v>708</v>
      </c>
      <c r="B1415" t="s">
        <v>3615</v>
      </c>
    </row>
    <row r="1416" spans="1:2">
      <c r="A1416">
        <v>708</v>
      </c>
      <c r="B1416" t="s">
        <v>3338</v>
      </c>
    </row>
    <row r="1417" spans="1:2">
      <c r="A1417">
        <v>709</v>
      </c>
      <c r="B1417" t="s">
        <v>3615</v>
      </c>
    </row>
    <row r="1418" spans="1:2">
      <c r="A1418">
        <v>709</v>
      </c>
      <c r="B1418" t="s">
        <v>3339</v>
      </c>
    </row>
    <row r="1419" spans="1:2">
      <c r="A1419">
        <v>710</v>
      </c>
      <c r="B1419" t="s">
        <v>3615</v>
      </c>
    </row>
    <row r="1420" spans="1:2">
      <c r="A1420">
        <v>710</v>
      </c>
      <c r="B1420" t="s">
        <v>3308</v>
      </c>
    </row>
    <row r="1421" spans="1:2">
      <c r="A1421">
        <v>711</v>
      </c>
      <c r="B1421" t="s">
        <v>3615</v>
      </c>
    </row>
    <row r="1422" spans="1:2">
      <c r="A1422">
        <v>711</v>
      </c>
      <c r="B1422" t="s">
        <v>3340</v>
      </c>
    </row>
    <row r="1423" spans="1:2">
      <c r="A1423">
        <v>712</v>
      </c>
      <c r="B1423" t="s">
        <v>3615</v>
      </c>
    </row>
    <row r="1424" spans="1:2">
      <c r="A1424">
        <v>712</v>
      </c>
      <c r="B1424" t="s">
        <v>3341</v>
      </c>
    </row>
    <row r="1425" spans="1:2">
      <c r="A1425">
        <v>713</v>
      </c>
      <c r="B1425" t="s">
        <v>3615</v>
      </c>
    </row>
    <row r="1426" spans="1:2">
      <c r="A1426">
        <v>713</v>
      </c>
      <c r="B1426" t="s">
        <v>3342</v>
      </c>
    </row>
    <row r="1427" spans="1:2">
      <c r="A1427">
        <v>714</v>
      </c>
      <c r="B1427" t="s">
        <v>3615</v>
      </c>
    </row>
    <row r="1428" spans="1:2">
      <c r="A1428">
        <v>714</v>
      </c>
      <c r="B1428" t="s">
        <v>3343</v>
      </c>
    </row>
    <row r="1429" spans="1:2">
      <c r="A1429">
        <v>715</v>
      </c>
      <c r="B1429" t="s">
        <v>3615</v>
      </c>
    </row>
    <row r="1430" spans="1:2">
      <c r="A1430">
        <v>715</v>
      </c>
      <c r="B1430" t="s">
        <v>3344</v>
      </c>
    </row>
    <row r="1431" spans="1:2">
      <c r="A1431">
        <v>716</v>
      </c>
      <c r="B1431" t="s">
        <v>3615</v>
      </c>
    </row>
    <row r="1432" spans="1:2">
      <c r="A1432">
        <v>716</v>
      </c>
      <c r="B1432" t="s">
        <v>3345</v>
      </c>
    </row>
    <row r="1433" spans="1:2">
      <c r="A1433">
        <v>717</v>
      </c>
      <c r="B1433" t="s">
        <v>3615</v>
      </c>
    </row>
    <row r="1434" spans="1:2">
      <c r="A1434">
        <v>717</v>
      </c>
      <c r="B1434" t="s">
        <v>3346</v>
      </c>
    </row>
    <row r="1435" spans="1:2">
      <c r="A1435">
        <v>718</v>
      </c>
      <c r="B1435" t="s">
        <v>3615</v>
      </c>
    </row>
    <row r="1436" spans="1:2">
      <c r="A1436">
        <v>718</v>
      </c>
      <c r="B1436" t="s">
        <v>3347</v>
      </c>
    </row>
    <row r="1437" spans="1:2">
      <c r="A1437">
        <v>719</v>
      </c>
      <c r="B1437" t="s">
        <v>3615</v>
      </c>
    </row>
    <row r="1438" spans="1:2">
      <c r="A1438">
        <v>719</v>
      </c>
      <c r="B1438" t="s">
        <v>3348</v>
      </c>
    </row>
    <row r="1439" spans="1:2">
      <c r="A1439">
        <v>720</v>
      </c>
      <c r="B1439" t="s">
        <v>3615</v>
      </c>
    </row>
    <row r="1440" spans="1:2">
      <c r="A1440">
        <v>720</v>
      </c>
      <c r="B1440" t="s">
        <v>3349</v>
      </c>
    </row>
    <row r="1441" spans="1:2">
      <c r="A1441">
        <v>721</v>
      </c>
      <c r="B1441" t="s">
        <v>3615</v>
      </c>
    </row>
    <row r="1442" spans="1:2">
      <c r="A1442">
        <v>721</v>
      </c>
      <c r="B1442" t="s">
        <v>3350</v>
      </c>
    </row>
    <row r="1443" spans="1:2">
      <c r="A1443">
        <v>722</v>
      </c>
      <c r="B1443" t="s">
        <v>3615</v>
      </c>
    </row>
    <row r="1444" spans="1:2">
      <c r="A1444">
        <v>722</v>
      </c>
      <c r="B1444" t="s">
        <v>3351</v>
      </c>
    </row>
    <row r="1445" spans="1:2">
      <c r="A1445">
        <v>723</v>
      </c>
      <c r="B1445" t="s">
        <v>3615</v>
      </c>
    </row>
    <row r="1446" spans="1:2">
      <c r="A1446">
        <v>723</v>
      </c>
      <c r="B1446" t="s">
        <v>2930</v>
      </c>
    </row>
    <row r="1447" spans="1:2">
      <c r="A1447">
        <v>724</v>
      </c>
      <c r="B1447" t="s">
        <v>3615</v>
      </c>
    </row>
    <row r="1448" spans="1:2">
      <c r="A1448">
        <v>724</v>
      </c>
      <c r="B1448" t="s">
        <v>3300</v>
      </c>
    </row>
    <row r="1449" spans="1:2">
      <c r="A1449">
        <v>725</v>
      </c>
      <c r="B1449" t="s">
        <v>3615</v>
      </c>
    </row>
    <row r="1450" spans="1:2">
      <c r="A1450">
        <v>725</v>
      </c>
      <c r="B1450" t="s">
        <v>2768</v>
      </c>
    </row>
    <row r="1451" spans="1:2">
      <c r="A1451">
        <v>726</v>
      </c>
      <c r="B1451" t="s">
        <v>3615</v>
      </c>
    </row>
    <row r="1452" spans="1:2">
      <c r="A1452">
        <v>726</v>
      </c>
      <c r="B1452" t="s">
        <v>3352</v>
      </c>
    </row>
    <row r="1453" spans="1:2">
      <c r="A1453">
        <v>727</v>
      </c>
      <c r="B1453" t="s">
        <v>3615</v>
      </c>
    </row>
    <row r="1454" spans="1:2">
      <c r="A1454">
        <v>727</v>
      </c>
      <c r="B1454" t="s">
        <v>3353</v>
      </c>
    </row>
    <row r="1455" spans="1:2">
      <c r="A1455">
        <v>728</v>
      </c>
      <c r="B1455" t="s">
        <v>3615</v>
      </c>
    </row>
    <row r="1456" spans="1:2">
      <c r="A1456">
        <v>728</v>
      </c>
      <c r="B1456" t="s">
        <v>3354</v>
      </c>
    </row>
    <row r="1457" spans="1:2">
      <c r="A1457">
        <v>729</v>
      </c>
      <c r="B1457" t="s">
        <v>3615</v>
      </c>
    </row>
    <row r="1458" spans="1:2">
      <c r="A1458">
        <v>729</v>
      </c>
      <c r="B1458" t="s">
        <v>3355</v>
      </c>
    </row>
    <row r="1459" spans="1:2">
      <c r="A1459">
        <v>730</v>
      </c>
      <c r="B1459" t="s">
        <v>3615</v>
      </c>
    </row>
    <row r="1460" spans="1:2">
      <c r="A1460">
        <v>730</v>
      </c>
      <c r="B1460" t="s">
        <v>3356</v>
      </c>
    </row>
    <row r="1461" spans="1:2">
      <c r="A1461">
        <v>731</v>
      </c>
      <c r="B1461" t="s">
        <v>3615</v>
      </c>
    </row>
    <row r="1462" spans="1:2">
      <c r="A1462">
        <v>731</v>
      </c>
      <c r="B1462" t="s">
        <v>3357</v>
      </c>
    </row>
    <row r="1463" spans="1:2">
      <c r="A1463">
        <v>732</v>
      </c>
      <c r="B1463" t="s">
        <v>3615</v>
      </c>
    </row>
    <row r="1464" spans="1:2">
      <c r="A1464">
        <v>732</v>
      </c>
      <c r="B1464" t="s">
        <v>3358</v>
      </c>
    </row>
    <row r="1465" spans="1:2">
      <c r="A1465">
        <v>733</v>
      </c>
      <c r="B1465" t="s">
        <v>3615</v>
      </c>
    </row>
    <row r="1466" spans="1:2">
      <c r="A1466">
        <v>733</v>
      </c>
      <c r="B1466" t="s">
        <v>3359</v>
      </c>
    </row>
    <row r="1467" spans="1:2">
      <c r="A1467">
        <v>734</v>
      </c>
      <c r="B1467" t="s">
        <v>3615</v>
      </c>
    </row>
    <row r="1468" spans="1:2">
      <c r="A1468">
        <v>734</v>
      </c>
      <c r="B1468" t="s">
        <v>3360</v>
      </c>
    </row>
    <row r="1469" spans="1:2">
      <c r="A1469">
        <v>735</v>
      </c>
      <c r="B1469" t="s">
        <v>3615</v>
      </c>
    </row>
    <row r="1470" spans="1:2">
      <c r="A1470">
        <v>735</v>
      </c>
      <c r="B1470" t="s">
        <v>3361</v>
      </c>
    </row>
    <row r="1471" spans="1:2">
      <c r="A1471">
        <v>736</v>
      </c>
      <c r="B1471" t="s">
        <v>3615</v>
      </c>
    </row>
    <row r="1472" spans="1:2">
      <c r="A1472">
        <v>736</v>
      </c>
      <c r="B1472" t="s">
        <v>3362</v>
      </c>
    </row>
    <row r="1473" spans="1:2">
      <c r="A1473">
        <v>737</v>
      </c>
      <c r="B1473" t="s">
        <v>3615</v>
      </c>
    </row>
    <row r="1474" spans="1:2">
      <c r="A1474">
        <v>737</v>
      </c>
      <c r="B1474" t="s">
        <v>3363</v>
      </c>
    </row>
    <row r="1475" spans="1:2">
      <c r="A1475">
        <v>738</v>
      </c>
      <c r="B1475" t="s">
        <v>3615</v>
      </c>
    </row>
    <row r="1476" spans="1:2">
      <c r="A1476">
        <v>738</v>
      </c>
      <c r="B1476" t="s">
        <v>3364</v>
      </c>
    </row>
    <row r="1477" spans="1:2">
      <c r="A1477">
        <v>739</v>
      </c>
      <c r="B1477" t="s">
        <v>3615</v>
      </c>
    </row>
    <row r="1478" spans="1:2">
      <c r="A1478">
        <v>739</v>
      </c>
      <c r="B1478" t="s">
        <v>3365</v>
      </c>
    </row>
    <row r="1479" spans="1:2">
      <c r="A1479">
        <v>740</v>
      </c>
      <c r="B1479" t="s">
        <v>3615</v>
      </c>
    </row>
    <row r="1480" spans="1:2">
      <c r="A1480">
        <v>740</v>
      </c>
      <c r="B1480" t="s">
        <v>3366</v>
      </c>
    </row>
    <row r="1481" spans="1:2">
      <c r="A1481">
        <v>741</v>
      </c>
      <c r="B1481" t="s">
        <v>3615</v>
      </c>
    </row>
    <row r="1482" spans="1:2">
      <c r="A1482">
        <v>741</v>
      </c>
      <c r="B1482" t="s">
        <v>3367</v>
      </c>
    </row>
    <row r="1483" spans="1:2">
      <c r="A1483">
        <v>742</v>
      </c>
      <c r="B1483" t="s">
        <v>3615</v>
      </c>
    </row>
    <row r="1484" spans="1:2">
      <c r="A1484">
        <v>742</v>
      </c>
      <c r="B1484" t="s">
        <v>3368</v>
      </c>
    </row>
    <row r="1485" spans="1:2">
      <c r="A1485">
        <v>743</v>
      </c>
      <c r="B1485" t="s">
        <v>3615</v>
      </c>
    </row>
    <row r="1486" spans="1:2">
      <c r="A1486">
        <v>743</v>
      </c>
      <c r="B1486" t="s">
        <v>3257</v>
      </c>
    </row>
    <row r="1487" spans="1:2">
      <c r="A1487">
        <v>744</v>
      </c>
      <c r="B1487" t="s">
        <v>3615</v>
      </c>
    </row>
    <row r="1488" spans="1:2">
      <c r="A1488">
        <v>744</v>
      </c>
      <c r="B1488" t="s">
        <v>2715</v>
      </c>
    </row>
    <row r="1489" spans="1:2">
      <c r="A1489">
        <v>745</v>
      </c>
      <c r="B1489" t="s">
        <v>3615</v>
      </c>
    </row>
    <row r="1490" spans="1:2">
      <c r="A1490">
        <v>745</v>
      </c>
      <c r="B1490" t="s">
        <v>3369</v>
      </c>
    </row>
    <row r="1491" spans="1:2">
      <c r="A1491">
        <v>746</v>
      </c>
      <c r="B1491" t="s">
        <v>3615</v>
      </c>
    </row>
    <row r="1492" spans="1:2">
      <c r="A1492">
        <v>746</v>
      </c>
      <c r="B1492" t="s">
        <v>3370</v>
      </c>
    </row>
    <row r="1493" spans="1:2">
      <c r="A1493">
        <v>747</v>
      </c>
      <c r="B1493" t="s">
        <v>3615</v>
      </c>
    </row>
    <row r="1494" spans="1:2">
      <c r="A1494">
        <v>747</v>
      </c>
      <c r="B1494" t="s">
        <v>3371</v>
      </c>
    </row>
    <row r="1495" spans="1:2">
      <c r="A1495">
        <v>748</v>
      </c>
      <c r="B1495" t="s">
        <v>3615</v>
      </c>
    </row>
    <row r="1496" spans="1:2">
      <c r="A1496">
        <v>748</v>
      </c>
      <c r="B1496" t="s">
        <v>3372</v>
      </c>
    </row>
    <row r="1497" spans="1:2">
      <c r="A1497">
        <v>749</v>
      </c>
      <c r="B1497" t="s">
        <v>3615</v>
      </c>
    </row>
    <row r="1498" spans="1:2">
      <c r="A1498">
        <v>749</v>
      </c>
      <c r="B1498" t="s">
        <v>3373</v>
      </c>
    </row>
    <row r="1499" spans="1:2">
      <c r="A1499">
        <v>750</v>
      </c>
      <c r="B1499" t="s">
        <v>3615</v>
      </c>
    </row>
    <row r="1500" spans="1:2">
      <c r="A1500">
        <v>750</v>
      </c>
      <c r="B1500" t="s">
        <v>3374</v>
      </c>
    </row>
    <row r="1501" spans="1:2">
      <c r="A1501">
        <v>751</v>
      </c>
      <c r="B1501" t="s">
        <v>3615</v>
      </c>
    </row>
    <row r="1502" spans="1:2">
      <c r="A1502">
        <v>751</v>
      </c>
      <c r="B1502" t="s">
        <v>3375</v>
      </c>
    </row>
    <row r="1503" spans="1:2">
      <c r="A1503">
        <v>752</v>
      </c>
      <c r="B1503" t="s">
        <v>3615</v>
      </c>
    </row>
    <row r="1504" spans="1:2">
      <c r="A1504">
        <v>752</v>
      </c>
      <c r="B1504" t="s">
        <v>3376</v>
      </c>
    </row>
    <row r="1505" spans="1:2">
      <c r="A1505">
        <v>753</v>
      </c>
      <c r="B1505" t="s">
        <v>3615</v>
      </c>
    </row>
    <row r="1506" spans="1:2">
      <c r="A1506">
        <v>753</v>
      </c>
      <c r="B1506" t="s">
        <v>3377</v>
      </c>
    </row>
    <row r="1507" spans="1:2">
      <c r="A1507">
        <v>754</v>
      </c>
      <c r="B1507" t="s">
        <v>3615</v>
      </c>
    </row>
    <row r="1508" spans="1:2">
      <c r="A1508">
        <v>754</v>
      </c>
      <c r="B1508" t="s">
        <v>3378</v>
      </c>
    </row>
    <row r="1509" spans="1:2">
      <c r="A1509">
        <v>755</v>
      </c>
      <c r="B1509" t="s">
        <v>3615</v>
      </c>
    </row>
    <row r="1510" spans="1:2">
      <c r="A1510">
        <v>755</v>
      </c>
      <c r="B1510" t="s">
        <v>3173</v>
      </c>
    </row>
    <row r="1511" spans="1:2">
      <c r="A1511">
        <v>756</v>
      </c>
      <c r="B1511" t="s">
        <v>3615</v>
      </c>
    </row>
    <row r="1512" spans="1:2">
      <c r="A1512">
        <v>756</v>
      </c>
      <c r="B1512" t="s">
        <v>3379</v>
      </c>
    </row>
    <row r="1513" spans="1:2">
      <c r="A1513">
        <v>757</v>
      </c>
      <c r="B1513" t="s">
        <v>3615</v>
      </c>
    </row>
    <row r="1514" spans="1:2">
      <c r="A1514">
        <v>757</v>
      </c>
      <c r="B1514" t="s">
        <v>3380</v>
      </c>
    </row>
    <row r="1515" spans="1:2">
      <c r="A1515">
        <v>758</v>
      </c>
      <c r="B1515" t="s">
        <v>3615</v>
      </c>
    </row>
    <row r="1516" spans="1:2">
      <c r="A1516">
        <v>758</v>
      </c>
      <c r="B1516" t="s">
        <v>3381</v>
      </c>
    </row>
    <row r="1517" spans="1:2">
      <c r="A1517">
        <v>759</v>
      </c>
      <c r="B1517" t="s">
        <v>3615</v>
      </c>
    </row>
    <row r="1518" spans="1:2">
      <c r="A1518">
        <v>759</v>
      </c>
      <c r="B1518" t="s">
        <v>3382</v>
      </c>
    </row>
    <row r="1519" spans="1:2">
      <c r="A1519">
        <v>760</v>
      </c>
      <c r="B1519" t="s">
        <v>3615</v>
      </c>
    </row>
    <row r="1520" spans="1:2">
      <c r="A1520">
        <v>760</v>
      </c>
      <c r="B1520" t="s">
        <v>3383</v>
      </c>
    </row>
    <row r="1521" spans="1:2">
      <c r="A1521">
        <v>761</v>
      </c>
      <c r="B1521" t="s">
        <v>3615</v>
      </c>
    </row>
    <row r="1522" spans="1:2">
      <c r="A1522">
        <v>761</v>
      </c>
      <c r="B1522" t="s">
        <v>3384</v>
      </c>
    </row>
    <row r="1523" spans="1:2">
      <c r="A1523">
        <v>762</v>
      </c>
      <c r="B1523" t="s">
        <v>3615</v>
      </c>
    </row>
    <row r="1524" spans="1:2">
      <c r="A1524">
        <v>762</v>
      </c>
      <c r="B1524" t="s">
        <v>3385</v>
      </c>
    </row>
    <row r="1525" spans="1:2">
      <c r="A1525">
        <v>763</v>
      </c>
      <c r="B1525" t="s">
        <v>3615</v>
      </c>
    </row>
    <row r="1526" spans="1:2">
      <c r="A1526">
        <v>763</v>
      </c>
      <c r="B1526" t="s">
        <v>3386</v>
      </c>
    </row>
    <row r="1527" spans="1:2">
      <c r="A1527">
        <v>764</v>
      </c>
      <c r="B1527" t="s">
        <v>3615</v>
      </c>
    </row>
    <row r="1528" spans="1:2">
      <c r="A1528">
        <v>764</v>
      </c>
      <c r="B1528" t="s">
        <v>3387</v>
      </c>
    </row>
    <row r="1529" spans="1:2">
      <c r="A1529">
        <v>765</v>
      </c>
      <c r="B1529" t="s">
        <v>3615</v>
      </c>
    </row>
    <row r="1530" spans="1:2">
      <c r="A1530">
        <v>765</v>
      </c>
      <c r="B1530" t="s">
        <v>3388</v>
      </c>
    </row>
    <row r="1531" spans="1:2">
      <c r="A1531">
        <v>766</v>
      </c>
      <c r="B1531" t="s">
        <v>3615</v>
      </c>
    </row>
    <row r="1532" spans="1:2">
      <c r="A1532">
        <v>766</v>
      </c>
      <c r="B1532" t="s">
        <v>3389</v>
      </c>
    </row>
    <row r="1533" spans="1:2">
      <c r="A1533">
        <v>767</v>
      </c>
      <c r="B1533" t="s">
        <v>3615</v>
      </c>
    </row>
    <row r="1534" spans="1:2">
      <c r="A1534">
        <v>767</v>
      </c>
      <c r="B1534" t="s">
        <v>3390</v>
      </c>
    </row>
    <row r="1535" spans="1:2">
      <c r="A1535">
        <v>768</v>
      </c>
      <c r="B1535" t="s">
        <v>3615</v>
      </c>
    </row>
    <row r="1536" spans="1:2">
      <c r="A1536">
        <v>768</v>
      </c>
      <c r="B1536" t="s">
        <v>3391</v>
      </c>
    </row>
    <row r="1537" spans="1:2">
      <c r="A1537">
        <v>769</v>
      </c>
      <c r="B1537" t="s">
        <v>3615</v>
      </c>
    </row>
    <row r="1538" spans="1:2">
      <c r="A1538">
        <v>769</v>
      </c>
      <c r="B1538" t="s">
        <v>3392</v>
      </c>
    </row>
    <row r="1539" spans="1:2">
      <c r="A1539">
        <v>770</v>
      </c>
      <c r="B1539" t="s">
        <v>3615</v>
      </c>
    </row>
    <row r="1540" spans="1:2">
      <c r="A1540">
        <v>770</v>
      </c>
      <c r="B1540" t="s">
        <v>3393</v>
      </c>
    </row>
    <row r="1541" spans="1:2">
      <c r="A1541">
        <v>771</v>
      </c>
      <c r="B1541" t="s">
        <v>3615</v>
      </c>
    </row>
    <row r="1542" spans="1:2">
      <c r="A1542">
        <v>771</v>
      </c>
      <c r="B1542" t="s">
        <v>3394</v>
      </c>
    </row>
    <row r="1543" spans="1:2">
      <c r="A1543">
        <v>772</v>
      </c>
      <c r="B1543" t="s">
        <v>3615</v>
      </c>
    </row>
    <row r="1544" spans="1:2">
      <c r="A1544">
        <v>772</v>
      </c>
      <c r="B1544" t="s">
        <v>3395</v>
      </c>
    </row>
    <row r="1545" spans="1:2">
      <c r="A1545">
        <v>773</v>
      </c>
      <c r="B1545" t="s">
        <v>3615</v>
      </c>
    </row>
    <row r="1546" spans="1:2">
      <c r="A1546">
        <v>773</v>
      </c>
      <c r="B1546" t="s">
        <v>3055</v>
      </c>
    </row>
    <row r="1547" spans="1:2">
      <c r="A1547">
        <v>774</v>
      </c>
      <c r="B1547" t="s">
        <v>3615</v>
      </c>
    </row>
    <row r="1548" spans="1:2">
      <c r="A1548">
        <v>774</v>
      </c>
      <c r="B1548" t="s">
        <v>3396</v>
      </c>
    </row>
    <row r="1549" spans="1:2">
      <c r="A1549">
        <v>775</v>
      </c>
      <c r="B1549" t="s">
        <v>3615</v>
      </c>
    </row>
    <row r="1550" spans="1:2">
      <c r="A1550">
        <v>775</v>
      </c>
      <c r="B1550" t="s">
        <v>3397</v>
      </c>
    </row>
    <row r="1551" spans="1:2">
      <c r="A1551">
        <v>776</v>
      </c>
      <c r="B1551" t="s">
        <v>3615</v>
      </c>
    </row>
    <row r="1552" spans="1:2">
      <c r="A1552">
        <v>776</v>
      </c>
      <c r="B1552" t="s">
        <v>3398</v>
      </c>
    </row>
    <row r="1553" spans="1:2">
      <c r="A1553">
        <v>777</v>
      </c>
      <c r="B1553" t="s">
        <v>3615</v>
      </c>
    </row>
    <row r="1554" spans="1:2">
      <c r="A1554">
        <v>777</v>
      </c>
      <c r="B1554" t="s">
        <v>3399</v>
      </c>
    </row>
    <row r="1555" spans="1:2">
      <c r="A1555">
        <v>778</v>
      </c>
      <c r="B1555" t="s">
        <v>3615</v>
      </c>
    </row>
    <row r="1556" spans="1:2">
      <c r="A1556">
        <v>778</v>
      </c>
      <c r="B1556" t="s">
        <v>3400</v>
      </c>
    </row>
    <row r="1557" spans="1:2">
      <c r="A1557">
        <v>779</v>
      </c>
      <c r="B1557" t="s">
        <v>3615</v>
      </c>
    </row>
    <row r="1558" spans="1:2">
      <c r="A1558">
        <v>779</v>
      </c>
      <c r="B1558" t="s">
        <v>3401</v>
      </c>
    </row>
    <row r="1559" spans="1:2">
      <c r="A1559">
        <v>780</v>
      </c>
      <c r="B1559" t="s">
        <v>3615</v>
      </c>
    </row>
    <row r="1560" spans="1:2">
      <c r="A1560">
        <v>780</v>
      </c>
      <c r="B1560" t="s">
        <v>3402</v>
      </c>
    </row>
    <row r="1561" spans="1:2">
      <c r="A1561">
        <v>781</v>
      </c>
      <c r="B1561" t="s">
        <v>3615</v>
      </c>
    </row>
    <row r="1562" spans="1:2">
      <c r="A1562">
        <v>781</v>
      </c>
      <c r="B1562" t="s">
        <v>3403</v>
      </c>
    </row>
    <row r="1563" spans="1:2">
      <c r="A1563">
        <v>782</v>
      </c>
      <c r="B1563" t="s">
        <v>3615</v>
      </c>
    </row>
    <row r="1564" spans="1:2">
      <c r="A1564">
        <v>782</v>
      </c>
      <c r="B1564" t="s">
        <v>3404</v>
      </c>
    </row>
    <row r="1565" spans="1:2">
      <c r="A1565">
        <v>783</v>
      </c>
      <c r="B1565" t="s">
        <v>3615</v>
      </c>
    </row>
    <row r="1566" spans="1:2">
      <c r="A1566">
        <v>783</v>
      </c>
      <c r="B1566" t="s">
        <v>3405</v>
      </c>
    </row>
    <row r="1567" spans="1:2">
      <c r="A1567">
        <v>784</v>
      </c>
      <c r="B1567" t="s">
        <v>3615</v>
      </c>
    </row>
    <row r="1568" spans="1:2">
      <c r="A1568">
        <v>784</v>
      </c>
      <c r="B1568" t="s">
        <v>3406</v>
      </c>
    </row>
    <row r="1569" spans="1:2">
      <c r="A1569">
        <v>785</v>
      </c>
      <c r="B1569" t="s">
        <v>3615</v>
      </c>
    </row>
    <row r="1570" spans="1:2">
      <c r="A1570">
        <v>785</v>
      </c>
      <c r="B1570" t="s">
        <v>3407</v>
      </c>
    </row>
    <row r="1571" spans="1:2">
      <c r="A1571">
        <v>786</v>
      </c>
      <c r="B1571" t="s">
        <v>3615</v>
      </c>
    </row>
    <row r="1572" spans="1:2">
      <c r="A1572">
        <v>786</v>
      </c>
      <c r="B1572" t="s">
        <v>3408</v>
      </c>
    </row>
    <row r="1573" spans="1:2">
      <c r="A1573">
        <v>787</v>
      </c>
      <c r="B1573" t="s">
        <v>3615</v>
      </c>
    </row>
    <row r="1574" spans="1:2">
      <c r="A1574">
        <v>787</v>
      </c>
      <c r="B1574" t="s">
        <v>3225</v>
      </c>
    </row>
    <row r="1575" spans="1:2">
      <c r="A1575">
        <v>788</v>
      </c>
      <c r="B1575" t="s">
        <v>3615</v>
      </c>
    </row>
    <row r="1576" spans="1:2">
      <c r="A1576">
        <v>788</v>
      </c>
      <c r="B1576" t="s">
        <v>3409</v>
      </c>
    </row>
    <row r="1577" spans="1:2">
      <c r="A1577">
        <v>789</v>
      </c>
      <c r="B1577" t="s">
        <v>3615</v>
      </c>
    </row>
    <row r="1578" spans="1:2">
      <c r="A1578">
        <v>789</v>
      </c>
      <c r="B1578" t="s">
        <v>3410</v>
      </c>
    </row>
    <row r="1579" spans="1:2">
      <c r="A1579">
        <v>790</v>
      </c>
      <c r="B1579" t="s">
        <v>3615</v>
      </c>
    </row>
    <row r="1580" spans="1:2">
      <c r="A1580">
        <v>790</v>
      </c>
      <c r="B1580" t="s">
        <v>3411</v>
      </c>
    </row>
    <row r="1581" spans="1:2">
      <c r="A1581">
        <v>791</v>
      </c>
      <c r="B1581" t="s">
        <v>3615</v>
      </c>
    </row>
    <row r="1582" spans="1:2">
      <c r="A1582">
        <v>791</v>
      </c>
      <c r="B1582" t="s">
        <v>3412</v>
      </c>
    </row>
    <row r="1583" spans="1:2">
      <c r="A1583">
        <v>792</v>
      </c>
      <c r="B1583" t="s">
        <v>3615</v>
      </c>
    </row>
    <row r="1584" spans="1:2">
      <c r="A1584">
        <v>792</v>
      </c>
      <c r="B1584" t="s">
        <v>3413</v>
      </c>
    </row>
    <row r="1585" spans="1:2">
      <c r="A1585">
        <v>793</v>
      </c>
      <c r="B1585" t="s">
        <v>3615</v>
      </c>
    </row>
    <row r="1586" spans="1:2">
      <c r="A1586">
        <v>793</v>
      </c>
      <c r="B1586" t="s">
        <v>2975</v>
      </c>
    </row>
    <row r="1587" spans="1:2">
      <c r="A1587">
        <v>794</v>
      </c>
      <c r="B1587" t="s">
        <v>3615</v>
      </c>
    </row>
    <row r="1588" spans="1:2">
      <c r="A1588">
        <v>794</v>
      </c>
      <c r="B1588" t="s">
        <v>3414</v>
      </c>
    </row>
    <row r="1589" spans="1:2">
      <c r="A1589">
        <v>795</v>
      </c>
      <c r="B1589" t="s">
        <v>3615</v>
      </c>
    </row>
    <row r="1590" spans="1:2">
      <c r="A1590">
        <v>795</v>
      </c>
      <c r="B1590" t="s">
        <v>3415</v>
      </c>
    </row>
    <row r="1591" spans="1:2">
      <c r="A1591">
        <v>796</v>
      </c>
      <c r="B1591" t="s">
        <v>3615</v>
      </c>
    </row>
    <row r="1592" spans="1:2">
      <c r="A1592">
        <v>796</v>
      </c>
      <c r="B1592" t="s">
        <v>3416</v>
      </c>
    </row>
    <row r="1593" spans="1:2">
      <c r="A1593">
        <v>797</v>
      </c>
      <c r="B1593" t="s">
        <v>3615</v>
      </c>
    </row>
    <row r="1594" spans="1:2">
      <c r="A1594">
        <v>797</v>
      </c>
      <c r="B1594" t="s">
        <v>3417</v>
      </c>
    </row>
    <row r="1595" spans="1:2">
      <c r="A1595">
        <v>798</v>
      </c>
      <c r="B1595" t="s">
        <v>3615</v>
      </c>
    </row>
    <row r="1596" spans="1:2">
      <c r="A1596">
        <v>798</v>
      </c>
      <c r="B1596" t="s">
        <v>3418</v>
      </c>
    </row>
    <row r="1597" spans="1:2">
      <c r="A1597">
        <v>799</v>
      </c>
      <c r="B1597" t="s">
        <v>3615</v>
      </c>
    </row>
    <row r="1598" spans="1:2">
      <c r="A1598">
        <v>799</v>
      </c>
      <c r="B1598" t="s">
        <v>3419</v>
      </c>
    </row>
    <row r="1599" spans="1:2">
      <c r="A1599">
        <v>800</v>
      </c>
      <c r="B1599" t="s">
        <v>3615</v>
      </c>
    </row>
    <row r="1600" spans="1:2">
      <c r="A1600">
        <v>800</v>
      </c>
      <c r="B1600" t="s">
        <v>3420</v>
      </c>
    </row>
    <row r="1601" spans="1:2">
      <c r="A1601">
        <v>801</v>
      </c>
      <c r="B1601" t="s">
        <v>3615</v>
      </c>
    </row>
    <row r="1602" spans="1:2">
      <c r="A1602">
        <v>801</v>
      </c>
      <c r="B1602" t="s">
        <v>3421</v>
      </c>
    </row>
    <row r="1603" spans="1:2">
      <c r="A1603">
        <v>802</v>
      </c>
      <c r="B1603" t="s">
        <v>3615</v>
      </c>
    </row>
    <row r="1604" spans="1:2">
      <c r="A1604">
        <v>802</v>
      </c>
      <c r="B1604" t="s">
        <v>3422</v>
      </c>
    </row>
    <row r="1605" spans="1:2">
      <c r="A1605">
        <v>803</v>
      </c>
      <c r="B1605" t="s">
        <v>3615</v>
      </c>
    </row>
    <row r="1606" spans="1:2">
      <c r="A1606">
        <v>803</v>
      </c>
      <c r="B1606" t="s">
        <v>3423</v>
      </c>
    </row>
    <row r="1607" spans="1:2">
      <c r="A1607">
        <v>804</v>
      </c>
      <c r="B1607" t="s">
        <v>3615</v>
      </c>
    </row>
    <row r="1608" spans="1:2">
      <c r="A1608">
        <v>804</v>
      </c>
      <c r="B1608" t="s">
        <v>3424</v>
      </c>
    </row>
    <row r="1609" spans="1:2">
      <c r="A1609">
        <v>805</v>
      </c>
      <c r="B1609" t="s">
        <v>3615</v>
      </c>
    </row>
    <row r="1610" spans="1:2">
      <c r="A1610">
        <v>805</v>
      </c>
      <c r="B1610" t="s">
        <v>3308</v>
      </c>
    </row>
    <row r="1611" spans="1:2">
      <c r="A1611">
        <v>806</v>
      </c>
      <c r="B1611" t="s">
        <v>3615</v>
      </c>
    </row>
    <row r="1612" spans="1:2">
      <c r="A1612">
        <v>806</v>
      </c>
      <c r="B1612" t="s">
        <v>3425</v>
      </c>
    </row>
    <row r="1613" spans="1:2">
      <c r="A1613">
        <v>807</v>
      </c>
      <c r="B1613" t="s">
        <v>3615</v>
      </c>
    </row>
    <row r="1614" spans="1:2">
      <c r="A1614">
        <v>807</v>
      </c>
      <c r="B1614" t="s">
        <v>2946</v>
      </c>
    </row>
    <row r="1615" spans="1:2">
      <c r="A1615">
        <v>808</v>
      </c>
      <c r="B1615" t="s">
        <v>3615</v>
      </c>
    </row>
    <row r="1616" spans="1:2">
      <c r="A1616">
        <v>808</v>
      </c>
      <c r="B1616" t="s">
        <v>3426</v>
      </c>
    </row>
    <row r="1617" spans="1:2">
      <c r="A1617">
        <v>809</v>
      </c>
      <c r="B1617" t="s">
        <v>3615</v>
      </c>
    </row>
    <row r="1618" spans="1:2">
      <c r="A1618">
        <v>809</v>
      </c>
      <c r="B1618" t="s">
        <v>2790</v>
      </c>
    </row>
    <row r="1619" spans="1:2">
      <c r="A1619">
        <v>810</v>
      </c>
      <c r="B1619" t="s">
        <v>3615</v>
      </c>
    </row>
    <row r="1620" spans="1:2">
      <c r="A1620">
        <v>810</v>
      </c>
      <c r="B1620" t="s">
        <v>3427</v>
      </c>
    </row>
    <row r="1621" spans="1:2">
      <c r="A1621">
        <v>811</v>
      </c>
      <c r="B1621" t="s">
        <v>3615</v>
      </c>
    </row>
    <row r="1622" spans="1:2">
      <c r="A1622">
        <v>811</v>
      </c>
      <c r="B1622" t="s">
        <v>3428</v>
      </c>
    </row>
    <row r="1623" spans="1:2">
      <c r="A1623">
        <v>812</v>
      </c>
      <c r="B1623" t="s">
        <v>3615</v>
      </c>
    </row>
    <row r="1624" spans="1:2">
      <c r="A1624">
        <v>812</v>
      </c>
      <c r="B1624" t="s">
        <v>3429</v>
      </c>
    </row>
    <row r="1625" spans="1:2">
      <c r="A1625">
        <v>813</v>
      </c>
      <c r="B1625" t="s">
        <v>3615</v>
      </c>
    </row>
    <row r="1626" spans="1:2">
      <c r="A1626">
        <v>813</v>
      </c>
      <c r="B1626" t="s">
        <v>3430</v>
      </c>
    </row>
    <row r="1627" spans="1:2">
      <c r="A1627">
        <v>814</v>
      </c>
      <c r="B1627" t="s">
        <v>3615</v>
      </c>
    </row>
    <row r="1628" spans="1:2">
      <c r="A1628">
        <v>814</v>
      </c>
      <c r="B1628" t="s">
        <v>3431</v>
      </c>
    </row>
    <row r="1629" spans="1:2">
      <c r="A1629">
        <v>815</v>
      </c>
      <c r="B1629" t="s">
        <v>3615</v>
      </c>
    </row>
    <row r="1630" spans="1:2">
      <c r="A1630">
        <v>815</v>
      </c>
      <c r="B1630" t="s">
        <v>3432</v>
      </c>
    </row>
    <row r="1631" spans="1:2">
      <c r="A1631">
        <v>816</v>
      </c>
      <c r="B1631" t="s">
        <v>3615</v>
      </c>
    </row>
    <row r="1632" spans="1:2">
      <c r="A1632">
        <v>816</v>
      </c>
      <c r="B1632" t="s">
        <v>3433</v>
      </c>
    </row>
    <row r="1633" spans="1:2">
      <c r="A1633">
        <v>817</v>
      </c>
      <c r="B1633" t="s">
        <v>3615</v>
      </c>
    </row>
    <row r="1634" spans="1:2">
      <c r="A1634">
        <v>817</v>
      </c>
      <c r="B1634" t="s">
        <v>3434</v>
      </c>
    </row>
    <row r="1635" spans="1:2">
      <c r="A1635">
        <v>818</v>
      </c>
      <c r="B1635" t="s">
        <v>3615</v>
      </c>
    </row>
    <row r="1636" spans="1:2">
      <c r="A1636">
        <v>818</v>
      </c>
      <c r="B1636" t="s">
        <v>3187</v>
      </c>
    </row>
    <row r="1637" spans="1:2">
      <c r="A1637">
        <v>819</v>
      </c>
      <c r="B1637" t="s">
        <v>3615</v>
      </c>
    </row>
    <row r="1638" spans="1:2">
      <c r="A1638">
        <v>819</v>
      </c>
      <c r="B1638" t="s">
        <v>3435</v>
      </c>
    </row>
    <row r="1639" spans="1:2">
      <c r="A1639">
        <v>820</v>
      </c>
      <c r="B1639" t="s">
        <v>3615</v>
      </c>
    </row>
    <row r="1640" spans="1:2">
      <c r="A1640">
        <v>820</v>
      </c>
      <c r="B1640" t="s">
        <v>3436</v>
      </c>
    </row>
    <row r="1641" spans="1:2">
      <c r="A1641">
        <v>821</v>
      </c>
      <c r="B1641" t="s">
        <v>3615</v>
      </c>
    </row>
    <row r="1642" spans="1:2">
      <c r="A1642">
        <v>821</v>
      </c>
      <c r="B1642" t="s">
        <v>3406</v>
      </c>
    </row>
    <row r="1643" spans="1:2">
      <c r="A1643">
        <v>822</v>
      </c>
      <c r="B1643" t="s">
        <v>3615</v>
      </c>
    </row>
    <row r="1644" spans="1:2">
      <c r="A1644">
        <v>822</v>
      </c>
      <c r="B1644" t="s">
        <v>3437</v>
      </c>
    </row>
    <row r="1645" spans="1:2">
      <c r="A1645">
        <v>823</v>
      </c>
      <c r="B1645" t="s">
        <v>3615</v>
      </c>
    </row>
    <row r="1646" spans="1:2">
      <c r="A1646">
        <v>823</v>
      </c>
      <c r="B1646" t="s">
        <v>3438</v>
      </c>
    </row>
    <row r="1647" spans="1:2">
      <c r="A1647">
        <v>824</v>
      </c>
      <c r="B1647" t="s">
        <v>3615</v>
      </c>
    </row>
    <row r="1648" spans="1:2">
      <c r="A1648">
        <v>824</v>
      </c>
      <c r="B1648" t="s">
        <v>3439</v>
      </c>
    </row>
    <row r="1649" spans="1:2">
      <c r="A1649">
        <v>825</v>
      </c>
      <c r="B1649" t="s">
        <v>3615</v>
      </c>
    </row>
    <row r="1650" spans="1:2">
      <c r="A1650">
        <v>825</v>
      </c>
      <c r="B1650" t="s">
        <v>3440</v>
      </c>
    </row>
    <row r="1651" spans="1:2">
      <c r="A1651">
        <v>826</v>
      </c>
      <c r="B1651" t="s">
        <v>3615</v>
      </c>
    </row>
    <row r="1652" spans="1:2">
      <c r="A1652">
        <v>826</v>
      </c>
      <c r="B1652" t="s">
        <v>2788</v>
      </c>
    </row>
    <row r="1653" spans="1:2">
      <c r="A1653">
        <v>827</v>
      </c>
      <c r="B1653" t="s">
        <v>3615</v>
      </c>
    </row>
    <row r="1654" spans="1:2">
      <c r="A1654">
        <v>827</v>
      </c>
      <c r="B1654" t="s">
        <v>3441</v>
      </c>
    </row>
    <row r="1655" spans="1:2">
      <c r="A1655">
        <v>828</v>
      </c>
      <c r="B1655" t="s">
        <v>3615</v>
      </c>
    </row>
    <row r="1656" spans="1:2">
      <c r="A1656">
        <v>828</v>
      </c>
      <c r="B1656" t="s">
        <v>3442</v>
      </c>
    </row>
    <row r="1657" spans="1:2">
      <c r="A1657">
        <v>829</v>
      </c>
      <c r="B1657" t="s">
        <v>3615</v>
      </c>
    </row>
    <row r="1658" spans="1:2">
      <c r="A1658">
        <v>829</v>
      </c>
      <c r="B1658" t="s">
        <v>3443</v>
      </c>
    </row>
    <row r="1659" spans="1:2">
      <c r="A1659">
        <v>830</v>
      </c>
      <c r="B1659" t="s">
        <v>3615</v>
      </c>
    </row>
    <row r="1660" spans="1:2">
      <c r="A1660">
        <v>830</v>
      </c>
      <c r="B1660" t="s">
        <v>3444</v>
      </c>
    </row>
    <row r="1661" spans="1:2">
      <c r="A1661">
        <v>831</v>
      </c>
      <c r="B1661" t="s">
        <v>3615</v>
      </c>
    </row>
    <row r="1662" spans="1:2">
      <c r="A1662">
        <v>831</v>
      </c>
      <c r="B1662" t="s">
        <v>3445</v>
      </c>
    </row>
    <row r="1663" spans="1:2">
      <c r="A1663">
        <v>832</v>
      </c>
      <c r="B1663" t="s">
        <v>3615</v>
      </c>
    </row>
    <row r="1664" spans="1:2">
      <c r="A1664">
        <v>832</v>
      </c>
      <c r="B1664" t="s">
        <v>3446</v>
      </c>
    </row>
    <row r="1665" spans="1:2">
      <c r="A1665">
        <v>833</v>
      </c>
      <c r="B1665" t="s">
        <v>3615</v>
      </c>
    </row>
    <row r="1666" spans="1:2">
      <c r="A1666">
        <v>833</v>
      </c>
      <c r="B1666" t="s">
        <v>3447</v>
      </c>
    </row>
    <row r="1667" spans="1:2">
      <c r="A1667">
        <v>834</v>
      </c>
      <c r="B1667" t="s">
        <v>3615</v>
      </c>
    </row>
    <row r="1668" spans="1:2">
      <c r="A1668">
        <v>834</v>
      </c>
      <c r="B1668" t="s">
        <v>3080</v>
      </c>
    </row>
    <row r="1669" spans="1:2">
      <c r="A1669">
        <v>835</v>
      </c>
      <c r="B1669" t="s">
        <v>3615</v>
      </c>
    </row>
    <row r="1670" spans="1:2">
      <c r="A1670">
        <v>835</v>
      </c>
      <c r="B1670" t="s">
        <v>3448</v>
      </c>
    </row>
    <row r="1671" spans="1:2">
      <c r="A1671">
        <v>836</v>
      </c>
      <c r="B1671" t="s">
        <v>3615</v>
      </c>
    </row>
    <row r="1672" spans="1:2">
      <c r="A1672">
        <v>836</v>
      </c>
      <c r="B1672" t="s">
        <v>3449</v>
      </c>
    </row>
    <row r="1673" spans="1:2">
      <c r="A1673">
        <v>837</v>
      </c>
      <c r="B1673" t="s">
        <v>3615</v>
      </c>
    </row>
    <row r="1674" spans="1:2">
      <c r="A1674">
        <v>837</v>
      </c>
      <c r="B1674" t="s">
        <v>3450</v>
      </c>
    </row>
    <row r="1675" spans="1:2">
      <c r="A1675">
        <v>838</v>
      </c>
      <c r="B1675" t="s">
        <v>3615</v>
      </c>
    </row>
    <row r="1676" spans="1:2">
      <c r="A1676">
        <v>838</v>
      </c>
      <c r="B1676" t="s">
        <v>3451</v>
      </c>
    </row>
    <row r="1677" spans="1:2">
      <c r="A1677">
        <v>839</v>
      </c>
      <c r="B1677" t="s">
        <v>3615</v>
      </c>
    </row>
    <row r="1678" spans="1:2">
      <c r="A1678">
        <v>839</v>
      </c>
      <c r="B1678" t="s">
        <v>3452</v>
      </c>
    </row>
    <row r="1679" spans="1:2">
      <c r="A1679">
        <v>840</v>
      </c>
      <c r="B1679" t="s">
        <v>3615</v>
      </c>
    </row>
    <row r="1680" spans="1:2">
      <c r="A1680">
        <v>840</v>
      </c>
      <c r="B1680" t="s">
        <v>3453</v>
      </c>
    </row>
    <row r="1681" spans="1:2">
      <c r="A1681">
        <v>841</v>
      </c>
      <c r="B1681" t="s">
        <v>3615</v>
      </c>
    </row>
    <row r="1682" spans="1:2">
      <c r="A1682">
        <v>841</v>
      </c>
      <c r="B1682" t="s">
        <v>3454</v>
      </c>
    </row>
    <row r="1683" spans="1:2">
      <c r="A1683">
        <v>842</v>
      </c>
      <c r="B1683" t="s">
        <v>3615</v>
      </c>
    </row>
    <row r="1684" spans="1:2">
      <c r="A1684">
        <v>842</v>
      </c>
      <c r="B1684" t="s">
        <v>3455</v>
      </c>
    </row>
    <row r="1685" spans="1:2">
      <c r="A1685">
        <v>843</v>
      </c>
      <c r="B1685" t="s">
        <v>3615</v>
      </c>
    </row>
    <row r="1686" spans="1:2">
      <c r="A1686">
        <v>843</v>
      </c>
      <c r="B1686" t="s">
        <v>3456</v>
      </c>
    </row>
    <row r="1687" spans="1:2">
      <c r="A1687">
        <v>844</v>
      </c>
      <c r="B1687" t="s">
        <v>3615</v>
      </c>
    </row>
    <row r="1688" spans="1:2">
      <c r="A1688">
        <v>844</v>
      </c>
      <c r="B1688" t="s">
        <v>3457</v>
      </c>
    </row>
    <row r="1689" spans="1:2">
      <c r="A1689">
        <v>845</v>
      </c>
      <c r="B1689" t="s">
        <v>3615</v>
      </c>
    </row>
    <row r="1690" spans="1:2">
      <c r="A1690">
        <v>845</v>
      </c>
      <c r="B1690" t="s">
        <v>3458</v>
      </c>
    </row>
    <row r="1691" spans="1:2">
      <c r="A1691">
        <v>846</v>
      </c>
      <c r="B1691" t="s">
        <v>3615</v>
      </c>
    </row>
    <row r="1692" spans="1:2">
      <c r="A1692">
        <v>846</v>
      </c>
      <c r="B1692" t="s">
        <v>3459</v>
      </c>
    </row>
    <row r="1693" spans="1:2">
      <c r="A1693">
        <v>847</v>
      </c>
      <c r="B1693" t="s">
        <v>3615</v>
      </c>
    </row>
    <row r="1694" spans="1:2">
      <c r="A1694">
        <v>847</v>
      </c>
      <c r="B1694" t="s">
        <v>3460</v>
      </c>
    </row>
    <row r="1695" spans="1:2">
      <c r="A1695">
        <v>848</v>
      </c>
      <c r="B1695" t="s">
        <v>3615</v>
      </c>
    </row>
    <row r="1696" spans="1:2">
      <c r="A1696">
        <v>848</v>
      </c>
      <c r="B1696" t="s">
        <v>3461</v>
      </c>
    </row>
    <row r="1697" spans="1:2">
      <c r="A1697">
        <v>849</v>
      </c>
      <c r="B1697" t="s">
        <v>3615</v>
      </c>
    </row>
    <row r="1698" spans="1:2">
      <c r="A1698">
        <v>849</v>
      </c>
      <c r="B1698" t="s">
        <v>3462</v>
      </c>
    </row>
    <row r="1699" spans="1:2">
      <c r="A1699">
        <v>850</v>
      </c>
      <c r="B1699" t="s">
        <v>3615</v>
      </c>
    </row>
    <row r="1700" spans="1:2">
      <c r="A1700">
        <v>850</v>
      </c>
      <c r="B1700" t="s">
        <v>3463</v>
      </c>
    </row>
    <row r="1701" spans="1:2">
      <c r="A1701">
        <v>851</v>
      </c>
      <c r="B1701" t="s">
        <v>3615</v>
      </c>
    </row>
    <row r="1702" spans="1:2">
      <c r="A1702">
        <v>851</v>
      </c>
      <c r="B1702" t="s">
        <v>3464</v>
      </c>
    </row>
    <row r="1703" spans="1:2">
      <c r="A1703">
        <v>852</v>
      </c>
      <c r="B1703" t="s">
        <v>3615</v>
      </c>
    </row>
    <row r="1704" spans="1:2">
      <c r="A1704">
        <v>852</v>
      </c>
      <c r="B1704" t="s">
        <v>3465</v>
      </c>
    </row>
    <row r="1705" spans="1:2">
      <c r="A1705">
        <v>853</v>
      </c>
      <c r="B1705" t="s">
        <v>3615</v>
      </c>
    </row>
    <row r="1706" spans="1:2">
      <c r="A1706">
        <v>853</v>
      </c>
      <c r="B1706" t="s">
        <v>3466</v>
      </c>
    </row>
    <row r="1707" spans="1:2">
      <c r="A1707">
        <v>854</v>
      </c>
      <c r="B1707" t="s">
        <v>3615</v>
      </c>
    </row>
    <row r="1708" spans="1:2">
      <c r="A1708">
        <v>854</v>
      </c>
      <c r="B1708" t="s">
        <v>3467</v>
      </c>
    </row>
    <row r="1709" spans="1:2">
      <c r="A1709">
        <v>855</v>
      </c>
      <c r="B1709" t="s">
        <v>3615</v>
      </c>
    </row>
    <row r="1710" spans="1:2">
      <c r="A1710">
        <v>855</v>
      </c>
      <c r="B1710" t="s">
        <v>3468</v>
      </c>
    </row>
    <row r="1711" spans="1:2">
      <c r="A1711">
        <v>856</v>
      </c>
      <c r="B1711" t="s">
        <v>3615</v>
      </c>
    </row>
    <row r="1712" spans="1:2">
      <c r="A1712">
        <v>856</v>
      </c>
      <c r="B1712" t="s">
        <v>3469</v>
      </c>
    </row>
    <row r="1713" spans="1:2">
      <c r="A1713">
        <v>857</v>
      </c>
      <c r="B1713" t="s">
        <v>3615</v>
      </c>
    </row>
    <row r="1714" spans="1:2">
      <c r="A1714">
        <v>857</v>
      </c>
      <c r="B1714" t="s">
        <v>3470</v>
      </c>
    </row>
    <row r="1715" spans="1:2">
      <c r="A1715">
        <v>858</v>
      </c>
      <c r="B1715" t="s">
        <v>3615</v>
      </c>
    </row>
    <row r="1716" spans="1:2">
      <c r="A1716">
        <v>858</v>
      </c>
      <c r="B1716" t="s">
        <v>3471</v>
      </c>
    </row>
    <row r="1717" spans="1:2">
      <c r="A1717">
        <v>859</v>
      </c>
      <c r="B1717" t="s">
        <v>3615</v>
      </c>
    </row>
    <row r="1718" spans="1:2">
      <c r="A1718">
        <v>859</v>
      </c>
      <c r="B1718" t="s">
        <v>3472</v>
      </c>
    </row>
    <row r="1719" spans="1:2">
      <c r="A1719">
        <v>860</v>
      </c>
      <c r="B1719" t="s">
        <v>3615</v>
      </c>
    </row>
    <row r="1720" spans="1:2">
      <c r="A1720">
        <v>860</v>
      </c>
      <c r="B1720" t="s">
        <v>3473</v>
      </c>
    </row>
    <row r="1721" spans="1:2">
      <c r="A1721">
        <v>861</v>
      </c>
      <c r="B1721" t="s">
        <v>3615</v>
      </c>
    </row>
    <row r="1722" spans="1:2">
      <c r="A1722">
        <v>861</v>
      </c>
      <c r="B1722" t="s">
        <v>3474</v>
      </c>
    </row>
    <row r="1723" spans="1:2">
      <c r="A1723">
        <v>862</v>
      </c>
      <c r="B1723" t="s">
        <v>3615</v>
      </c>
    </row>
    <row r="1724" spans="1:2">
      <c r="A1724">
        <v>862</v>
      </c>
      <c r="B1724" t="s">
        <v>3475</v>
      </c>
    </row>
    <row r="1725" spans="1:2">
      <c r="A1725">
        <v>863</v>
      </c>
      <c r="B1725" t="s">
        <v>3615</v>
      </c>
    </row>
    <row r="1726" spans="1:2">
      <c r="A1726">
        <v>863</v>
      </c>
      <c r="B1726" t="s">
        <v>3476</v>
      </c>
    </row>
    <row r="1727" spans="1:2">
      <c r="A1727">
        <v>864</v>
      </c>
      <c r="B1727" t="s">
        <v>3615</v>
      </c>
    </row>
    <row r="1728" spans="1:2">
      <c r="A1728">
        <v>864</v>
      </c>
      <c r="B1728" t="s">
        <v>3477</v>
      </c>
    </row>
    <row r="1729" spans="1:2">
      <c r="A1729">
        <v>865</v>
      </c>
      <c r="B1729" t="s">
        <v>3615</v>
      </c>
    </row>
    <row r="1730" spans="1:2">
      <c r="A1730">
        <v>865</v>
      </c>
      <c r="B1730" t="s">
        <v>3478</v>
      </c>
    </row>
    <row r="1731" spans="1:2">
      <c r="A1731">
        <v>866</v>
      </c>
      <c r="B1731" t="s">
        <v>3615</v>
      </c>
    </row>
    <row r="1732" spans="1:2">
      <c r="A1732">
        <v>866</v>
      </c>
      <c r="B1732" t="s">
        <v>3479</v>
      </c>
    </row>
    <row r="1733" spans="1:2">
      <c r="A1733">
        <v>867</v>
      </c>
      <c r="B1733" t="s">
        <v>3615</v>
      </c>
    </row>
    <row r="1734" spans="1:2">
      <c r="A1734">
        <v>867</v>
      </c>
      <c r="B1734" t="s">
        <v>3480</v>
      </c>
    </row>
    <row r="1735" spans="1:2">
      <c r="A1735">
        <v>868</v>
      </c>
      <c r="B1735" t="s">
        <v>3615</v>
      </c>
    </row>
    <row r="1736" spans="1:2">
      <c r="A1736">
        <v>868</v>
      </c>
      <c r="B1736" t="s">
        <v>2977</v>
      </c>
    </row>
    <row r="1737" spans="1:2">
      <c r="A1737">
        <v>869</v>
      </c>
      <c r="B1737" t="s">
        <v>3615</v>
      </c>
    </row>
    <row r="1738" spans="1:2">
      <c r="A1738">
        <v>869</v>
      </c>
      <c r="B1738" t="s">
        <v>2837</v>
      </c>
    </row>
    <row r="1739" spans="1:2">
      <c r="A1739">
        <v>870</v>
      </c>
      <c r="B1739" t="s">
        <v>3615</v>
      </c>
    </row>
    <row r="1740" spans="1:2">
      <c r="A1740">
        <v>870</v>
      </c>
      <c r="B1740" t="s">
        <v>3481</v>
      </c>
    </row>
    <row r="1741" spans="1:2">
      <c r="A1741">
        <v>871</v>
      </c>
      <c r="B1741" t="s">
        <v>3615</v>
      </c>
    </row>
    <row r="1742" spans="1:2">
      <c r="A1742">
        <v>871</v>
      </c>
      <c r="B1742" t="s">
        <v>3282</v>
      </c>
    </row>
    <row r="1743" spans="1:2">
      <c r="A1743">
        <v>872</v>
      </c>
      <c r="B1743" t="s">
        <v>3615</v>
      </c>
    </row>
    <row r="1744" spans="1:2">
      <c r="A1744">
        <v>872</v>
      </c>
      <c r="B1744" t="s">
        <v>2792</v>
      </c>
    </row>
    <row r="1745" spans="1:2">
      <c r="A1745">
        <v>873</v>
      </c>
      <c r="B1745" t="s">
        <v>3615</v>
      </c>
    </row>
    <row r="1746" spans="1:2">
      <c r="A1746">
        <v>873</v>
      </c>
      <c r="B1746" t="s">
        <v>3482</v>
      </c>
    </row>
    <row r="1747" spans="1:2">
      <c r="A1747">
        <v>874</v>
      </c>
      <c r="B1747" t="s">
        <v>3615</v>
      </c>
    </row>
    <row r="1748" spans="1:2">
      <c r="A1748">
        <v>874</v>
      </c>
      <c r="B1748" t="s">
        <v>3483</v>
      </c>
    </row>
    <row r="1749" spans="1:2">
      <c r="A1749">
        <v>875</v>
      </c>
      <c r="B1749" t="s">
        <v>3615</v>
      </c>
    </row>
    <row r="1750" spans="1:2">
      <c r="A1750">
        <v>875</v>
      </c>
      <c r="B1750" t="s">
        <v>3484</v>
      </c>
    </row>
    <row r="1751" spans="1:2">
      <c r="A1751">
        <v>876</v>
      </c>
      <c r="B1751" t="s">
        <v>3615</v>
      </c>
    </row>
    <row r="1752" spans="1:2">
      <c r="A1752">
        <v>876</v>
      </c>
      <c r="B1752" t="s">
        <v>3485</v>
      </c>
    </row>
    <row r="1753" spans="1:2">
      <c r="A1753">
        <v>877</v>
      </c>
      <c r="B1753" t="s">
        <v>3615</v>
      </c>
    </row>
    <row r="1754" spans="1:2">
      <c r="A1754">
        <v>877</v>
      </c>
      <c r="B1754" t="s">
        <v>2891</v>
      </c>
    </row>
    <row r="1755" spans="1:2">
      <c r="A1755">
        <v>878</v>
      </c>
      <c r="B1755" t="s">
        <v>3615</v>
      </c>
    </row>
    <row r="1756" spans="1:2">
      <c r="A1756">
        <v>878</v>
      </c>
      <c r="B1756" t="s">
        <v>3486</v>
      </c>
    </row>
    <row r="1757" spans="1:2">
      <c r="A1757">
        <v>879</v>
      </c>
      <c r="B1757" t="s">
        <v>3615</v>
      </c>
    </row>
    <row r="1758" spans="1:2">
      <c r="A1758">
        <v>879</v>
      </c>
      <c r="B1758" t="s">
        <v>3487</v>
      </c>
    </row>
    <row r="1759" spans="1:2">
      <c r="A1759">
        <v>880</v>
      </c>
      <c r="B1759" t="s">
        <v>3615</v>
      </c>
    </row>
    <row r="1760" spans="1:2">
      <c r="A1760">
        <v>880</v>
      </c>
      <c r="B1760" t="s">
        <v>2720</v>
      </c>
    </row>
    <row r="1761" spans="1:2">
      <c r="A1761">
        <v>881</v>
      </c>
      <c r="B1761" t="s">
        <v>3615</v>
      </c>
    </row>
    <row r="1762" spans="1:2">
      <c r="A1762">
        <v>881</v>
      </c>
      <c r="B1762" t="s">
        <v>3488</v>
      </c>
    </row>
    <row r="1763" spans="1:2">
      <c r="A1763">
        <v>882</v>
      </c>
      <c r="B1763" t="s">
        <v>3615</v>
      </c>
    </row>
    <row r="1764" spans="1:2">
      <c r="A1764">
        <v>882</v>
      </c>
      <c r="B1764" t="s">
        <v>3489</v>
      </c>
    </row>
    <row r="1765" spans="1:2">
      <c r="A1765">
        <v>883</v>
      </c>
      <c r="B1765" t="s">
        <v>3615</v>
      </c>
    </row>
    <row r="1766" spans="1:2">
      <c r="A1766">
        <v>883</v>
      </c>
      <c r="B1766" t="s">
        <v>3490</v>
      </c>
    </row>
    <row r="1767" spans="1:2">
      <c r="A1767">
        <v>884</v>
      </c>
      <c r="B1767" t="s">
        <v>3615</v>
      </c>
    </row>
    <row r="1768" spans="1:2">
      <c r="A1768">
        <v>884</v>
      </c>
      <c r="B1768" t="s">
        <v>3491</v>
      </c>
    </row>
    <row r="1769" spans="1:2">
      <c r="A1769">
        <v>885</v>
      </c>
      <c r="B1769" t="s">
        <v>3615</v>
      </c>
    </row>
    <row r="1770" spans="1:2">
      <c r="A1770">
        <v>885</v>
      </c>
      <c r="B1770" t="s">
        <v>3492</v>
      </c>
    </row>
    <row r="1771" spans="1:2">
      <c r="A1771">
        <v>886</v>
      </c>
      <c r="B1771" t="s">
        <v>3615</v>
      </c>
    </row>
    <row r="1772" spans="1:2">
      <c r="A1772">
        <v>886</v>
      </c>
      <c r="B1772" t="s">
        <v>2857</v>
      </c>
    </row>
    <row r="1773" spans="1:2">
      <c r="A1773">
        <v>887</v>
      </c>
      <c r="B1773" t="s">
        <v>3615</v>
      </c>
    </row>
    <row r="1774" spans="1:2">
      <c r="A1774">
        <v>887</v>
      </c>
      <c r="B1774" t="s">
        <v>3382</v>
      </c>
    </row>
    <row r="1775" spans="1:2">
      <c r="A1775">
        <v>888</v>
      </c>
      <c r="B1775" t="s">
        <v>3615</v>
      </c>
    </row>
    <row r="1776" spans="1:2">
      <c r="A1776">
        <v>888</v>
      </c>
      <c r="B1776" t="s">
        <v>3493</v>
      </c>
    </row>
    <row r="1777" spans="1:2">
      <c r="A1777">
        <v>889</v>
      </c>
      <c r="B1777" t="s">
        <v>3615</v>
      </c>
    </row>
    <row r="1778" spans="1:2">
      <c r="A1778">
        <v>889</v>
      </c>
      <c r="B1778" t="s">
        <v>3494</v>
      </c>
    </row>
    <row r="1779" spans="1:2">
      <c r="A1779">
        <v>890</v>
      </c>
      <c r="B1779" t="s">
        <v>3615</v>
      </c>
    </row>
    <row r="1780" spans="1:2">
      <c r="A1780">
        <v>890</v>
      </c>
      <c r="B1780" t="s">
        <v>3495</v>
      </c>
    </row>
    <row r="1781" spans="1:2">
      <c r="A1781">
        <v>891</v>
      </c>
      <c r="B1781" t="s">
        <v>3615</v>
      </c>
    </row>
    <row r="1782" spans="1:2">
      <c r="A1782">
        <v>891</v>
      </c>
      <c r="B1782" t="s">
        <v>3496</v>
      </c>
    </row>
    <row r="1783" spans="1:2">
      <c r="A1783">
        <v>892</v>
      </c>
      <c r="B1783" t="s">
        <v>3615</v>
      </c>
    </row>
    <row r="1784" spans="1:2">
      <c r="A1784">
        <v>892</v>
      </c>
      <c r="B1784" t="s">
        <v>3497</v>
      </c>
    </row>
    <row r="1785" spans="1:2">
      <c r="A1785">
        <v>893</v>
      </c>
      <c r="B1785" t="s">
        <v>3615</v>
      </c>
    </row>
    <row r="1786" spans="1:2">
      <c r="A1786">
        <v>893</v>
      </c>
      <c r="B1786" t="s">
        <v>3412</v>
      </c>
    </row>
    <row r="1787" spans="1:2">
      <c r="A1787">
        <v>894</v>
      </c>
      <c r="B1787" t="s">
        <v>3615</v>
      </c>
    </row>
    <row r="1788" spans="1:2">
      <c r="A1788">
        <v>894</v>
      </c>
      <c r="B1788" t="s">
        <v>3498</v>
      </c>
    </row>
    <row r="1789" spans="1:2">
      <c r="A1789">
        <v>895</v>
      </c>
      <c r="B1789" t="s">
        <v>3615</v>
      </c>
    </row>
    <row r="1790" spans="1:2">
      <c r="A1790">
        <v>895</v>
      </c>
      <c r="B1790" t="s">
        <v>3499</v>
      </c>
    </row>
    <row r="1791" spans="1:2">
      <c r="A1791">
        <v>896</v>
      </c>
      <c r="B1791" t="s">
        <v>3615</v>
      </c>
    </row>
    <row r="1792" spans="1:2">
      <c r="A1792">
        <v>896</v>
      </c>
      <c r="B1792" t="s">
        <v>3500</v>
      </c>
    </row>
    <row r="1793" spans="1:2">
      <c r="A1793">
        <v>897</v>
      </c>
      <c r="B1793" t="s">
        <v>3615</v>
      </c>
    </row>
    <row r="1794" spans="1:2">
      <c r="A1794">
        <v>897</v>
      </c>
      <c r="B1794" t="s">
        <v>2866</v>
      </c>
    </row>
    <row r="1795" spans="1:2">
      <c r="A1795">
        <v>898</v>
      </c>
      <c r="B1795" t="s">
        <v>3615</v>
      </c>
    </row>
    <row r="1796" spans="1:2">
      <c r="A1796">
        <v>898</v>
      </c>
      <c r="B1796" t="s">
        <v>3501</v>
      </c>
    </row>
    <row r="1797" spans="1:2">
      <c r="A1797">
        <v>899</v>
      </c>
      <c r="B1797" t="s">
        <v>3615</v>
      </c>
    </row>
    <row r="1798" spans="1:2">
      <c r="A1798">
        <v>899</v>
      </c>
      <c r="B1798" t="s">
        <v>3502</v>
      </c>
    </row>
    <row r="1799" spans="1:2">
      <c r="A1799">
        <v>900</v>
      </c>
      <c r="B1799" t="s">
        <v>3615</v>
      </c>
    </row>
    <row r="1800" spans="1:2">
      <c r="A1800">
        <v>900</v>
      </c>
      <c r="B1800" t="s">
        <v>3503</v>
      </c>
    </row>
    <row r="1801" spans="1:2">
      <c r="A1801">
        <v>901</v>
      </c>
      <c r="B1801" t="s">
        <v>3615</v>
      </c>
    </row>
    <row r="1802" spans="1:2">
      <c r="A1802">
        <v>901</v>
      </c>
      <c r="B1802" t="s">
        <v>3504</v>
      </c>
    </row>
    <row r="1803" spans="1:2">
      <c r="A1803">
        <v>902</v>
      </c>
      <c r="B1803" t="s">
        <v>3615</v>
      </c>
    </row>
    <row r="1804" spans="1:2">
      <c r="A1804">
        <v>902</v>
      </c>
      <c r="B1804" t="s">
        <v>3248</v>
      </c>
    </row>
    <row r="1805" spans="1:2">
      <c r="A1805">
        <v>903</v>
      </c>
      <c r="B1805" t="s">
        <v>3615</v>
      </c>
    </row>
    <row r="1806" spans="1:2">
      <c r="A1806">
        <v>903</v>
      </c>
      <c r="B1806" t="s">
        <v>3505</v>
      </c>
    </row>
    <row r="1807" spans="1:2">
      <c r="A1807">
        <v>904</v>
      </c>
      <c r="B1807" t="s">
        <v>3615</v>
      </c>
    </row>
    <row r="1808" spans="1:2">
      <c r="A1808">
        <v>904</v>
      </c>
      <c r="B1808" t="s">
        <v>2963</v>
      </c>
    </row>
    <row r="1809" spans="1:2">
      <c r="A1809">
        <v>905</v>
      </c>
      <c r="B1809" t="s">
        <v>3615</v>
      </c>
    </row>
    <row r="1810" spans="1:2">
      <c r="A1810">
        <v>905</v>
      </c>
      <c r="B1810" t="s">
        <v>2712</v>
      </c>
    </row>
    <row r="1811" spans="1:2">
      <c r="A1811">
        <v>906</v>
      </c>
      <c r="B1811" t="s">
        <v>3615</v>
      </c>
    </row>
    <row r="1812" spans="1:2">
      <c r="A1812">
        <v>906</v>
      </c>
      <c r="B1812" t="s">
        <v>3506</v>
      </c>
    </row>
    <row r="1813" spans="1:2">
      <c r="A1813">
        <v>907</v>
      </c>
      <c r="B1813" t="s">
        <v>3615</v>
      </c>
    </row>
    <row r="1814" spans="1:2">
      <c r="A1814">
        <v>907</v>
      </c>
      <c r="B1814" t="s">
        <v>3507</v>
      </c>
    </row>
    <row r="1815" spans="1:2">
      <c r="A1815">
        <v>908</v>
      </c>
      <c r="B1815" t="s">
        <v>3615</v>
      </c>
    </row>
    <row r="1816" spans="1:2">
      <c r="A1816">
        <v>908</v>
      </c>
      <c r="B1816" t="s">
        <v>3508</v>
      </c>
    </row>
    <row r="1817" spans="1:2">
      <c r="A1817">
        <v>909</v>
      </c>
      <c r="B1817" t="s">
        <v>3615</v>
      </c>
    </row>
    <row r="1818" spans="1:2">
      <c r="A1818">
        <v>909</v>
      </c>
      <c r="B1818" t="s">
        <v>3509</v>
      </c>
    </row>
    <row r="1819" spans="1:2">
      <c r="A1819">
        <v>910</v>
      </c>
      <c r="B1819" t="s">
        <v>3615</v>
      </c>
    </row>
    <row r="1820" spans="1:2">
      <c r="A1820">
        <v>910</v>
      </c>
      <c r="B1820" t="s">
        <v>3128</v>
      </c>
    </row>
    <row r="1821" spans="1:2">
      <c r="A1821">
        <v>911</v>
      </c>
      <c r="B1821" t="s">
        <v>3615</v>
      </c>
    </row>
    <row r="1822" spans="1:2">
      <c r="A1822">
        <v>911</v>
      </c>
      <c r="B1822" t="s">
        <v>3510</v>
      </c>
    </row>
    <row r="1823" spans="1:2">
      <c r="A1823">
        <v>912</v>
      </c>
      <c r="B1823" t="s">
        <v>3615</v>
      </c>
    </row>
    <row r="1824" spans="1:2">
      <c r="A1824">
        <v>912</v>
      </c>
      <c r="B1824" t="s">
        <v>3511</v>
      </c>
    </row>
    <row r="1825" spans="1:2">
      <c r="A1825">
        <v>913</v>
      </c>
      <c r="B1825" t="s">
        <v>3615</v>
      </c>
    </row>
    <row r="1826" spans="1:2">
      <c r="A1826">
        <v>913</v>
      </c>
      <c r="B1826" t="s">
        <v>3512</v>
      </c>
    </row>
    <row r="1827" spans="1:2">
      <c r="A1827">
        <v>914</v>
      </c>
      <c r="B1827" t="s">
        <v>3615</v>
      </c>
    </row>
    <row r="1828" spans="1:2">
      <c r="A1828">
        <v>914</v>
      </c>
      <c r="B1828" t="s">
        <v>3513</v>
      </c>
    </row>
    <row r="1829" spans="1:2">
      <c r="A1829">
        <v>915</v>
      </c>
      <c r="B1829" t="s">
        <v>3615</v>
      </c>
    </row>
    <row r="1830" spans="1:2">
      <c r="A1830">
        <v>915</v>
      </c>
      <c r="B1830" t="s">
        <v>3514</v>
      </c>
    </row>
    <row r="1831" spans="1:2">
      <c r="A1831">
        <v>916</v>
      </c>
      <c r="B1831" t="s">
        <v>3615</v>
      </c>
    </row>
    <row r="1832" spans="1:2">
      <c r="A1832">
        <v>916</v>
      </c>
      <c r="B1832" t="s">
        <v>3451</v>
      </c>
    </row>
    <row r="1833" spans="1:2">
      <c r="A1833">
        <v>917</v>
      </c>
      <c r="B1833" t="s">
        <v>3615</v>
      </c>
    </row>
    <row r="1834" spans="1:2">
      <c r="A1834">
        <v>917</v>
      </c>
      <c r="B1834" t="s">
        <v>3515</v>
      </c>
    </row>
    <row r="1835" spans="1:2">
      <c r="A1835">
        <v>918</v>
      </c>
      <c r="B1835" t="s">
        <v>3615</v>
      </c>
    </row>
    <row r="1836" spans="1:2">
      <c r="A1836">
        <v>918</v>
      </c>
      <c r="B1836" t="s">
        <v>3516</v>
      </c>
    </row>
    <row r="1837" spans="1:2">
      <c r="A1837">
        <v>919</v>
      </c>
      <c r="B1837" t="s">
        <v>3615</v>
      </c>
    </row>
    <row r="1838" spans="1:2">
      <c r="A1838">
        <v>919</v>
      </c>
      <c r="B1838" t="s">
        <v>3517</v>
      </c>
    </row>
    <row r="1839" spans="1:2">
      <c r="A1839">
        <v>920</v>
      </c>
      <c r="B1839" t="s">
        <v>3615</v>
      </c>
    </row>
    <row r="1840" spans="1:2">
      <c r="A1840">
        <v>920</v>
      </c>
      <c r="B1840" t="s">
        <v>3518</v>
      </c>
    </row>
    <row r="1841" spans="1:2">
      <c r="A1841">
        <v>921</v>
      </c>
      <c r="B1841" t="s">
        <v>3615</v>
      </c>
    </row>
    <row r="1842" spans="1:2">
      <c r="A1842">
        <v>921</v>
      </c>
      <c r="B1842" t="s">
        <v>3519</v>
      </c>
    </row>
    <row r="1843" spans="1:2">
      <c r="A1843">
        <v>922</v>
      </c>
      <c r="B1843" t="s">
        <v>3615</v>
      </c>
    </row>
    <row r="1844" spans="1:2">
      <c r="A1844">
        <v>922</v>
      </c>
      <c r="B1844" t="s">
        <v>3520</v>
      </c>
    </row>
    <row r="1845" spans="1:2">
      <c r="A1845">
        <v>923</v>
      </c>
      <c r="B1845" t="s">
        <v>3615</v>
      </c>
    </row>
    <row r="1846" spans="1:2">
      <c r="A1846">
        <v>923</v>
      </c>
      <c r="B1846" t="s">
        <v>3521</v>
      </c>
    </row>
    <row r="1847" spans="1:2">
      <c r="A1847">
        <v>924</v>
      </c>
      <c r="B1847" t="s">
        <v>3615</v>
      </c>
    </row>
    <row r="1848" spans="1:2">
      <c r="A1848">
        <v>924</v>
      </c>
      <c r="B1848" t="s">
        <v>3522</v>
      </c>
    </row>
    <row r="1849" spans="1:2">
      <c r="A1849">
        <v>925</v>
      </c>
      <c r="B1849" t="s">
        <v>3615</v>
      </c>
    </row>
    <row r="1850" spans="1:2">
      <c r="A1850">
        <v>925</v>
      </c>
      <c r="B1850" t="s">
        <v>3006</v>
      </c>
    </row>
    <row r="1851" spans="1:2">
      <c r="A1851">
        <v>926</v>
      </c>
      <c r="B1851" t="s">
        <v>3615</v>
      </c>
    </row>
    <row r="1852" spans="1:2">
      <c r="A1852">
        <v>926</v>
      </c>
      <c r="B1852" t="s">
        <v>3523</v>
      </c>
    </row>
    <row r="1853" spans="1:2">
      <c r="A1853">
        <v>927</v>
      </c>
      <c r="B1853" t="s">
        <v>3615</v>
      </c>
    </row>
    <row r="1854" spans="1:2">
      <c r="A1854">
        <v>927</v>
      </c>
      <c r="B1854" t="s">
        <v>3524</v>
      </c>
    </row>
    <row r="1855" spans="1:2">
      <c r="A1855">
        <v>928</v>
      </c>
      <c r="B1855" t="s">
        <v>3615</v>
      </c>
    </row>
    <row r="1856" spans="1:2">
      <c r="A1856">
        <v>928</v>
      </c>
      <c r="B1856" t="s">
        <v>3525</v>
      </c>
    </row>
    <row r="1857" spans="1:2">
      <c r="A1857">
        <v>929</v>
      </c>
      <c r="B1857" t="s">
        <v>3615</v>
      </c>
    </row>
    <row r="1858" spans="1:2">
      <c r="A1858">
        <v>929</v>
      </c>
      <c r="B1858" t="s">
        <v>3526</v>
      </c>
    </row>
    <row r="1859" spans="1:2">
      <c r="A1859">
        <v>930</v>
      </c>
      <c r="B1859" t="s">
        <v>3615</v>
      </c>
    </row>
    <row r="1860" spans="1:2">
      <c r="A1860">
        <v>930</v>
      </c>
      <c r="B1860" t="s">
        <v>3527</v>
      </c>
    </row>
    <row r="1861" spans="1:2">
      <c r="A1861">
        <v>931</v>
      </c>
      <c r="B1861" t="s">
        <v>3615</v>
      </c>
    </row>
    <row r="1862" spans="1:2">
      <c r="A1862">
        <v>931</v>
      </c>
      <c r="B1862" t="s">
        <v>2936</v>
      </c>
    </row>
    <row r="1863" spans="1:2">
      <c r="A1863">
        <v>932</v>
      </c>
      <c r="B1863" t="s">
        <v>3615</v>
      </c>
    </row>
    <row r="1864" spans="1:2">
      <c r="A1864">
        <v>932</v>
      </c>
      <c r="B1864" t="s">
        <v>3528</v>
      </c>
    </row>
    <row r="1865" spans="1:2">
      <c r="A1865">
        <v>933</v>
      </c>
      <c r="B1865" t="s">
        <v>3615</v>
      </c>
    </row>
    <row r="1866" spans="1:2">
      <c r="A1866">
        <v>933</v>
      </c>
      <c r="B1866" t="s">
        <v>3529</v>
      </c>
    </row>
    <row r="1867" spans="1:2">
      <c r="A1867">
        <v>934</v>
      </c>
      <c r="B1867" t="s">
        <v>3615</v>
      </c>
    </row>
    <row r="1868" spans="1:2">
      <c r="A1868">
        <v>934</v>
      </c>
      <c r="B1868" t="s">
        <v>3530</v>
      </c>
    </row>
    <row r="1869" spans="1:2">
      <c r="A1869">
        <v>935</v>
      </c>
      <c r="B1869" t="s">
        <v>3615</v>
      </c>
    </row>
    <row r="1870" spans="1:2">
      <c r="A1870">
        <v>935</v>
      </c>
      <c r="B1870" t="s">
        <v>3531</v>
      </c>
    </row>
    <row r="1871" spans="1:2">
      <c r="A1871">
        <v>936</v>
      </c>
      <c r="B1871" t="s">
        <v>3615</v>
      </c>
    </row>
    <row r="1872" spans="1:2">
      <c r="A1872">
        <v>936</v>
      </c>
      <c r="B1872" t="s">
        <v>3532</v>
      </c>
    </row>
    <row r="1873" spans="1:2">
      <c r="A1873">
        <v>937</v>
      </c>
      <c r="B1873" t="s">
        <v>3615</v>
      </c>
    </row>
    <row r="1874" spans="1:2">
      <c r="A1874">
        <v>937</v>
      </c>
      <c r="B1874" t="s">
        <v>3207</v>
      </c>
    </row>
    <row r="1875" spans="1:2">
      <c r="A1875">
        <v>938</v>
      </c>
      <c r="B1875" t="s">
        <v>3615</v>
      </c>
    </row>
    <row r="1876" spans="1:2">
      <c r="A1876">
        <v>938</v>
      </c>
      <c r="B1876" t="s">
        <v>3533</v>
      </c>
    </row>
    <row r="1877" spans="1:2">
      <c r="A1877">
        <v>939</v>
      </c>
      <c r="B1877" t="s">
        <v>3615</v>
      </c>
    </row>
    <row r="1878" spans="1:2">
      <c r="A1878">
        <v>939</v>
      </c>
      <c r="B1878" t="s">
        <v>3534</v>
      </c>
    </row>
    <row r="1879" spans="1:2">
      <c r="A1879">
        <v>940</v>
      </c>
      <c r="B1879" t="s">
        <v>3615</v>
      </c>
    </row>
    <row r="1880" spans="1:2">
      <c r="A1880">
        <v>940</v>
      </c>
      <c r="B1880" t="s">
        <v>3535</v>
      </c>
    </row>
    <row r="1881" spans="1:2">
      <c r="A1881">
        <v>941</v>
      </c>
      <c r="B1881" t="s">
        <v>3615</v>
      </c>
    </row>
    <row r="1882" spans="1:2">
      <c r="A1882">
        <v>941</v>
      </c>
      <c r="B1882" t="s">
        <v>3536</v>
      </c>
    </row>
    <row r="1883" spans="1:2">
      <c r="A1883">
        <v>942</v>
      </c>
      <c r="B1883" t="s">
        <v>3615</v>
      </c>
    </row>
    <row r="1884" spans="1:2">
      <c r="A1884">
        <v>942</v>
      </c>
      <c r="B1884" t="s">
        <v>3537</v>
      </c>
    </row>
    <row r="1885" spans="1:2">
      <c r="A1885">
        <v>943</v>
      </c>
      <c r="B1885" t="s">
        <v>3615</v>
      </c>
    </row>
    <row r="1886" spans="1:2">
      <c r="A1886">
        <v>943</v>
      </c>
      <c r="B1886" t="s">
        <v>3538</v>
      </c>
    </row>
    <row r="1887" spans="1:2">
      <c r="A1887">
        <v>944</v>
      </c>
      <c r="B1887" t="s">
        <v>3615</v>
      </c>
    </row>
    <row r="1888" spans="1:2">
      <c r="A1888">
        <v>944</v>
      </c>
      <c r="B1888" t="s">
        <v>3539</v>
      </c>
    </row>
    <row r="1889" spans="1:2">
      <c r="A1889">
        <v>945</v>
      </c>
      <c r="B1889" t="s">
        <v>3615</v>
      </c>
    </row>
    <row r="1890" spans="1:2">
      <c r="A1890">
        <v>945</v>
      </c>
      <c r="B1890" t="s">
        <v>3540</v>
      </c>
    </row>
    <row r="1891" spans="1:2">
      <c r="A1891">
        <v>946</v>
      </c>
      <c r="B1891" t="s">
        <v>3615</v>
      </c>
    </row>
    <row r="1892" spans="1:2">
      <c r="A1892">
        <v>946</v>
      </c>
      <c r="B1892" t="s">
        <v>3541</v>
      </c>
    </row>
    <row r="1893" spans="1:2">
      <c r="A1893">
        <v>947</v>
      </c>
      <c r="B1893" t="s">
        <v>3615</v>
      </c>
    </row>
    <row r="1894" spans="1:2">
      <c r="A1894">
        <v>947</v>
      </c>
      <c r="B1894" t="s">
        <v>3542</v>
      </c>
    </row>
    <row r="1895" spans="1:2">
      <c r="A1895">
        <v>948</v>
      </c>
      <c r="B1895" t="s">
        <v>3615</v>
      </c>
    </row>
    <row r="1896" spans="1:2">
      <c r="A1896">
        <v>948</v>
      </c>
      <c r="B1896" t="s">
        <v>3543</v>
      </c>
    </row>
    <row r="1897" spans="1:2">
      <c r="A1897">
        <v>949</v>
      </c>
      <c r="B1897" t="s">
        <v>3615</v>
      </c>
    </row>
    <row r="1898" spans="1:2">
      <c r="A1898">
        <v>949</v>
      </c>
      <c r="B1898" t="s">
        <v>3544</v>
      </c>
    </row>
    <row r="1899" spans="1:2">
      <c r="A1899">
        <v>950</v>
      </c>
      <c r="B1899" t="s">
        <v>3615</v>
      </c>
    </row>
    <row r="1900" spans="1:2">
      <c r="A1900">
        <v>950</v>
      </c>
      <c r="B1900" t="s">
        <v>3545</v>
      </c>
    </row>
    <row r="1901" spans="1:2">
      <c r="A1901">
        <v>951</v>
      </c>
      <c r="B1901" t="s">
        <v>3615</v>
      </c>
    </row>
    <row r="1902" spans="1:2">
      <c r="A1902">
        <v>951</v>
      </c>
      <c r="B1902" t="s">
        <v>3169</v>
      </c>
    </row>
    <row r="1903" spans="1:2">
      <c r="A1903">
        <v>952</v>
      </c>
      <c r="B1903" t="s">
        <v>3615</v>
      </c>
    </row>
    <row r="1904" spans="1:2">
      <c r="A1904">
        <v>952</v>
      </c>
      <c r="B1904" t="s">
        <v>3546</v>
      </c>
    </row>
    <row r="1905" spans="1:2">
      <c r="A1905">
        <v>953</v>
      </c>
      <c r="B1905" t="s">
        <v>3615</v>
      </c>
    </row>
    <row r="1906" spans="1:2">
      <c r="A1906">
        <v>953</v>
      </c>
      <c r="B1906" t="s">
        <v>3293</v>
      </c>
    </row>
    <row r="1907" spans="1:2">
      <c r="A1907">
        <v>954</v>
      </c>
      <c r="B1907" t="s">
        <v>3615</v>
      </c>
    </row>
    <row r="1908" spans="1:2">
      <c r="A1908">
        <v>954</v>
      </c>
      <c r="B1908" t="s">
        <v>3547</v>
      </c>
    </row>
    <row r="1909" spans="1:2">
      <c r="A1909">
        <v>955</v>
      </c>
      <c r="B1909" t="s">
        <v>3615</v>
      </c>
    </row>
    <row r="1910" spans="1:2">
      <c r="A1910">
        <v>955</v>
      </c>
      <c r="B1910" t="s">
        <v>2975</v>
      </c>
    </row>
    <row r="1911" spans="1:2">
      <c r="A1911">
        <v>956</v>
      </c>
      <c r="B1911" t="s">
        <v>3615</v>
      </c>
    </row>
    <row r="1912" spans="1:2">
      <c r="A1912">
        <v>956</v>
      </c>
      <c r="B1912" t="s">
        <v>3548</v>
      </c>
    </row>
    <row r="1913" spans="1:2">
      <c r="A1913">
        <v>957</v>
      </c>
      <c r="B1913" t="s">
        <v>3615</v>
      </c>
    </row>
    <row r="1914" spans="1:2">
      <c r="A1914">
        <v>957</v>
      </c>
      <c r="B1914" t="s">
        <v>3549</v>
      </c>
    </row>
    <row r="1915" spans="1:2">
      <c r="A1915">
        <v>958</v>
      </c>
      <c r="B1915" t="s">
        <v>3615</v>
      </c>
    </row>
    <row r="1916" spans="1:2">
      <c r="A1916">
        <v>958</v>
      </c>
      <c r="B1916" t="s">
        <v>3550</v>
      </c>
    </row>
    <row r="1917" spans="1:2">
      <c r="A1917">
        <v>959</v>
      </c>
      <c r="B1917" t="s">
        <v>3615</v>
      </c>
    </row>
    <row r="1918" spans="1:2">
      <c r="A1918">
        <v>959</v>
      </c>
      <c r="B1918" t="s">
        <v>3551</v>
      </c>
    </row>
    <row r="1919" spans="1:2">
      <c r="A1919">
        <v>960</v>
      </c>
      <c r="B1919" t="s">
        <v>3615</v>
      </c>
    </row>
    <row r="1920" spans="1:2">
      <c r="A1920">
        <v>960</v>
      </c>
      <c r="B1920" t="s">
        <v>3552</v>
      </c>
    </row>
    <row r="1921" spans="1:2">
      <c r="A1921">
        <v>961</v>
      </c>
      <c r="B1921" t="s">
        <v>3615</v>
      </c>
    </row>
    <row r="1922" spans="1:2">
      <c r="A1922">
        <v>961</v>
      </c>
      <c r="B1922" t="s">
        <v>3553</v>
      </c>
    </row>
    <row r="1923" spans="1:2">
      <c r="A1923">
        <v>962</v>
      </c>
      <c r="B1923" t="s">
        <v>3615</v>
      </c>
    </row>
    <row r="1924" spans="1:2">
      <c r="A1924">
        <v>962</v>
      </c>
      <c r="B1924" t="s">
        <v>3554</v>
      </c>
    </row>
    <row r="1925" spans="1:2">
      <c r="A1925">
        <v>963</v>
      </c>
      <c r="B1925" t="s">
        <v>3615</v>
      </c>
    </row>
    <row r="1926" spans="1:2">
      <c r="A1926">
        <v>963</v>
      </c>
      <c r="B1926" t="s">
        <v>3555</v>
      </c>
    </row>
    <row r="1927" spans="1:2">
      <c r="A1927">
        <v>964</v>
      </c>
      <c r="B1927" t="s">
        <v>3615</v>
      </c>
    </row>
    <row r="1928" spans="1:2">
      <c r="A1928">
        <v>964</v>
      </c>
      <c r="B1928" t="s">
        <v>3556</v>
      </c>
    </row>
    <row r="1929" spans="1:2">
      <c r="A1929">
        <v>965</v>
      </c>
      <c r="B1929" t="s">
        <v>3615</v>
      </c>
    </row>
    <row r="1930" spans="1:2">
      <c r="A1930">
        <v>965</v>
      </c>
      <c r="B1930" t="s">
        <v>3557</v>
      </c>
    </row>
    <row r="1931" spans="1:2">
      <c r="A1931">
        <v>966</v>
      </c>
      <c r="B1931" t="s">
        <v>3615</v>
      </c>
    </row>
    <row r="1932" spans="1:2">
      <c r="A1932">
        <v>966</v>
      </c>
      <c r="B1932" t="s">
        <v>3558</v>
      </c>
    </row>
    <row r="1933" spans="1:2">
      <c r="A1933">
        <v>967</v>
      </c>
      <c r="B1933" t="s">
        <v>3615</v>
      </c>
    </row>
    <row r="1934" spans="1:2">
      <c r="A1934">
        <v>967</v>
      </c>
      <c r="B1934" t="s">
        <v>3559</v>
      </c>
    </row>
    <row r="1935" spans="1:2">
      <c r="A1935">
        <v>968</v>
      </c>
      <c r="B1935" t="s">
        <v>3615</v>
      </c>
    </row>
    <row r="1936" spans="1:2">
      <c r="A1936">
        <v>968</v>
      </c>
      <c r="B1936" t="s">
        <v>3560</v>
      </c>
    </row>
    <row r="1937" spans="1:2">
      <c r="A1937">
        <v>969</v>
      </c>
      <c r="B1937" t="s">
        <v>3615</v>
      </c>
    </row>
    <row r="1938" spans="1:2">
      <c r="A1938">
        <v>969</v>
      </c>
      <c r="B1938" t="s">
        <v>3561</v>
      </c>
    </row>
    <row r="1939" spans="1:2">
      <c r="A1939">
        <v>970</v>
      </c>
      <c r="B1939" t="s">
        <v>3615</v>
      </c>
    </row>
    <row r="1940" spans="1:2">
      <c r="A1940">
        <v>970</v>
      </c>
      <c r="B1940" t="s">
        <v>3562</v>
      </c>
    </row>
    <row r="1941" spans="1:2">
      <c r="A1941">
        <v>971</v>
      </c>
      <c r="B1941" t="s">
        <v>3615</v>
      </c>
    </row>
    <row r="1942" spans="1:2">
      <c r="A1942">
        <v>971</v>
      </c>
      <c r="B1942" t="s">
        <v>3563</v>
      </c>
    </row>
    <row r="1943" spans="1:2">
      <c r="A1943">
        <v>972</v>
      </c>
      <c r="B1943" t="s">
        <v>3615</v>
      </c>
    </row>
    <row r="1944" spans="1:2">
      <c r="A1944">
        <v>972</v>
      </c>
      <c r="B1944" t="s">
        <v>3564</v>
      </c>
    </row>
    <row r="1945" spans="1:2">
      <c r="A1945">
        <v>973</v>
      </c>
      <c r="B1945" t="s">
        <v>3615</v>
      </c>
    </row>
    <row r="1946" spans="1:2">
      <c r="A1946">
        <v>973</v>
      </c>
      <c r="B1946" t="s">
        <v>3565</v>
      </c>
    </row>
    <row r="1947" spans="1:2">
      <c r="A1947">
        <v>974</v>
      </c>
      <c r="B1947" t="s">
        <v>3615</v>
      </c>
    </row>
    <row r="1948" spans="1:2">
      <c r="A1948">
        <v>974</v>
      </c>
      <c r="B1948" t="s">
        <v>3566</v>
      </c>
    </row>
    <row r="1949" spans="1:2">
      <c r="A1949">
        <v>975</v>
      </c>
      <c r="B1949" t="s">
        <v>3615</v>
      </c>
    </row>
    <row r="1950" spans="1:2">
      <c r="A1950">
        <v>975</v>
      </c>
      <c r="B1950" t="s">
        <v>3567</v>
      </c>
    </row>
    <row r="1951" spans="1:2">
      <c r="A1951">
        <v>976</v>
      </c>
      <c r="B1951" t="s">
        <v>3615</v>
      </c>
    </row>
    <row r="1952" spans="1:2">
      <c r="A1952">
        <v>976</v>
      </c>
      <c r="B1952" t="s">
        <v>3112</v>
      </c>
    </row>
    <row r="1953" spans="1:2">
      <c r="A1953">
        <v>977</v>
      </c>
      <c r="B1953" t="s">
        <v>3615</v>
      </c>
    </row>
    <row r="1954" spans="1:2">
      <c r="A1954">
        <v>977</v>
      </c>
      <c r="B1954" t="s">
        <v>3568</v>
      </c>
    </row>
    <row r="1955" spans="1:2">
      <c r="A1955">
        <v>978</v>
      </c>
      <c r="B1955" t="s">
        <v>3615</v>
      </c>
    </row>
    <row r="1956" spans="1:2">
      <c r="A1956">
        <v>978</v>
      </c>
      <c r="B1956" t="s">
        <v>3351</v>
      </c>
    </row>
    <row r="1957" spans="1:2">
      <c r="A1957">
        <v>979</v>
      </c>
      <c r="B1957" t="s">
        <v>3615</v>
      </c>
    </row>
    <row r="1958" spans="1:2">
      <c r="A1958">
        <v>979</v>
      </c>
      <c r="B1958" t="s">
        <v>3569</v>
      </c>
    </row>
    <row r="1959" spans="1:2">
      <c r="A1959">
        <v>980</v>
      </c>
      <c r="B1959" t="s">
        <v>3615</v>
      </c>
    </row>
    <row r="1960" spans="1:2">
      <c r="A1960">
        <v>980</v>
      </c>
      <c r="B1960" t="s">
        <v>3570</v>
      </c>
    </row>
    <row r="1961" spans="1:2">
      <c r="A1961">
        <v>981</v>
      </c>
      <c r="B1961" t="s">
        <v>3615</v>
      </c>
    </row>
    <row r="1962" spans="1:2">
      <c r="A1962">
        <v>981</v>
      </c>
      <c r="B1962" t="s">
        <v>3571</v>
      </c>
    </row>
    <row r="1963" spans="1:2">
      <c r="A1963">
        <v>982</v>
      </c>
      <c r="B1963" t="s">
        <v>3615</v>
      </c>
    </row>
    <row r="1964" spans="1:2">
      <c r="A1964">
        <v>982</v>
      </c>
      <c r="B1964" t="s">
        <v>3572</v>
      </c>
    </row>
    <row r="1965" spans="1:2">
      <c r="A1965">
        <v>983</v>
      </c>
      <c r="B1965" t="s">
        <v>3615</v>
      </c>
    </row>
    <row r="1966" spans="1:2">
      <c r="A1966">
        <v>983</v>
      </c>
      <c r="B1966" t="s">
        <v>3573</v>
      </c>
    </row>
    <row r="1967" spans="1:2">
      <c r="A1967">
        <v>984</v>
      </c>
      <c r="B1967" t="s">
        <v>3615</v>
      </c>
    </row>
    <row r="1968" spans="1:2">
      <c r="A1968">
        <v>984</v>
      </c>
      <c r="B1968" t="s">
        <v>3574</v>
      </c>
    </row>
    <row r="1969" spans="1:2">
      <c r="A1969">
        <v>985</v>
      </c>
      <c r="B1969" t="s">
        <v>3615</v>
      </c>
    </row>
    <row r="1970" spans="1:2">
      <c r="A1970">
        <v>985</v>
      </c>
      <c r="B1970" t="s">
        <v>3575</v>
      </c>
    </row>
    <row r="1971" spans="1:2">
      <c r="A1971">
        <v>986</v>
      </c>
      <c r="B1971" t="s">
        <v>3615</v>
      </c>
    </row>
    <row r="1972" spans="1:2">
      <c r="A1972">
        <v>986</v>
      </c>
      <c r="B1972" t="s">
        <v>3576</v>
      </c>
    </row>
    <row r="1973" spans="1:2">
      <c r="A1973">
        <v>987</v>
      </c>
      <c r="B1973" t="s">
        <v>3615</v>
      </c>
    </row>
    <row r="1974" spans="1:2">
      <c r="A1974">
        <v>987</v>
      </c>
      <c r="B1974" t="s">
        <v>3577</v>
      </c>
    </row>
    <row r="1975" spans="1:2">
      <c r="A1975">
        <v>988</v>
      </c>
      <c r="B1975" t="s">
        <v>3615</v>
      </c>
    </row>
    <row r="1976" spans="1:2">
      <c r="A1976">
        <v>988</v>
      </c>
      <c r="B1976" t="s">
        <v>3578</v>
      </c>
    </row>
    <row r="1977" spans="1:2">
      <c r="A1977">
        <v>989</v>
      </c>
      <c r="B1977" t="s">
        <v>3615</v>
      </c>
    </row>
    <row r="1978" spans="1:2">
      <c r="A1978">
        <v>989</v>
      </c>
      <c r="B1978" t="s">
        <v>3579</v>
      </c>
    </row>
    <row r="1979" spans="1:2">
      <c r="A1979">
        <v>990</v>
      </c>
      <c r="B1979" t="s">
        <v>3615</v>
      </c>
    </row>
    <row r="1980" spans="1:2">
      <c r="A1980">
        <v>990</v>
      </c>
      <c r="B1980" t="s">
        <v>3580</v>
      </c>
    </row>
    <row r="1981" spans="1:2">
      <c r="A1981">
        <v>991</v>
      </c>
      <c r="B1981" t="s">
        <v>3615</v>
      </c>
    </row>
    <row r="1982" spans="1:2">
      <c r="A1982">
        <v>991</v>
      </c>
      <c r="B1982" t="s">
        <v>2790</v>
      </c>
    </row>
    <row r="1983" spans="1:2">
      <c r="A1983">
        <v>992</v>
      </c>
      <c r="B1983" t="s">
        <v>3615</v>
      </c>
    </row>
    <row r="1984" spans="1:2">
      <c r="A1984">
        <v>992</v>
      </c>
      <c r="B1984" t="s">
        <v>3581</v>
      </c>
    </row>
    <row r="1985" spans="1:2">
      <c r="A1985">
        <v>993</v>
      </c>
      <c r="B1985" t="s">
        <v>3615</v>
      </c>
    </row>
    <row r="1986" spans="1:2">
      <c r="A1986">
        <v>993</v>
      </c>
      <c r="B1986" t="s">
        <v>3163</v>
      </c>
    </row>
    <row r="1987" spans="1:2">
      <c r="A1987">
        <v>994</v>
      </c>
      <c r="B1987" t="s">
        <v>3615</v>
      </c>
    </row>
    <row r="1988" spans="1:2">
      <c r="A1988">
        <v>994</v>
      </c>
      <c r="B1988" t="s">
        <v>3582</v>
      </c>
    </row>
    <row r="1989" spans="1:2">
      <c r="A1989">
        <v>995</v>
      </c>
      <c r="B1989" t="s">
        <v>3615</v>
      </c>
    </row>
    <row r="1990" spans="1:2">
      <c r="A1990">
        <v>995</v>
      </c>
      <c r="B1990" t="s">
        <v>3583</v>
      </c>
    </row>
    <row r="1991" spans="1:2">
      <c r="A1991">
        <v>996</v>
      </c>
      <c r="B1991" t="s">
        <v>3615</v>
      </c>
    </row>
    <row r="1992" spans="1:2">
      <c r="A1992">
        <v>996</v>
      </c>
      <c r="B1992" t="s">
        <v>3584</v>
      </c>
    </row>
    <row r="1993" spans="1:2">
      <c r="A1993">
        <v>997</v>
      </c>
      <c r="B1993" t="s">
        <v>3615</v>
      </c>
    </row>
    <row r="1994" spans="1:2">
      <c r="A1994">
        <v>997</v>
      </c>
      <c r="B1994" t="s">
        <v>3585</v>
      </c>
    </row>
    <row r="1995" spans="1:2">
      <c r="A1995">
        <v>998</v>
      </c>
      <c r="B1995" t="s">
        <v>3615</v>
      </c>
    </row>
    <row r="1996" spans="1:2">
      <c r="A1996">
        <v>998</v>
      </c>
      <c r="B1996" t="s">
        <v>3586</v>
      </c>
    </row>
    <row r="1997" spans="1:2">
      <c r="A1997">
        <v>999</v>
      </c>
      <c r="B1997" t="s">
        <v>3615</v>
      </c>
    </row>
    <row r="1998" spans="1:2">
      <c r="A1998">
        <v>999</v>
      </c>
      <c r="B1998" t="s">
        <v>3587</v>
      </c>
    </row>
    <row r="1999" spans="1:2">
      <c r="A1999">
        <v>1000</v>
      </c>
      <c r="B1999" t="s">
        <v>3615</v>
      </c>
    </row>
    <row r="2000" spans="1:2">
      <c r="A2000">
        <v>1000</v>
      </c>
      <c r="B2000" t="s">
        <v>3588</v>
      </c>
    </row>
    <row r="2001" spans="1:2">
      <c r="A2001">
        <v>1001</v>
      </c>
      <c r="B2001" t="s">
        <v>3615</v>
      </c>
    </row>
    <row r="2002" spans="1:2">
      <c r="A2002">
        <v>1001</v>
      </c>
      <c r="B2002" t="s">
        <v>3589</v>
      </c>
    </row>
    <row r="2003" spans="1:2">
      <c r="A2003">
        <v>1002</v>
      </c>
      <c r="B2003" t="s">
        <v>3615</v>
      </c>
    </row>
    <row r="2004" spans="1:2">
      <c r="A2004">
        <v>1002</v>
      </c>
      <c r="B2004" t="s">
        <v>3590</v>
      </c>
    </row>
    <row r="2005" spans="1:2">
      <c r="A2005">
        <v>1003</v>
      </c>
      <c r="B2005" t="s">
        <v>3615</v>
      </c>
    </row>
    <row r="2006" spans="1:2">
      <c r="A2006">
        <v>1003</v>
      </c>
      <c r="B2006" t="s">
        <v>3591</v>
      </c>
    </row>
    <row r="2007" spans="1:2">
      <c r="A2007">
        <v>1004</v>
      </c>
      <c r="B2007" t="s">
        <v>3615</v>
      </c>
    </row>
    <row r="2008" spans="1:2">
      <c r="A2008">
        <v>1004</v>
      </c>
      <c r="B2008" t="s">
        <v>2870</v>
      </c>
    </row>
    <row r="2009" spans="1:2">
      <c r="A2009">
        <v>1005</v>
      </c>
      <c r="B2009" t="s">
        <v>3615</v>
      </c>
    </row>
    <row r="2010" spans="1:2">
      <c r="A2010">
        <v>1005</v>
      </c>
      <c r="B2010" t="s">
        <v>2748</v>
      </c>
    </row>
    <row r="2011" spans="1:2">
      <c r="A2011">
        <v>1006</v>
      </c>
      <c r="B2011" t="s">
        <v>3615</v>
      </c>
    </row>
    <row r="2012" spans="1:2">
      <c r="A2012">
        <v>1006</v>
      </c>
      <c r="B2012" t="s">
        <v>3592</v>
      </c>
    </row>
    <row r="2013" spans="1:2">
      <c r="A2013">
        <v>1007</v>
      </c>
      <c r="B2013" t="s">
        <v>3615</v>
      </c>
    </row>
    <row r="2014" spans="1:2">
      <c r="A2014">
        <v>1007</v>
      </c>
      <c r="B2014" t="s">
        <v>3593</v>
      </c>
    </row>
    <row r="2015" spans="1:2">
      <c r="A2015">
        <v>1008</v>
      </c>
      <c r="B2015" t="s">
        <v>3615</v>
      </c>
    </row>
    <row r="2016" spans="1:2">
      <c r="A2016">
        <v>1008</v>
      </c>
      <c r="B2016" t="s">
        <v>3594</v>
      </c>
    </row>
    <row r="2017" spans="1:2">
      <c r="A2017">
        <v>1009</v>
      </c>
      <c r="B2017" t="s">
        <v>3615</v>
      </c>
    </row>
    <row r="2018" spans="1:2">
      <c r="A2018">
        <v>1009</v>
      </c>
      <c r="B2018" t="s">
        <v>3595</v>
      </c>
    </row>
    <row r="2019" spans="1:2">
      <c r="A2019">
        <v>1010</v>
      </c>
      <c r="B2019" t="s">
        <v>3615</v>
      </c>
    </row>
    <row r="2020" spans="1:2">
      <c r="A2020">
        <v>1010</v>
      </c>
      <c r="B2020" t="s">
        <v>3296</v>
      </c>
    </row>
    <row r="2021" spans="1:2">
      <c r="A2021">
        <v>1011</v>
      </c>
      <c r="B2021" t="s">
        <v>3615</v>
      </c>
    </row>
    <row r="2022" spans="1:2">
      <c r="A2022">
        <v>1011</v>
      </c>
      <c r="B2022" t="s">
        <v>3596</v>
      </c>
    </row>
    <row r="2023" spans="1:2">
      <c r="A2023">
        <v>1012</v>
      </c>
      <c r="B2023" t="s">
        <v>3615</v>
      </c>
    </row>
    <row r="2024" spans="1:2">
      <c r="A2024">
        <v>1012</v>
      </c>
      <c r="B2024" t="s">
        <v>3597</v>
      </c>
    </row>
    <row r="2025" spans="1:2">
      <c r="A2025">
        <v>1013</v>
      </c>
      <c r="B2025" t="s">
        <v>3615</v>
      </c>
    </row>
    <row r="2026" spans="1:2">
      <c r="A2026">
        <v>1013</v>
      </c>
      <c r="B2026" t="s">
        <v>3598</v>
      </c>
    </row>
    <row r="2027" spans="1:2">
      <c r="A2027">
        <v>1014</v>
      </c>
      <c r="B2027" t="s">
        <v>3615</v>
      </c>
    </row>
    <row r="2028" spans="1:2">
      <c r="A2028">
        <v>1014</v>
      </c>
      <c r="B2028" t="s">
        <v>3599</v>
      </c>
    </row>
    <row r="2029" spans="1:2">
      <c r="A2029">
        <v>1015</v>
      </c>
      <c r="B2029" t="s">
        <v>3615</v>
      </c>
    </row>
    <row r="2030" spans="1:2">
      <c r="A2030">
        <v>1015</v>
      </c>
      <c r="B2030" t="s">
        <v>3600</v>
      </c>
    </row>
    <row r="2031" spans="1:2">
      <c r="A2031">
        <v>1016</v>
      </c>
      <c r="B2031" t="s">
        <v>3615</v>
      </c>
    </row>
    <row r="2032" spans="1:2">
      <c r="A2032">
        <v>1016</v>
      </c>
      <c r="B2032" t="s">
        <v>3601</v>
      </c>
    </row>
    <row r="2033" spans="1:2">
      <c r="A2033">
        <v>1017</v>
      </c>
      <c r="B2033" t="s">
        <v>3615</v>
      </c>
    </row>
    <row r="2034" spans="1:2">
      <c r="A2034">
        <v>1017</v>
      </c>
      <c r="B2034" t="s">
        <v>3602</v>
      </c>
    </row>
    <row r="2035" spans="1:2">
      <c r="A2035">
        <v>1018</v>
      </c>
      <c r="B2035" t="s">
        <v>3615</v>
      </c>
    </row>
    <row r="2036" spans="1:2">
      <c r="A2036">
        <v>1018</v>
      </c>
      <c r="B2036" t="s">
        <v>3603</v>
      </c>
    </row>
    <row r="2037" spans="1:2">
      <c r="A2037">
        <v>1019</v>
      </c>
      <c r="B2037" t="s">
        <v>3615</v>
      </c>
    </row>
    <row r="2038" spans="1:2">
      <c r="A2038">
        <v>1019</v>
      </c>
      <c r="B2038" t="s">
        <v>3604</v>
      </c>
    </row>
    <row r="2039" spans="1:2">
      <c r="A2039">
        <v>1020</v>
      </c>
      <c r="B2039" t="s">
        <v>3615</v>
      </c>
    </row>
    <row r="2040" spans="1:2">
      <c r="A2040">
        <v>1020</v>
      </c>
      <c r="B2040" t="s">
        <v>3605</v>
      </c>
    </row>
    <row r="2041" spans="1:2">
      <c r="A2041">
        <v>1021</v>
      </c>
      <c r="B2041" t="s">
        <v>3615</v>
      </c>
    </row>
    <row r="2042" spans="1:2">
      <c r="A2042">
        <v>1021</v>
      </c>
      <c r="B2042" t="s">
        <v>3606</v>
      </c>
    </row>
    <row r="2043" spans="1:2">
      <c r="A2043">
        <v>1022</v>
      </c>
      <c r="B2043" t="s">
        <v>3615</v>
      </c>
    </row>
    <row r="2044" spans="1:2">
      <c r="A2044">
        <v>1022</v>
      </c>
      <c r="B2044" t="s">
        <v>3607</v>
      </c>
    </row>
    <row r="2045" spans="1:2">
      <c r="A2045">
        <v>1023</v>
      </c>
      <c r="B2045" t="s">
        <v>3615</v>
      </c>
    </row>
    <row r="2046" spans="1:2">
      <c r="A2046">
        <v>1023</v>
      </c>
      <c r="B2046" t="s">
        <v>3608</v>
      </c>
    </row>
    <row r="2047" spans="1:2">
      <c r="A2047">
        <v>1024</v>
      </c>
      <c r="B2047" t="s">
        <v>3615</v>
      </c>
    </row>
    <row r="2048" spans="1:2">
      <c r="A2048">
        <v>1024</v>
      </c>
      <c r="B2048" t="s">
        <v>3609</v>
      </c>
    </row>
    <row r="2049" spans="1:2">
      <c r="A2049">
        <v>1025</v>
      </c>
      <c r="B2049" t="s">
        <v>3615</v>
      </c>
    </row>
    <row r="2050" spans="1:2">
      <c r="A2050">
        <v>1025</v>
      </c>
      <c r="B2050" t="s">
        <v>3610</v>
      </c>
    </row>
    <row r="2051" spans="1:2">
      <c r="A2051">
        <v>1026</v>
      </c>
      <c r="B2051" t="s">
        <v>3615</v>
      </c>
    </row>
    <row r="2052" spans="1:2">
      <c r="A2052">
        <v>1026</v>
      </c>
      <c r="B2052" t="s">
        <v>3611</v>
      </c>
    </row>
    <row r="2053" spans="1:2">
      <c r="A2053">
        <v>1027</v>
      </c>
      <c r="B2053" t="s">
        <v>3615</v>
      </c>
    </row>
    <row r="2054" spans="1:2">
      <c r="A2054">
        <v>1027</v>
      </c>
      <c r="B2054" t="s">
        <v>3612</v>
      </c>
    </row>
    <row r="2055" spans="1:2">
      <c r="A2055">
        <v>1028</v>
      </c>
      <c r="B2055" t="s">
        <v>3615</v>
      </c>
    </row>
    <row r="2056" spans="1:2">
      <c r="A2056">
        <v>1028</v>
      </c>
      <c r="B2056" t="s">
        <v>3169</v>
      </c>
    </row>
    <row r="2057" spans="1:2">
      <c r="A2057">
        <v>1029</v>
      </c>
      <c r="B2057" t="s">
        <v>3615</v>
      </c>
    </row>
    <row r="2058" spans="1:2">
      <c r="A2058">
        <v>1029</v>
      </c>
      <c r="B2058" t="s">
        <v>3613</v>
      </c>
    </row>
    <row r="2059" spans="1:2">
      <c r="A2059">
        <v>1030</v>
      </c>
      <c r="B2059" t="s">
        <v>3615</v>
      </c>
    </row>
    <row r="2060" spans="1:2">
      <c r="A2060">
        <v>1030</v>
      </c>
      <c r="B2060" t="s">
        <v>2688</v>
      </c>
    </row>
  </sheetData>
  <sortState ref="A1:B2060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Randomized data</vt:lpstr>
      <vt:lpstr>Data statistics</vt:lpstr>
      <vt:lpstr>flightplan_long (1)</vt:lpstr>
      <vt:lpstr>flightplan_long (2)</vt:lpstr>
      <vt:lpstr>flightplan_short (1)</vt:lpstr>
      <vt:lpstr>flightplan_short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Seibt</dc:creator>
  <cp:lastModifiedBy>Georg Seibt</cp:lastModifiedBy>
  <dcterms:created xsi:type="dcterms:W3CDTF">2014-11-19T11:32:57Z</dcterms:created>
  <dcterms:modified xsi:type="dcterms:W3CDTF">2014-11-28T06:54:06Z</dcterms:modified>
</cp:coreProperties>
</file>