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9AE84800-62D0-4FF3-BA35-64DBC95D983C}" xr6:coauthVersionLast="45" xr6:coauthVersionMax="45" xr10:uidLastSave="{00000000-0000-0000-0000-000000000000}"/>
  <bookViews>
    <workbookView xWindow="-120" yWindow="-120" windowWidth="29040" windowHeight="15960" xr2:uid="{F1D96CA6-85D8-47A9-B3B5-9350C0EB077E}"/>
  </bookViews>
  <sheets>
    <sheet name="Basedata" sheetId="3" r:id="rId1"/>
    <sheet name="Canada" sheetId="5" r:id="rId2"/>
    <sheet name="World" sheetId="1" r:id="rId3"/>
    <sheet name="USA" sheetId="2" r:id="rId4"/>
    <sheet name="China" sheetId="4" r:id="rId5"/>
  </sheets>
  <definedNames>
    <definedName name="_xlnm._FilterDatabase" localSheetId="0" hidden="1">Basedata!$A$1:$I$376</definedName>
    <definedName name="_xlnm._FilterDatabase" localSheetId="2" hidden="1">World!$A$2:$L$239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75" i="3" l="1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I102" i="3" l="1"/>
  <c r="I283" i="3"/>
  <c r="I216" i="3" l="1"/>
  <c r="G216" i="3" s="1" a="1"/>
  <c r="G216" i="3" s="1"/>
  <c r="A79" i="1"/>
  <c r="I108" i="3"/>
  <c r="G108" i="3" s="1" a="1"/>
  <c r="G108" i="3" s="1"/>
  <c r="I107" i="3"/>
  <c r="I18" i="3"/>
  <c r="F18" i="3" s="1" a="1"/>
  <c r="F18" i="3" s="1"/>
  <c r="I17" i="3"/>
  <c r="G17" i="3" s="1" a="1"/>
  <c r="G17" i="3" s="1"/>
  <c r="I16" i="3"/>
  <c r="F16" i="3" s="1" a="1"/>
  <c r="F16" i="3" s="1"/>
  <c r="I15" i="3"/>
  <c r="G15" i="3" s="1" a="1"/>
  <c r="G15" i="3" s="1"/>
  <c r="I14" i="3"/>
  <c r="F14" i="3" s="1" a="1"/>
  <c r="F14" i="3" s="1"/>
  <c r="I13" i="3"/>
  <c r="G13" i="3" s="1" a="1"/>
  <c r="G13" i="3" s="1"/>
  <c r="I12" i="3"/>
  <c r="F12" i="3" s="1" a="1"/>
  <c r="F12" i="3" s="1"/>
  <c r="I11" i="3"/>
  <c r="G11" i="3" s="1" a="1"/>
  <c r="G11" i="3" s="1"/>
  <c r="I47" i="3"/>
  <c r="G47" i="3" s="1" a="1"/>
  <c r="G47" i="3" s="1"/>
  <c r="I46" i="3"/>
  <c r="G46" i="3" s="1" a="1"/>
  <c r="G46" i="3" s="1"/>
  <c r="I45" i="3"/>
  <c r="G45" i="3" s="1" a="1"/>
  <c r="G45" i="3" s="1"/>
  <c r="I44" i="3"/>
  <c r="F44" i="3" s="1" a="1"/>
  <c r="F44" i="3" s="1"/>
  <c r="I43" i="3"/>
  <c r="G43" i="3" s="1" a="1"/>
  <c r="G43" i="3" s="1"/>
  <c r="I42" i="3"/>
  <c r="G42" i="3" s="1" a="1"/>
  <c r="G42" i="3" s="1"/>
  <c r="I41" i="3"/>
  <c r="G41" i="3" s="1" a="1"/>
  <c r="G41" i="3" s="1"/>
  <c r="I40" i="3"/>
  <c r="F40" i="3" s="1" a="1"/>
  <c r="F40" i="3" s="1"/>
  <c r="I39" i="3"/>
  <c r="G39" i="3" s="1" a="1"/>
  <c r="G39" i="3" s="1"/>
  <c r="I38" i="3"/>
  <c r="G38" i="3" s="1" a="1"/>
  <c r="G38" i="3" s="1"/>
  <c r="I37" i="3"/>
  <c r="G37" i="3" s="1" a="1"/>
  <c r="G37" i="3" s="1"/>
  <c r="I36" i="3"/>
  <c r="F36" i="3" s="1" a="1"/>
  <c r="F36" i="3" s="1"/>
  <c r="I35" i="3"/>
  <c r="G35" i="3" s="1" a="1"/>
  <c r="G35" i="3" s="1"/>
  <c r="I264" i="3"/>
  <c r="G264" i="3" s="1" a="1"/>
  <c r="G264" i="3" s="1"/>
  <c r="I262" i="3"/>
  <c r="G262" i="3" s="1" a="1"/>
  <c r="G262" i="3" s="1"/>
  <c r="I267" i="3"/>
  <c r="I266" i="3"/>
  <c r="G266" i="3" s="1" a="1"/>
  <c r="G266" i="3" s="1"/>
  <c r="I265" i="3"/>
  <c r="G265" i="3" s="1" a="1"/>
  <c r="G265" i="3" s="1"/>
  <c r="I263" i="3"/>
  <c r="G263" i="3" s="1" a="1"/>
  <c r="G263" i="3" s="1"/>
  <c r="I110" i="3"/>
  <c r="G110" i="3" s="1" a="1"/>
  <c r="G110" i="3" s="1"/>
  <c r="I109" i="3"/>
  <c r="G109" i="3" s="1" a="1"/>
  <c r="G109" i="3" s="1"/>
  <c r="I106" i="3"/>
  <c r="G106" i="3" s="1" a="1"/>
  <c r="G106" i="3" s="1"/>
  <c r="G12" i="3" l="1" a="1"/>
  <c r="G12" i="3" s="1"/>
  <c r="F17" i="3" a="1"/>
  <c r="F17" i="3" s="1"/>
  <c r="F13" i="3" a="1"/>
  <c r="F13" i="3" s="1"/>
  <c r="G16" i="3" a="1"/>
  <c r="G16" i="3" s="1"/>
  <c r="F11" i="3" a="1"/>
  <c r="F11" i="3" s="1"/>
  <c r="F15" i="3" a="1"/>
  <c r="F15" i="3" s="1"/>
  <c r="G14" i="3" a="1"/>
  <c r="G14" i="3" s="1"/>
  <c r="G18" i="3" a="1"/>
  <c r="G18" i="3" s="1"/>
  <c r="F45" i="3" a="1"/>
  <c r="F45" i="3" s="1"/>
  <c r="G36" i="3" a="1"/>
  <c r="G36" i="3" s="1"/>
  <c r="F37" i="3" a="1"/>
  <c r="F37" i="3" s="1"/>
  <c r="G40" i="3" a="1"/>
  <c r="G40" i="3" s="1"/>
  <c r="F41" i="3" a="1"/>
  <c r="F41" i="3" s="1"/>
  <c r="G44" i="3" a="1"/>
  <c r="G44" i="3" s="1"/>
  <c r="F38" i="3" a="1"/>
  <c r="F38" i="3" s="1"/>
  <c r="F42" i="3" a="1"/>
  <c r="F42" i="3" s="1"/>
  <c r="F46" i="3" a="1"/>
  <c r="F46" i="3" s="1"/>
  <c r="F35" i="3" a="1"/>
  <c r="F35" i="3" s="1"/>
  <c r="F39" i="3" a="1"/>
  <c r="F39" i="3" s="1"/>
  <c r="F43" i="3" a="1"/>
  <c r="F43" i="3" s="1"/>
  <c r="F47" i="3" a="1"/>
  <c r="F47" i="3" s="1"/>
  <c r="I142" i="3"/>
  <c r="G142" i="3" s="1" a="1"/>
  <c r="G142" i="3" s="1"/>
  <c r="I164" i="3" l="1"/>
  <c r="G164" i="3" s="1" a="1"/>
  <c r="G164" i="3" s="1"/>
  <c r="I354" i="3" l="1"/>
  <c r="G354" i="3" s="1" a="1"/>
  <c r="G354" i="3" s="1"/>
  <c r="I353" i="3"/>
  <c r="G353" i="3" s="1" a="1"/>
  <c r="G353" i="3" s="1"/>
  <c r="I352" i="3"/>
  <c r="G352" i="3" s="1" a="1"/>
  <c r="G352" i="3" s="1"/>
  <c r="I351" i="3"/>
  <c r="G351" i="3" s="1" a="1"/>
  <c r="G351" i="3" s="1"/>
  <c r="I350" i="3"/>
  <c r="G350" i="3" s="1" a="1"/>
  <c r="G350" i="3" s="1"/>
  <c r="I349" i="3"/>
  <c r="G349" i="3" s="1" a="1"/>
  <c r="G349" i="3" s="1"/>
  <c r="I348" i="3"/>
  <c r="G348" i="3" s="1" a="1"/>
  <c r="G348" i="3" s="1"/>
  <c r="I258" i="3"/>
  <c r="G258" i="3" s="1" a="1"/>
  <c r="G258" i="3" s="1"/>
  <c r="I347" i="3"/>
  <c r="G347" i="3" s="1" a="1"/>
  <c r="G347" i="3" s="1"/>
  <c r="I346" i="3"/>
  <c r="G346" i="3" s="1" a="1"/>
  <c r="G346" i="3" s="1"/>
  <c r="I345" i="3"/>
  <c r="G345" i="3" s="1" a="1"/>
  <c r="G345" i="3" s="1"/>
  <c r="I344" i="3"/>
  <c r="G344" i="3" s="1" a="1"/>
  <c r="G344" i="3" s="1"/>
  <c r="I343" i="3"/>
  <c r="G343" i="3" s="1" a="1"/>
  <c r="G343" i="3" s="1"/>
  <c r="I342" i="3"/>
  <c r="G342" i="3" s="1" a="1"/>
  <c r="G342" i="3" s="1"/>
  <c r="I341" i="3"/>
  <c r="G341" i="3" s="1" a="1"/>
  <c r="G341" i="3" s="1"/>
  <c r="I340" i="3"/>
  <c r="G340" i="3" s="1" a="1"/>
  <c r="G340" i="3" s="1"/>
  <c r="I339" i="3"/>
  <c r="G339" i="3" s="1" a="1"/>
  <c r="G339" i="3" s="1"/>
  <c r="I338" i="3"/>
  <c r="G338" i="3" s="1" a="1"/>
  <c r="G338" i="3" s="1"/>
  <c r="I337" i="3"/>
  <c r="G337" i="3" s="1" a="1"/>
  <c r="G337" i="3" s="1"/>
  <c r="I336" i="3"/>
  <c r="G336" i="3" s="1" a="1"/>
  <c r="G336" i="3" s="1"/>
  <c r="I335" i="3"/>
  <c r="G335" i="3" s="1" a="1"/>
  <c r="G335" i="3" s="1"/>
  <c r="I334" i="3"/>
  <c r="G334" i="3" s="1" a="1"/>
  <c r="G334" i="3" s="1"/>
  <c r="I333" i="3"/>
  <c r="G333" i="3" s="1" a="1"/>
  <c r="G333" i="3" s="1"/>
  <c r="I332" i="3"/>
  <c r="G332" i="3" s="1" a="1"/>
  <c r="G332" i="3" s="1"/>
  <c r="I331" i="3"/>
  <c r="G331" i="3" s="1" a="1"/>
  <c r="G331" i="3" s="1"/>
  <c r="I113" i="3"/>
  <c r="G113" i="3" s="1" a="1"/>
  <c r="G113" i="3" s="1"/>
  <c r="I114" i="3"/>
  <c r="G114" i="3" s="1" a="1"/>
  <c r="G114" i="3" s="1"/>
  <c r="I330" i="3"/>
  <c r="G330" i="3" s="1" a="1"/>
  <c r="G330" i="3" s="1"/>
  <c r="I329" i="3"/>
  <c r="G329" i="3" s="1" a="1"/>
  <c r="G329" i="3" s="1"/>
  <c r="I112" i="3"/>
  <c r="G112" i="3" s="1" a="1"/>
  <c r="G112" i="3" s="1"/>
  <c r="I328" i="3"/>
  <c r="G328" i="3" s="1" a="1"/>
  <c r="G328" i="3" s="1"/>
  <c r="I327" i="3"/>
  <c r="G327" i="3" s="1" a="1"/>
  <c r="G327" i="3" s="1"/>
  <c r="I326" i="3"/>
  <c r="G326" i="3" s="1" a="1"/>
  <c r="G326" i="3" s="1"/>
  <c r="I325" i="3"/>
  <c r="G325" i="3" s="1" a="1"/>
  <c r="G325" i="3" s="1"/>
  <c r="I324" i="3"/>
  <c r="G324" i="3" s="1" a="1"/>
  <c r="G324" i="3" s="1"/>
  <c r="I323" i="3"/>
  <c r="G323" i="3" s="1" a="1"/>
  <c r="G323" i="3" s="1"/>
  <c r="I322" i="3"/>
  <c r="G322" i="3" s="1" a="1"/>
  <c r="G322" i="3" s="1"/>
  <c r="I321" i="3"/>
  <c r="G321" i="3" s="1" a="1"/>
  <c r="G321" i="3" s="1"/>
  <c r="I320" i="3"/>
  <c r="G320" i="3" s="1" a="1"/>
  <c r="G320" i="3" s="1"/>
  <c r="I319" i="3"/>
  <c r="G319" i="3" s="1" a="1"/>
  <c r="G319" i="3" s="1"/>
  <c r="I318" i="3"/>
  <c r="G318" i="3" s="1" a="1"/>
  <c r="G318" i="3" s="1"/>
  <c r="I317" i="3"/>
  <c r="G317" i="3" s="1" a="1"/>
  <c r="G317" i="3" s="1"/>
  <c r="I316" i="3"/>
  <c r="G316" i="3" s="1" a="1"/>
  <c r="G316" i="3" s="1"/>
  <c r="I315" i="3"/>
  <c r="G315" i="3" s="1" a="1"/>
  <c r="G315" i="3" s="1"/>
  <c r="I314" i="3"/>
  <c r="G314" i="3" s="1" a="1"/>
  <c r="G314" i="3" s="1"/>
  <c r="I313" i="3"/>
  <c r="G313" i="3" s="1" a="1"/>
  <c r="G313" i="3" s="1"/>
  <c r="I312" i="3"/>
  <c r="G312" i="3" s="1" a="1"/>
  <c r="G312" i="3" s="1"/>
  <c r="I311" i="3"/>
  <c r="G311" i="3" s="1" a="1"/>
  <c r="G311" i="3" s="1"/>
  <c r="I310" i="3"/>
  <c r="G310" i="3" s="1" a="1"/>
  <c r="G310" i="3" s="1"/>
  <c r="I309" i="3"/>
  <c r="G309" i="3" s="1" a="1"/>
  <c r="G309" i="3" s="1"/>
  <c r="I308" i="3"/>
  <c r="G308" i="3" s="1" a="1"/>
  <c r="G308" i="3" s="1"/>
  <c r="I307" i="3"/>
  <c r="G307" i="3" s="1" a="1"/>
  <c r="G307" i="3" s="1"/>
  <c r="I306" i="3"/>
  <c r="G306" i="3" s="1" a="1"/>
  <c r="G306" i="3" s="1"/>
  <c r="I305" i="3"/>
  <c r="G305" i="3" s="1" a="1"/>
  <c r="G305" i="3" s="1"/>
  <c r="I304" i="3"/>
  <c r="G304" i="3" s="1" a="1"/>
  <c r="G304" i="3" s="1"/>
  <c r="I303" i="3"/>
  <c r="G303" i="3" s="1" a="1"/>
  <c r="G303" i="3" s="1"/>
  <c r="I302" i="3"/>
  <c r="G302" i="3" s="1" a="1"/>
  <c r="G302" i="3" s="1"/>
  <c r="I301" i="3"/>
  <c r="G301" i="3" s="1" a="1"/>
  <c r="G301" i="3" s="1"/>
  <c r="I300" i="3"/>
  <c r="G300" i="3" s="1" a="1"/>
  <c r="G300" i="3" s="1"/>
  <c r="I299" i="3"/>
  <c r="G299" i="3" s="1" a="1"/>
  <c r="G299" i="3" s="1"/>
  <c r="I298" i="3"/>
  <c r="G298" i="3" s="1" a="1"/>
  <c r="G298" i="3" s="1"/>
  <c r="I96" i="3"/>
  <c r="I297" i="3"/>
  <c r="G297" i="3" s="1" a="1"/>
  <c r="G297" i="3" s="1"/>
  <c r="I296" i="3"/>
  <c r="G296" i="3" s="1" a="1"/>
  <c r="G296" i="3" s="1"/>
  <c r="I295" i="3"/>
  <c r="G295" i="3" s="1" a="1"/>
  <c r="G295" i="3" s="1"/>
  <c r="I294" i="3"/>
  <c r="G294" i="3" s="1" a="1"/>
  <c r="G294" i="3" s="1"/>
  <c r="I293" i="3"/>
  <c r="G293" i="3" s="1" a="1"/>
  <c r="G293" i="3" s="1"/>
  <c r="I292" i="3"/>
  <c r="G292" i="3" s="1" a="1"/>
  <c r="G292" i="3" s="1"/>
  <c r="I291" i="3"/>
  <c r="G291" i="3" s="1" a="1"/>
  <c r="G291" i="3" s="1"/>
  <c r="I290" i="3"/>
  <c r="G290" i="3" s="1" a="1"/>
  <c r="G290" i="3" s="1"/>
  <c r="I289" i="3"/>
  <c r="G289" i="3" s="1" a="1"/>
  <c r="G289" i="3" s="1"/>
  <c r="I288" i="3"/>
  <c r="G288" i="3" s="1" a="1"/>
  <c r="G288" i="3" s="1"/>
  <c r="I287" i="3"/>
  <c r="G287" i="3" s="1" a="1"/>
  <c r="G287" i="3" s="1"/>
  <c r="I286" i="3"/>
  <c r="G286" i="3" s="1" a="1"/>
  <c r="G286" i="3" s="1"/>
  <c r="I285" i="3"/>
  <c r="G285" i="3" s="1" a="1"/>
  <c r="G285" i="3" s="1"/>
  <c r="I284" i="3"/>
  <c r="G284" i="3" s="1" a="1"/>
  <c r="G284" i="3" s="1"/>
  <c r="I282" i="3"/>
  <c r="G282" i="3" s="1" a="1"/>
  <c r="G282" i="3" s="1"/>
  <c r="I281" i="3"/>
  <c r="G281" i="3" s="1" a="1"/>
  <c r="G281" i="3" s="1"/>
  <c r="I280" i="3"/>
  <c r="G280" i="3" s="1" a="1"/>
  <c r="G280" i="3" s="1"/>
  <c r="I279" i="3"/>
  <c r="G279" i="3" s="1" a="1"/>
  <c r="G279" i="3" s="1"/>
  <c r="I278" i="3"/>
  <c r="G278" i="3" s="1" a="1"/>
  <c r="G278" i="3" s="1"/>
  <c r="I277" i="3"/>
  <c r="G277" i="3" s="1" a="1"/>
  <c r="G277" i="3" s="1"/>
  <c r="I276" i="3"/>
  <c r="G276" i="3" s="1" a="1"/>
  <c r="G276" i="3" s="1"/>
  <c r="I275" i="3"/>
  <c r="G275" i="3" s="1" a="1"/>
  <c r="G275" i="3" s="1"/>
  <c r="I274" i="3"/>
  <c r="G274" i="3" s="1" a="1"/>
  <c r="G274" i="3" s="1"/>
  <c r="I273" i="3"/>
  <c r="G273" i="3" s="1" a="1"/>
  <c r="G273" i="3" s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39" i="1"/>
  <c r="A4" i="1"/>
  <c r="I269" i="3"/>
  <c r="G269" i="3" s="1" a="1"/>
  <c r="G269" i="3" s="1"/>
  <c r="I124" i="3"/>
  <c r="G124" i="3" s="1" a="1"/>
  <c r="G124" i="3" s="1"/>
  <c r="I86" i="3"/>
  <c r="G86" i="3" s="1" a="1"/>
  <c r="G86" i="3" s="1"/>
  <c r="I83" i="3"/>
  <c r="G83" i="3" s="1" a="1"/>
  <c r="G83" i="3" s="1"/>
  <c r="I55" i="3" l="1"/>
  <c r="G55" i="3" s="1" a="1"/>
  <c r="G55" i="3" s="1"/>
  <c r="I54" i="3"/>
  <c r="G54" i="3" s="1" a="1"/>
  <c r="G54" i="3" s="1"/>
  <c r="I53" i="3"/>
  <c r="G53" i="3" s="1" a="1"/>
  <c r="G53" i="3" s="1"/>
  <c r="I52" i="3"/>
  <c r="G52" i="3" s="1" a="1"/>
  <c r="G52" i="3" s="1"/>
  <c r="I51" i="3"/>
  <c r="G51" i="3" s="1" a="1"/>
  <c r="G51" i="3" s="1"/>
  <c r="I50" i="3"/>
  <c r="G50" i="3" s="1" a="1"/>
  <c r="G50" i="3" s="1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I59" i="3" s="1"/>
  <c r="G59" i="3" s="1" a="1"/>
  <c r="G59" i="3" s="1"/>
  <c r="K12" i="4"/>
  <c r="K11" i="4"/>
  <c r="K10" i="4"/>
  <c r="K9" i="4"/>
  <c r="K8" i="4"/>
  <c r="K7" i="4"/>
  <c r="D54" i="2"/>
  <c r="D3" i="2"/>
  <c r="D13" i="2"/>
  <c r="D39" i="2"/>
  <c r="D49" i="2"/>
  <c r="D6" i="2"/>
  <c r="D52" i="2"/>
  <c r="D28" i="2"/>
  <c r="D14" i="2"/>
  <c r="D33" i="2"/>
  <c r="D30" i="2"/>
  <c r="D46" i="2"/>
  <c r="D7" i="2"/>
  <c r="D4" i="2"/>
  <c r="D36" i="2"/>
  <c r="D43" i="2"/>
  <c r="D29" i="2"/>
  <c r="D18" i="2"/>
  <c r="D17" i="2"/>
  <c r="D25" i="2"/>
  <c r="D27" i="2"/>
  <c r="D51" i="2"/>
  <c r="D16" i="2"/>
  <c r="D24" i="2"/>
  <c r="D37" i="2"/>
  <c r="D15" i="2"/>
  <c r="D5" i="2"/>
  <c r="D38" i="2"/>
  <c r="D20" i="2"/>
  <c r="D45" i="2"/>
  <c r="D26" i="2"/>
  <c r="D19" i="2"/>
  <c r="D2" i="2"/>
  <c r="D44" i="2"/>
  <c r="D10" i="2"/>
  <c r="D9" i="2"/>
  <c r="D50" i="2"/>
  <c r="D42" i="2"/>
  <c r="D22" i="2"/>
  <c r="D48" i="2"/>
  <c r="D35" i="2"/>
  <c r="D12" i="2"/>
  <c r="D11" i="2"/>
  <c r="D32" i="2"/>
  <c r="D40" i="2"/>
  <c r="D34" i="2"/>
  <c r="D47" i="2"/>
  <c r="D41" i="2"/>
  <c r="D21" i="2"/>
  <c r="D31" i="2"/>
  <c r="D8" i="2"/>
  <c r="D23" i="2"/>
  <c r="I272" i="3"/>
  <c r="G272" i="3" s="1" a="1"/>
  <c r="G272" i="3" s="1"/>
  <c r="I271" i="3"/>
  <c r="G271" i="3" s="1" a="1"/>
  <c r="G271" i="3" s="1"/>
  <c r="I270" i="3"/>
  <c r="G270" i="3" s="1" a="1"/>
  <c r="G270" i="3" s="1"/>
  <c r="I268" i="3"/>
  <c r="G268" i="3" s="1" a="1"/>
  <c r="G268" i="3" s="1"/>
  <c r="I261" i="3"/>
  <c r="G261" i="3" s="1" a="1"/>
  <c r="G261" i="3" s="1"/>
  <c r="I260" i="3"/>
  <c r="G260" i="3" s="1" a="1"/>
  <c r="G260" i="3" s="1"/>
  <c r="I259" i="3"/>
  <c r="G259" i="3" s="1" a="1"/>
  <c r="G259" i="3" s="1"/>
  <c r="I204" i="3"/>
  <c r="G204" i="3" s="1" a="1"/>
  <c r="G204" i="3" s="1"/>
  <c r="I203" i="3"/>
  <c r="G203" i="3" s="1" a="1"/>
  <c r="G203" i="3" s="1"/>
  <c r="I202" i="3"/>
  <c r="G202" i="3" s="1" a="1"/>
  <c r="G202" i="3" s="1"/>
  <c r="I201" i="3"/>
  <c r="G201" i="3" s="1" a="1"/>
  <c r="G201" i="3" s="1"/>
  <c r="I200" i="3"/>
  <c r="G200" i="3" s="1" a="1"/>
  <c r="G200" i="3" s="1"/>
  <c r="I199" i="3"/>
  <c r="G199" i="3" s="1" a="1"/>
  <c r="G199" i="3" s="1"/>
  <c r="I198" i="3"/>
  <c r="G198" i="3" s="1" a="1"/>
  <c r="G198" i="3" s="1"/>
  <c r="I197" i="3"/>
  <c r="G197" i="3" s="1" a="1"/>
  <c r="G197" i="3" s="1"/>
  <c r="I196" i="3"/>
  <c r="G196" i="3" s="1" a="1"/>
  <c r="G196" i="3" s="1"/>
  <c r="I195" i="3"/>
  <c r="G195" i="3" s="1" a="1"/>
  <c r="G195" i="3" s="1"/>
  <c r="I194" i="3"/>
  <c r="G194" i="3" s="1" a="1"/>
  <c r="G194" i="3" s="1"/>
  <c r="I193" i="3"/>
  <c r="G193" i="3" s="1" a="1"/>
  <c r="G193" i="3" s="1"/>
  <c r="I192" i="3"/>
  <c r="G192" i="3" s="1" a="1"/>
  <c r="G192" i="3" s="1"/>
  <c r="I191" i="3"/>
  <c r="G191" i="3" s="1" a="1"/>
  <c r="G191" i="3" s="1"/>
  <c r="I190" i="3"/>
  <c r="G190" i="3" s="1" a="1"/>
  <c r="G190" i="3" s="1"/>
  <c r="I189" i="3"/>
  <c r="G189" i="3" s="1" a="1"/>
  <c r="G189" i="3" s="1"/>
  <c r="I188" i="3"/>
  <c r="G188" i="3" s="1" a="1"/>
  <c r="G188" i="3" s="1"/>
  <c r="I187" i="3"/>
  <c r="G187" i="3" s="1" a="1"/>
  <c r="G187" i="3" s="1"/>
  <c r="I186" i="3"/>
  <c r="G186" i="3" s="1" a="1"/>
  <c r="G186" i="3" s="1"/>
  <c r="I185" i="3"/>
  <c r="G185" i="3" s="1" a="1"/>
  <c r="G185" i="3" s="1"/>
  <c r="I184" i="3"/>
  <c r="G184" i="3" s="1" a="1"/>
  <c r="G184" i="3" s="1"/>
  <c r="I183" i="3"/>
  <c r="G183" i="3" s="1" a="1"/>
  <c r="G183" i="3" s="1"/>
  <c r="I182" i="3"/>
  <c r="G182" i="3" s="1" a="1"/>
  <c r="G182" i="3" s="1"/>
  <c r="I181" i="3"/>
  <c r="G181" i="3" s="1" a="1"/>
  <c r="G181" i="3" s="1"/>
  <c r="I180" i="3"/>
  <c r="G180" i="3" s="1" a="1"/>
  <c r="G180" i="3" s="1"/>
  <c r="I179" i="3"/>
  <c r="G179" i="3" s="1" a="1"/>
  <c r="G179" i="3" s="1"/>
  <c r="I178" i="3"/>
  <c r="G178" i="3" s="1" a="1"/>
  <c r="G178" i="3" s="1"/>
  <c r="I111" i="3"/>
  <c r="G111" i="3" s="1" a="1"/>
  <c r="G111" i="3" s="1"/>
  <c r="I177" i="3"/>
  <c r="G177" i="3" s="1" a="1"/>
  <c r="G177" i="3" s="1"/>
  <c r="I176" i="3"/>
  <c r="G176" i="3" s="1" a="1"/>
  <c r="G176" i="3" s="1"/>
  <c r="I175" i="3"/>
  <c r="G175" i="3" s="1" a="1"/>
  <c r="G175" i="3" s="1"/>
  <c r="I174" i="3"/>
  <c r="G174" i="3" s="1" a="1"/>
  <c r="G174" i="3" s="1"/>
  <c r="I173" i="3"/>
  <c r="G173" i="3" s="1" a="1"/>
  <c r="G173" i="3" s="1"/>
  <c r="I172" i="3"/>
  <c r="G172" i="3" s="1" a="1"/>
  <c r="G172" i="3" s="1"/>
  <c r="I171" i="3"/>
  <c r="G171" i="3" s="1" a="1"/>
  <c r="G171" i="3" s="1"/>
  <c r="I170" i="3"/>
  <c r="G170" i="3" s="1" a="1"/>
  <c r="G170" i="3" s="1"/>
  <c r="I169" i="3"/>
  <c r="G169" i="3" s="1" a="1"/>
  <c r="G169" i="3" s="1"/>
  <c r="I168" i="3"/>
  <c r="G168" i="3" s="1" a="1"/>
  <c r="G168" i="3" s="1"/>
  <c r="I167" i="3"/>
  <c r="G167" i="3" s="1" a="1"/>
  <c r="G167" i="3" s="1"/>
  <c r="I166" i="3"/>
  <c r="G166" i="3" s="1" a="1"/>
  <c r="G166" i="3" s="1"/>
  <c r="I165" i="3"/>
  <c r="G165" i="3" s="1" a="1"/>
  <c r="G165" i="3" s="1"/>
  <c r="I162" i="3"/>
  <c r="G162" i="3" s="1" a="1"/>
  <c r="G162" i="3" s="1"/>
  <c r="I161" i="3"/>
  <c r="G161" i="3" s="1" a="1"/>
  <c r="G161" i="3" s="1"/>
  <c r="I160" i="3"/>
  <c r="G160" i="3" s="1" a="1"/>
  <c r="G160" i="3" s="1"/>
  <c r="I159" i="3"/>
  <c r="G159" i="3" s="1" a="1"/>
  <c r="G159" i="3" s="1"/>
  <c r="I158" i="3"/>
  <c r="G158" i="3" s="1" a="1"/>
  <c r="G158" i="3" s="1"/>
  <c r="I157" i="3"/>
  <c r="G157" i="3" s="1" a="1"/>
  <c r="G157" i="3" s="1"/>
  <c r="I156" i="3"/>
  <c r="G156" i="3" s="1" a="1"/>
  <c r="G156" i="3" s="1"/>
  <c r="I155" i="3"/>
  <c r="G155" i="3" s="1" a="1"/>
  <c r="G155" i="3" s="1"/>
  <c r="I154" i="3"/>
  <c r="G154" i="3" s="1" a="1"/>
  <c r="G154" i="3" s="1"/>
  <c r="I153" i="3"/>
  <c r="G153" i="3" s="1" a="1"/>
  <c r="G153" i="3" s="1"/>
  <c r="I152" i="3"/>
  <c r="G152" i="3" s="1" a="1"/>
  <c r="G152" i="3" s="1"/>
  <c r="I151" i="3"/>
  <c r="G151" i="3" s="1" a="1"/>
  <c r="G151" i="3" s="1"/>
  <c r="I150" i="3"/>
  <c r="G150" i="3" s="1" a="1"/>
  <c r="G150" i="3" s="1"/>
  <c r="I149" i="3"/>
  <c r="G149" i="3" s="1" a="1"/>
  <c r="G149" i="3" s="1"/>
  <c r="I148" i="3"/>
  <c r="G148" i="3" s="1" a="1"/>
  <c r="G148" i="3" s="1"/>
  <c r="I147" i="3"/>
  <c r="G147" i="3" s="1" a="1"/>
  <c r="G147" i="3" s="1"/>
  <c r="I146" i="3"/>
  <c r="G146" i="3" s="1" a="1"/>
  <c r="G146" i="3" s="1"/>
  <c r="I145" i="3"/>
  <c r="G145" i="3" s="1" a="1"/>
  <c r="G145" i="3" s="1"/>
  <c r="I144" i="3"/>
  <c r="G144" i="3" s="1" a="1"/>
  <c r="G144" i="3" s="1"/>
  <c r="I141" i="3"/>
  <c r="G141" i="3" s="1" a="1"/>
  <c r="G141" i="3" s="1"/>
  <c r="I140" i="3"/>
  <c r="G140" i="3" s="1" a="1"/>
  <c r="G140" i="3" s="1"/>
  <c r="I139" i="3"/>
  <c r="G139" i="3" s="1" a="1"/>
  <c r="G139" i="3" s="1"/>
  <c r="I137" i="3"/>
  <c r="G137" i="3" s="1" a="1"/>
  <c r="G137" i="3" s="1"/>
  <c r="I136" i="3"/>
  <c r="G136" i="3" s="1" a="1"/>
  <c r="G136" i="3" s="1"/>
  <c r="I135" i="3"/>
  <c r="G135" i="3" s="1" a="1"/>
  <c r="G135" i="3" s="1"/>
  <c r="I134" i="3"/>
  <c r="G134" i="3" s="1" a="1"/>
  <c r="G134" i="3" s="1"/>
  <c r="I133" i="3"/>
  <c r="G133" i="3" s="1" a="1"/>
  <c r="G133" i="3" s="1"/>
  <c r="I132" i="3"/>
  <c r="G132" i="3" s="1" a="1"/>
  <c r="G132" i="3" s="1"/>
  <c r="I131" i="3"/>
  <c r="G131" i="3" s="1" a="1"/>
  <c r="G131" i="3" s="1"/>
  <c r="I130" i="3"/>
  <c r="G130" i="3" s="1" a="1"/>
  <c r="G130" i="3" s="1"/>
  <c r="I129" i="3"/>
  <c r="G129" i="3" s="1" a="1"/>
  <c r="G129" i="3" s="1"/>
  <c r="I128" i="3"/>
  <c r="G128" i="3" s="1" a="1"/>
  <c r="G128" i="3" s="1"/>
  <c r="I127" i="3"/>
  <c r="G127" i="3" s="1" a="1"/>
  <c r="G127" i="3" s="1"/>
  <c r="I126" i="3"/>
  <c r="G126" i="3" s="1" a="1"/>
  <c r="G126" i="3" s="1"/>
  <c r="I125" i="3"/>
  <c r="I123" i="3"/>
  <c r="G123" i="3" s="1" a="1"/>
  <c r="G123" i="3" s="1"/>
  <c r="I122" i="3"/>
  <c r="G122" i="3" s="1" a="1"/>
  <c r="G122" i="3" s="1"/>
  <c r="I120" i="3"/>
  <c r="G120" i="3" s="1" a="1"/>
  <c r="G120" i="3" s="1"/>
  <c r="I119" i="3"/>
  <c r="G119" i="3" s="1" a="1"/>
  <c r="G119" i="3" s="1"/>
  <c r="I118" i="3"/>
  <c r="G118" i="3" s="1" a="1"/>
  <c r="G118" i="3" s="1"/>
  <c r="I117" i="3"/>
  <c r="G117" i="3" s="1" a="1"/>
  <c r="G117" i="3" s="1"/>
  <c r="I116" i="3"/>
  <c r="G116" i="3" s="1" a="1"/>
  <c r="G116" i="3" s="1"/>
  <c r="I115" i="3"/>
  <c r="G115" i="3" s="1" a="1"/>
  <c r="G115" i="3" s="1"/>
  <c r="I105" i="3"/>
  <c r="G105" i="3" s="1" a="1"/>
  <c r="G105" i="3" s="1"/>
  <c r="I104" i="3"/>
  <c r="G104" i="3" s="1" a="1"/>
  <c r="G104" i="3" s="1"/>
  <c r="I103" i="3"/>
  <c r="G103" i="3" s="1" a="1"/>
  <c r="G103" i="3" s="1"/>
  <c r="G102" i="3" a="1"/>
  <c r="G102" i="3" s="1"/>
  <c r="I100" i="3"/>
  <c r="G100" i="3" s="1" a="1"/>
  <c r="G100" i="3" s="1"/>
  <c r="I99" i="3"/>
  <c r="G99" i="3" s="1" a="1"/>
  <c r="G99" i="3" s="1"/>
  <c r="I98" i="3"/>
  <c r="G98" i="3" s="1" a="1"/>
  <c r="G98" i="3" s="1"/>
  <c r="I97" i="3"/>
  <c r="G97" i="3" s="1" a="1"/>
  <c r="G97" i="3" s="1"/>
  <c r="I93" i="3"/>
  <c r="G93" i="3" s="1" a="1"/>
  <c r="G93" i="3" s="1"/>
  <c r="I92" i="3"/>
  <c r="G92" i="3" s="1" a="1"/>
  <c r="G92" i="3" s="1"/>
  <c r="I91" i="3"/>
  <c r="G91" i="3" s="1" a="1"/>
  <c r="G91" i="3" s="1"/>
  <c r="I90" i="3"/>
  <c r="G90" i="3" s="1" a="1"/>
  <c r="G90" i="3" s="1"/>
  <c r="I89" i="3"/>
  <c r="G89" i="3" s="1" a="1"/>
  <c r="G89" i="3" s="1"/>
  <c r="I88" i="3"/>
  <c r="G88" i="3" s="1" a="1"/>
  <c r="G88" i="3" s="1"/>
  <c r="I87" i="3"/>
  <c r="G87" i="3" s="1" a="1"/>
  <c r="G87" i="3" s="1"/>
  <c r="I85" i="3"/>
  <c r="G85" i="3" s="1" a="1"/>
  <c r="G85" i="3" s="1"/>
  <c r="I84" i="3"/>
  <c r="G84" i="3" s="1" a="1"/>
  <c r="G84" i="3" s="1"/>
  <c r="I49" i="3"/>
  <c r="G49" i="3" s="1" a="1"/>
  <c r="G49" i="3" s="1"/>
  <c r="I48" i="3"/>
  <c r="G48" i="3" s="1" a="1"/>
  <c r="G48" i="3" s="1"/>
  <c r="I34" i="3"/>
  <c r="G34" i="3" s="1" a="1"/>
  <c r="G34" i="3" s="1"/>
  <c r="I33" i="3"/>
  <c r="G33" i="3" s="1" a="1"/>
  <c r="G33" i="3" s="1"/>
  <c r="I32" i="3"/>
  <c r="G32" i="3" s="1" a="1"/>
  <c r="G32" i="3" s="1"/>
  <c r="I31" i="3"/>
  <c r="G31" i="3" s="1" a="1"/>
  <c r="G31" i="3" s="1"/>
  <c r="I30" i="3"/>
  <c r="G30" i="3" s="1" a="1"/>
  <c r="G30" i="3" s="1"/>
  <c r="I29" i="3"/>
  <c r="G29" i="3" s="1" a="1"/>
  <c r="G29" i="3" s="1"/>
  <c r="I28" i="3"/>
  <c r="G28" i="3" s="1" a="1"/>
  <c r="G28" i="3" s="1"/>
  <c r="I27" i="3"/>
  <c r="G27" i="3" s="1" a="1"/>
  <c r="G27" i="3" s="1"/>
  <c r="I26" i="3"/>
  <c r="G26" i="3" s="1" a="1"/>
  <c r="G26" i="3" s="1"/>
  <c r="I25" i="3"/>
  <c r="G25" i="3" s="1" a="1"/>
  <c r="G25" i="3" s="1"/>
  <c r="I24" i="3"/>
  <c r="G24" i="3" s="1" a="1"/>
  <c r="G24" i="3" s="1"/>
  <c r="I23" i="3"/>
  <c r="G23" i="3" s="1" a="1"/>
  <c r="G23" i="3" s="1"/>
  <c r="I22" i="3"/>
  <c r="G22" i="3" s="1" a="1"/>
  <c r="G22" i="3" s="1"/>
  <c r="I21" i="3"/>
  <c r="G21" i="3" s="1" a="1"/>
  <c r="G21" i="3" s="1"/>
  <c r="I20" i="3"/>
  <c r="G20" i="3" s="1" a="1"/>
  <c r="G20" i="3" s="1"/>
  <c r="I19" i="3"/>
  <c r="G19" i="3" s="1" a="1"/>
  <c r="G19" i="3" s="1"/>
  <c r="I10" i="3"/>
  <c r="G10" i="3" s="1" a="1"/>
  <c r="G10" i="3" s="1"/>
  <c r="I9" i="3"/>
  <c r="G9" i="3" s="1" a="1"/>
  <c r="G9" i="3" s="1"/>
  <c r="I8" i="3"/>
  <c r="G8" i="3" s="1" a="1"/>
  <c r="G8" i="3" s="1"/>
  <c r="I7" i="3"/>
  <c r="G7" i="3" s="1" a="1"/>
  <c r="G7" i="3" s="1"/>
  <c r="I6" i="3"/>
  <c r="G6" i="3" s="1" a="1"/>
  <c r="G6" i="3" s="1"/>
  <c r="I5" i="3"/>
  <c r="G5" i="3" s="1" a="1"/>
  <c r="G5" i="3" s="1"/>
  <c r="I4" i="3"/>
  <c r="G4" i="3" s="1" a="1"/>
  <c r="G4" i="3" s="1"/>
  <c r="I3" i="3"/>
  <c r="G3" i="3" s="1" a="1"/>
  <c r="G3" i="3" s="1"/>
  <c r="I2" i="3"/>
  <c r="G2" i="3" s="1" a="1"/>
  <c r="G2" i="3" s="1"/>
  <c r="I254" i="3" l="1"/>
  <c r="G254" i="3" s="1" a="1"/>
  <c r="G254" i="3" s="1"/>
  <c r="I206" i="3"/>
  <c r="G206" i="3" s="1" a="1"/>
  <c r="G206" i="3" s="1"/>
  <c r="I247" i="3"/>
  <c r="G247" i="3" s="1" a="1"/>
  <c r="G247" i="3" s="1"/>
  <c r="I210" i="3"/>
  <c r="G210" i="3" s="1" a="1"/>
  <c r="G210" i="3" s="1"/>
  <c r="I223" i="3"/>
  <c r="G223" i="3" s="1" a="1"/>
  <c r="G223" i="3" s="1"/>
  <c r="I251" i="3"/>
  <c r="G251" i="3" s="1" a="1"/>
  <c r="G251" i="3" s="1"/>
  <c r="I207" i="3"/>
  <c r="G207" i="3" s="1" a="1"/>
  <c r="G207" i="3" s="1"/>
  <c r="I211" i="3"/>
  <c r="G211" i="3" s="1" a="1"/>
  <c r="G211" i="3" s="1"/>
  <c r="I215" i="3"/>
  <c r="G215" i="3" s="1" a="1"/>
  <c r="G215" i="3" s="1"/>
  <c r="I220" i="3"/>
  <c r="G220" i="3" s="1" a="1"/>
  <c r="G220" i="3" s="1"/>
  <c r="I224" i="3"/>
  <c r="G224" i="3" s="1" a="1"/>
  <c r="G224" i="3" s="1"/>
  <c r="I228" i="3"/>
  <c r="G228" i="3" s="1" a="1"/>
  <c r="G228" i="3" s="1"/>
  <c r="I232" i="3"/>
  <c r="G232" i="3" s="1" a="1"/>
  <c r="G232" i="3" s="1"/>
  <c r="I236" i="3"/>
  <c r="G236" i="3" s="1" a="1"/>
  <c r="G236" i="3" s="1"/>
  <c r="I240" i="3"/>
  <c r="G240" i="3" s="1" a="1"/>
  <c r="G240" i="3" s="1"/>
  <c r="I244" i="3"/>
  <c r="G244" i="3" s="1" a="1"/>
  <c r="G244" i="3" s="1"/>
  <c r="I248" i="3"/>
  <c r="G248" i="3" s="1" a="1"/>
  <c r="G248" i="3" s="1"/>
  <c r="I252" i="3"/>
  <c r="G252" i="3" s="1" a="1"/>
  <c r="G252" i="3" s="1"/>
  <c r="I256" i="3"/>
  <c r="G256" i="3" s="1" a="1"/>
  <c r="G256" i="3" s="1"/>
  <c r="I219" i="3"/>
  <c r="G219" i="3" s="1" a="1"/>
  <c r="G219" i="3" s="1"/>
  <c r="I227" i="3"/>
  <c r="G227" i="3" s="1" a="1"/>
  <c r="G227" i="3" s="1"/>
  <c r="I243" i="3"/>
  <c r="G243" i="3" s="1" a="1"/>
  <c r="G243" i="3" s="1"/>
  <c r="I255" i="3"/>
  <c r="G255" i="3" s="1" a="1"/>
  <c r="G255" i="3" s="1"/>
  <c r="I208" i="3"/>
  <c r="G208" i="3" s="1" a="1"/>
  <c r="G208" i="3" s="1"/>
  <c r="I212" i="3"/>
  <c r="G212" i="3" s="1" a="1"/>
  <c r="G212" i="3" s="1"/>
  <c r="I217" i="3"/>
  <c r="G217" i="3" s="1" a="1"/>
  <c r="G217" i="3" s="1"/>
  <c r="I221" i="3"/>
  <c r="G221" i="3" s="1" a="1"/>
  <c r="G221" i="3" s="1"/>
  <c r="I225" i="3"/>
  <c r="G225" i="3" s="1" a="1"/>
  <c r="G225" i="3" s="1"/>
  <c r="I229" i="3"/>
  <c r="G229" i="3" s="1" a="1"/>
  <c r="G229" i="3" s="1"/>
  <c r="I233" i="3"/>
  <c r="G233" i="3" s="1" a="1"/>
  <c r="G233" i="3" s="1"/>
  <c r="I237" i="3"/>
  <c r="G237" i="3" s="1" a="1"/>
  <c r="G237" i="3" s="1"/>
  <c r="I241" i="3"/>
  <c r="G241" i="3" s="1" a="1"/>
  <c r="G241" i="3" s="1"/>
  <c r="I245" i="3"/>
  <c r="G245" i="3" s="1" a="1"/>
  <c r="G245" i="3" s="1"/>
  <c r="I249" i="3"/>
  <c r="G249" i="3" s="1" a="1"/>
  <c r="G249" i="3" s="1"/>
  <c r="I253" i="3"/>
  <c r="G253" i="3" s="1" a="1"/>
  <c r="G253" i="3" s="1"/>
  <c r="I257" i="3"/>
  <c r="G257" i="3" s="1" a="1"/>
  <c r="G257" i="3" s="1"/>
  <c r="I214" i="3"/>
  <c r="G214" i="3" s="1" a="1"/>
  <c r="G214" i="3" s="1"/>
  <c r="I231" i="3"/>
  <c r="G231" i="3" s="1" a="1"/>
  <c r="G231" i="3" s="1"/>
  <c r="I235" i="3"/>
  <c r="G235" i="3" s="1" a="1"/>
  <c r="G235" i="3" s="1"/>
  <c r="I239" i="3"/>
  <c r="G239" i="3" s="1" a="1"/>
  <c r="G239" i="3" s="1"/>
  <c r="I205" i="3"/>
  <c r="G205" i="3" s="1" a="1"/>
  <c r="G205" i="3" s="1"/>
  <c r="I209" i="3"/>
  <c r="G209" i="3" s="1" a="1"/>
  <c r="G209" i="3" s="1"/>
  <c r="I213" i="3"/>
  <c r="G213" i="3" s="1" a="1"/>
  <c r="G213" i="3" s="1"/>
  <c r="I218" i="3"/>
  <c r="G218" i="3" s="1" a="1"/>
  <c r="G218" i="3" s="1"/>
  <c r="I222" i="3"/>
  <c r="G222" i="3" s="1" a="1"/>
  <c r="G222" i="3" s="1"/>
  <c r="I226" i="3"/>
  <c r="G226" i="3" s="1" a="1"/>
  <c r="G226" i="3" s="1"/>
  <c r="I230" i="3"/>
  <c r="G230" i="3" s="1" a="1"/>
  <c r="G230" i="3" s="1"/>
  <c r="I234" i="3"/>
  <c r="G234" i="3" s="1" a="1"/>
  <c r="G234" i="3" s="1"/>
  <c r="I238" i="3"/>
  <c r="G238" i="3" s="1" a="1"/>
  <c r="G238" i="3" s="1"/>
  <c r="I242" i="3"/>
  <c r="G242" i="3" s="1" a="1"/>
  <c r="G242" i="3" s="1"/>
  <c r="I246" i="3"/>
  <c r="G246" i="3" s="1" a="1"/>
  <c r="G246" i="3" s="1"/>
  <c r="I250" i="3"/>
  <c r="G250" i="3" s="1" a="1"/>
  <c r="G250" i="3" s="1"/>
  <c r="I61" i="3"/>
  <c r="G61" i="3" s="1" a="1"/>
  <c r="G61" i="3" s="1"/>
  <c r="I82" i="3"/>
  <c r="G82" i="3" s="1" a="1"/>
  <c r="G82" i="3" s="1"/>
  <c r="I57" i="3"/>
  <c r="G57" i="3" s="1" a="1"/>
  <c r="G57" i="3" s="1"/>
  <c r="I63" i="3"/>
  <c r="G63" i="3" s="1" a="1"/>
  <c r="G63" i="3" s="1"/>
  <c r="I58" i="3"/>
  <c r="G58" i="3" s="1" a="1"/>
  <c r="G58" i="3" s="1"/>
  <c r="I67" i="3"/>
  <c r="G67" i="3" s="1" a="1"/>
  <c r="G67" i="3" s="1"/>
  <c r="I71" i="3"/>
  <c r="G71" i="3" s="1" a="1"/>
  <c r="G71" i="3" s="1"/>
  <c r="I75" i="3"/>
  <c r="G75" i="3" s="1" a="1"/>
  <c r="G75" i="3" s="1"/>
  <c r="I79" i="3"/>
  <c r="G79" i="3" s="1" a="1"/>
  <c r="G79" i="3" s="1"/>
  <c r="I56" i="3"/>
  <c r="G56" i="3" s="1" a="1"/>
  <c r="G56" i="3" s="1"/>
  <c r="I60" i="3"/>
  <c r="G60" i="3" s="1" a="1"/>
  <c r="G60" i="3" s="1"/>
  <c r="I64" i="3"/>
  <c r="G64" i="3" s="1" a="1"/>
  <c r="G64" i="3" s="1"/>
  <c r="I68" i="3"/>
  <c r="G68" i="3" s="1" a="1"/>
  <c r="G68" i="3" s="1"/>
  <c r="I72" i="3"/>
  <c r="G72" i="3" s="1" a="1"/>
  <c r="G72" i="3" s="1"/>
  <c r="I76" i="3"/>
  <c r="G76" i="3" s="1" a="1"/>
  <c r="G76" i="3" s="1"/>
  <c r="I80" i="3"/>
  <c r="G80" i="3" s="1" a="1"/>
  <c r="G80" i="3" s="1"/>
  <c r="I65" i="3"/>
  <c r="G65" i="3" s="1" a="1"/>
  <c r="G65" i="3" s="1"/>
  <c r="I69" i="3"/>
  <c r="G69" i="3" s="1" a="1"/>
  <c r="G69" i="3" s="1"/>
  <c r="I73" i="3"/>
  <c r="G73" i="3" s="1" a="1"/>
  <c r="G73" i="3" s="1"/>
  <c r="I77" i="3"/>
  <c r="G77" i="3" s="1" a="1"/>
  <c r="G77" i="3" s="1"/>
  <c r="I81" i="3"/>
  <c r="G81" i="3" s="1" a="1"/>
  <c r="G81" i="3" s="1"/>
  <c r="I62" i="3"/>
  <c r="G62" i="3" s="1" a="1"/>
  <c r="G62" i="3" s="1"/>
  <c r="I66" i="3"/>
  <c r="G66" i="3" s="1" a="1"/>
  <c r="G66" i="3" s="1"/>
  <c r="I70" i="3"/>
  <c r="G70" i="3" s="1" a="1"/>
  <c r="G70" i="3" s="1"/>
  <c r="I74" i="3"/>
  <c r="G74" i="3" s="1" a="1"/>
  <c r="G74" i="3" s="1"/>
  <c r="I78" i="3"/>
  <c r="G78" i="3" s="1" a="1"/>
  <c r="G7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<sst xmlns="http://schemas.openxmlformats.org/spreadsheetml/2006/main" count="2751" uniqueCount="773">
  <si>
    <t>Search:</t>
  </si>
  <si>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</si>
  <si>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</si>
  <si>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</si>
  <si>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</si>
  <si>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</si>
  <si>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</si>
  <si>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</si>
  <si>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</si>
  <si>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</si>
  <si>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</si>
  <si>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</si>
  <si>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</si>
  <si>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</si>
  <si>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</si>
  <si>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</si>
  <si>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</si>
  <si>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</si>
  <si>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</si>
  <si>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</si>
  <si>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</si>
  <si>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Afghanistan</t>
  </si>
  <si>
    <t>Albania</t>
  </si>
  <si>
    <t>Algeria</t>
  </si>
  <si>
    <t>American Samoa</t>
  </si>
  <si>
    <t>N.A.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</si>
  <si>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</si>
  <si>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</si>
  <si>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</si>
  <si>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</si>
  <si>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</si>
  <si>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</si>
  <si>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</si>
  <si>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</si>
  <si>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</si>
  <si>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</si>
  <si>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</si>
  <si>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</si>
  <si>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</si>
  <si>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</si>
  <si>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</si>
  <si>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</si>
  <si>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</si>
  <si>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</si>
  <si>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</si>
  <si>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</si>
  <si>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</si>
  <si>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</si>
  <si>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</si>
  <si>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</si>
  <si>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</si>
  <si>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</si>
  <si>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</si>
  <si>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</si>
  <si>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</si>
  <si>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</si>
  <si>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Caribbean Netherlands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</si>
  <si>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</si>
  <si>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</si>
  <si>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</si>
  <si>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</si>
  <si>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</si>
  <si>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</si>
  <si>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</si>
  <si>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</si>
  <si>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</si>
  <si>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</si>
  <si>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</si>
  <si>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</si>
  <si>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</si>
  <si>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</si>
  <si>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</si>
  <si>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</si>
  <si>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</si>
  <si>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</si>
  <si>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</si>
  <si>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</si>
  <si>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</si>
  <si>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</si>
  <si>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</si>
  <si>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</si>
  <si>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</si>
  <si>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</si>
  <si>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</si>
  <si>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</si>
  <si>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</si>
  <si>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</si>
  <si>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</si>
  <si>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</si>
  <si>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</si>
  <si>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</si>
  <si>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</si>
  <si>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</si>
  <si>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</si>
  <si>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</si>
  <si>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</si>
  <si>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</si>
  <si>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</si>
  <si>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</si>
  <si>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</si>
  <si>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</si>
  <si>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</si>
  <si>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</si>
  <si>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</si>
  <si>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</si>
  <si>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</si>
  <si>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</si>
  <si>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</si>
  <si>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</si>
  <si>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</si>
  <si>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</si>
  <si>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</si>
  <si>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</si>
  <si>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</si>
  <si>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</si>
  <si>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</si>
  <si>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</si>
  <si>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</si>
  <si>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</si>
  <si>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</si>
  <si>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</si>
  <si>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</si>
  <si>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</si>
  <si>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</si>
  <si>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</si>
  <si>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</si>
  <si>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</si>
  <si>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</si>
  <si>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</si>
  <si>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</si>
  <si>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</si>
  <si>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</si>
  <si>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</si>
  <si>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</si>
  <si>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</si>
  <si>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</si>
  <si>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</si>
  <si>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</si>
  <si>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</si>
  <si>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</si>
  <si>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</si>
  <si>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</si>
  <si>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</si>
  <si>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</si>
  <si>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</si>
  <si>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</si>
  <si>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</si>
  <si>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</si>
  <si>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</si>
  <si>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</si>
  <si>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</si>
  <si>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</si>
  <si>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</si>
  <si>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</si>
  <si>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</si>
  <si>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</si>
  <si>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</si>
  <si>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</si>
  <si>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</si>
  <si>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</si>
  <si>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</si>
  <si>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</si>
  <si>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</si>
  <si>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</si>
  <si>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</si>
  <si>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</si>
  <si>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</si>
  <si>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</si>
  <si>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</si>
  <si>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</si>
  <si>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</si>
  <si>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</si>
  <si>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</si>
  <si>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</si>
  <si>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</si>
  <si>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</si>
  <si>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</si>
  <si>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</si>
  <si>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</si>
  <si>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</si>
  <si>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</si>
  <si>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</si>
  <si>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</si>
  <si>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</si>
  <si>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</si>
  <si>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</si>
  <si>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</si>
  <si>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</si>
  <si>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</si>
  <si>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</si>
  <si>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</si>
  <si>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</si>
  <si>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</si>
  <si>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</si>
  <si>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</si>
  <si>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</si>
  <si>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</si>
  <si>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</si>
  <si>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</si>
  <si>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</si>
  <si>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</si>
  <si>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</si>
  <si>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</si>
  <si>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</si>
  <si>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</si>
  <si>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</si>
  <si>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</si>
  <si>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</si>
  <si>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</si>
  <si>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</si>
  <si>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</si>
  <si>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</si>
  <si>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</si>
  <si>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</si>
  <si>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</si>
  <si>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</si>
  <si>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</si>
  <si>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</si>
  <si>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</si>
  <si>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</si>
  <si>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</si>
  <si>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</si>
  <si>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</si>
  <si>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</si>
  <si>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</si>
  <si>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</si>
  <si>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</si>
  <si>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</si>
  <si>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</si>
  <si>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</si>
  <si>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</si>
  <si>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</si>
  <si>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State</t>
  </si>
  <si>
    <t>Massachusetts</t>
  </si>
  <si>
    <t>Connecticut</t>
  </si>
  <si>
    <t>New Hampshire</t>
  </si>
  <si>
    <t>Maine</t>
  </si>
  <si>
    <t>Rhode Island</t>
  </si>
  <si>
    <t>Vermont</t>
  </si>
  <si>
    <t>New York</t>
  </si>
  <si>
    <t>Pennsylvania</t>
  </si>
  <si>
    <t>New Jersey</t>
  </si>
  <si>
    <t>Florida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</si>
  <si>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</si>
  <si>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</si>
  <si>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</si>
  <si>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</si>
  <si>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</si>
  <si>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</si>
  <si>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</si>
  <si>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Tennessee</t>
  </si>
  <si>
    <t>Alabama</t>
  </si>
  <si>
    <t>Kentucky</t>
  </si>
  <si>
    <t>Mississippi</t>
  </si>
  <si>
    <t>Texas</t>
  </si>
  <si>
    <t>Louisiana</t>
  </si>
  <si>
    <t>Oklahoma</t>
  </si>
  <si>
    <t>Arkansas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</si>
  <si>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</si>
  <si>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</si>
  <si>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</si>
  <si>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</si>
  <si>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</si>
  <si>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</si>
  <si>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</si>
  <si>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</si>
  <si>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</si>
  <si>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</si>
  <si>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</si>
  <si>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</si>
  <si>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</si>
  <si>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</si>
  <si>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</si>
  <si>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</si>
  <si>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</si>
  <si>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</si>
  <si>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</si>
  <si>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</si>
  <si>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</si>
  <si>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</si>
  <si>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</si>
  <si>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</si>
  <si>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</si>
  <si>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50 states and District of Columbia</t>
  </si>
  <si>
    <t>Country/Region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</si>
  <si>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</si>
  <si>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</si>
  <si>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</si>
  <si>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</si>
  <si>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</si>
  <si>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</si>
  <si>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</si>
  <si>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</si>
  <si>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</si>
  <si>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</si>
  <si>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</si>
  <si>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</si>
  <si>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</si>
  <si>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</si>
  <si>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</si>
  <si>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</si>
  <si>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</si>
  <si>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</si>
  <si>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</si>
  <si>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</si>
  <si>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</si>
  <si>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</si>
  <si>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</si>
  <si>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</si>
  <si>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</si>
  <si>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</si>
  <si>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</si>
  <si>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</si>
  <si>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</si>
  <si>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</si>
  <si>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</si>
  <si>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</si>
  <si>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</si>
  <si>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</si>
  <si>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</si>
  <si>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</si>
  <si>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</si>
  <si>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</si>
  <si>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</si>
  <si>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</si>
  <si>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</si>
  <si>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</si>
  <si>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</si>
  <si>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</si>
  <si>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</si>
  <si>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</si>
  <si>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</si>
  <si>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</si>
  <si>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</si>
  <si>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</si>
  <si>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Czechia</t>
  </si>
  <si>
    <t>Denmark Denmark</t>
  </si>
  <si>
    <t>Denmark Faroe Islands</t>
  </si>
  <si>
    <t>France France</t>
  </si>
  <si>
    <t>France French Polynesia</t>
  </si>
  <si>
    <t>France Saint Barthelemy</t>
  </si>
  <si>
    <t>France St Martin</t>
  </si>
  <si>
    <t>Guernsey</t>
  </si>
  <si>
    <t>Jersey</t>
  </si>
  <si>
    <t>Korea, South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</si>
  <si>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</si>
  <si>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</si>
  <si>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</si>
  <si>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</si>
  <si>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</si>
  <si>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</si>
  <si>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</si>
  <si>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</si>
  <si>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</si>
  <si>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</si>
  <si>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</si>
  <si>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</si>
  <si>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</si>
  <si>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</si>
  <si>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</si>
  <si>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</si>
  <si>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</si>
  <si>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</si>
  <si>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</si>
  <si>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</si>
  <si>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</si>
  <si>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</si>
  <si>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</si>
  <si>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</si>
  <si>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</si>
  <si>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</si>
  <si>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</si>
  <si>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</si>
  <si>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</si>
  <si>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</si>
  <si>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</si>
  <si>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</si>
  <si>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</si>
  <si>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</si>
  <si>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</si>
  <si>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</si>
  <si>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</si>
  <si>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</si>
  <si>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</si>
  <si>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</si>
  <si>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</si>
  <si>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</si>
  <si>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</si>
  <si>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</si>
  <si>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</si>
  <si>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</si>
  <si>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</si>
  <si>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</si>
  <si>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</si>
  <si>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</si>
  <si>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</si>
  <si>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</si>
  <si>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</si>
  <si>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</si>
  <si>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</si>
  <si>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United Kingdom Channel Islands</t>
  </si>
  <si>
    <t>United Kingdom Gibraltar</t>
  </si>
  <si>
    <t>United Kingdom United Kingdom</t>
  </si>
  <si>
    <t>occupied Palestinian territory</t>
  </si>
  <si>
    <t>Row Nr</t>
  </si>
  <si>
    <t>Combined</t>
  </si>
  <si>
    <t>Canada Nova Scotia</t>
  </si>
  <si>
    <t>Canada Yukon</t>
  </si>
  <si>
    <t>Canada Nunavut</t>
  </si>
  <si>
    <r>
      <t>GB/T 2260-2007</t>
    </r>
    <r>
      <rPr>
        <vertAlign val="superscript"/>
        <sz val="8"/>
        <color rgb="FF0B0080"/>
        <rFont val="Arial"/>
        <family val="2"/>
      </rPr>
      <t>[5]</t>
    </r>
  </si>
  <si>
    <r>
      <t>ISO</t>
    </r>
    <r>
      <rPr>
        <vertAlign val="superscript"/>
        <sz val="8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</si>
  <si>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</si>
  <si>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</si>
  <si>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</si>
  <si>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</si>
  <si>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</si>
  <si>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</si>
  <si>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</si>
  <si>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</si>
  <si>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</si>
  <si>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</si>
  <si>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安徽省</t>
  </si>
  <si>
    <t>Hefei</t>
  </si>
  <si>
    <t>皖</t>
  </si>
  <si>
    <t>BJ</t>
  </si>
  <si>
    <t>CN-BJ</t>
  </si>
  <si>
    <t>北京市</t>
  </si>
  <si>
    <t>Beijing</t>
  </si>
  <si>
    <t>1,167.40</t>
  </si>
  <si>
    <t>京</t>
  </si>
  <si>
    <t>CQ</t>
  </si>
  <si>
    <t>CN-CQ</t>
  </si>
  <si>
    <t>重庆市</t>
  </si>
  <si>
    <t>Chongqing</t>
  </si>
  <si>
    <t>渝</t>
  </si>
  <si>
    <t>FJ</t>
  </si>
  <si>
    <t>CN-FJ</t>
  </si>
  <si>
    <t>福建省</t>
  </si>
  <si>
    <t>Fuzhou (PRC)</t>
  </si>
  <si>
    <t>闽</t>
  </si>
  <si>
    <t>GD</t>
  </si>
  <si>
    <t>CN-GD</t>
  </si>
  <si>
    <t>广东省</t>
  </si>
  <si>
    <t>Guangzhou</t>
  </si>
  <si>
    <t>粤</t>
  </si>
  <si>
    <t>GS</t>
  </si>
  <si>
    <t>CN-GS</t>
  </si>
  <si>
    <t>甘肃省</t>
  </si>
  <si>
    <t>Lanzhou</t>
  </si>
  <si>
    <t>甘(陇)</t>
  </si>
  <si>
    <t>GX</t>
  </si>
  <si>
    <t>CN-GX</t>
  </si>
  <si>
    <t>广西壮族自治区</t>
  </si>
  <si>
    <t>Nanning</t>
  </si>
  <si>
    <t>桂</t>
  </si>
  <si>
    <t>GZ</t>
  </si>
  <si>
    <t>CN-GZ</t>
  </si>
  <si>
    <t>贵州省</t>
  </si>
  <si>
    <t>Guiyang</t>
  </si>
  <si>
    <t>贵(黔)</t>
  </si>
  <si>
    <t>HA (HEN)</t>
  </si>
  <si>
    <t>CN-HA</t>
  </si>
  <si>
    <t>河南省</t>
  </si>
  <si>
    <t>Zhengzhou</t>
  </si>
  <si>
    <t>豫(予)</t>
  </si>
  <si>
    <t>HB (HUB)</t>
  </si>
  <si>
    <t>CN-HB</t>
  </si>
  <si>
    <t>湖北省</t>
  </si>
  <si>
    <t>Wuhan</t>
  </si>
  <si>
    <t>鄂</t>
  </si>
  <si>
    <t>HE (HEB)</t>
  </si>
  <si>
    <t>CN-HE</t>
  </si>
  <si>
    <t>河北省</t>
  </si>
  <si>
    <t>Shijiazhuang</t>
  </si>
  <si>
    <t>冀</t>
  </si>
  <si>
    <t>HI</t>
  </si>
  <si>
    <t>CN-HI</t>
  </si>
  <si>
    <t>海南省</t>
  </si>
  <si>
    <t>Haikou</t>
  </si>
  <si>
    <t>琼</t>
  </si>
  <si>
    <t>HK</t>
  </si>
  <si>
    <t>CN-HK[i]</t>
  </si>
  <si>
    <t>香港特别行政区</t>
  </si>
  <si>
    <t>6,396.01</t>
  </si>
  <si>
    <t>港</t>
  </si>
  <si>
    <t>HL</t>
  </si>
  <si>
    <t>CN-HL</t>
  </si>
  <si>
    <t>黑龙江省</t>
  </si>
  <si>
    <t>Harbin</t>
  </si>
  <si>
    <t>黑</t>
  </si>
  <si>
    <t>HN (HUN)</t>
  </si>
  <si>
    <t>CN-HN</t>
  </si>
  <si>
    <t>湖南省</t>
  </si>
  <si>
    <t>Changsha</t>
  </si>
  <si>
    <t>湘</t>
  </si>
  <si>
    <t>JL</t>
  </si>
  <si>
    <t>CN-JL</t>
  </si>
  <si>
    <t>吉林省</t>
  </si>
  <si>
    <t>Changchun</t>
  </si>
  <si>
    <t>吉</t>
  </si>
  <si>
    <t>JS</t>
  </si>
  <si>
    <t>CN-JS</t>
  </si>
  <si>
    <t>江苏省</t>
  </si>
  <si>
    <t>Nanjing</t>
  </si>
  <si>
    <t>苏</t>
  </si>
  <si>
    <t>JX</t>
  </si>
  <si>
    <t>CN-JX</t>
  </si>
  <si>
    <t>江西省</t>
  </si>
  <si>
    <t>Nanchang</t>
  </si>
  <si>
    <t>赣(干)</t>
  </si>
  <si>
    <t>LN</t>
  </si>
  <si>
    <t>CN-LN</t>
  </si>
  <si>
    <t>辽宁省</t>
  </si>
  <si>
    <t>Shenyang</t>
  </si>
  <si>
    <t>辽</t>
  </si>
  <si>
    <t>MO</t>
  </si>
  <si>
    <t>CN-MO[j]</t>
  </si>
  <si>
    <t>澳门特别行政区</t>
  </si>
  <si>
    <t>Macau</t>
  </si>
  <si>
    <t>19,044.82</t>
  </si>
  <si>
    <t>澳(沃)</t>
  </si>
  <si>
    <t>NM</t>
  </si>
  <si>
    <t>CN-NM</t>
  </si>
  <si>
    <t>內蒙古自治区</t>
  </si>
  <si>
    <t>Hohhot</t>
  </si>
  <si>
    <t>蒙</t>
  </si>
  <si>
    <t>NX</t>
  </si>
  <si>
    <t>CN-NX</t>
  </si>
  <si>
    <t>宁夏回族自治区</t>
  </si>
  <si>
    <t>Yinchuan</t>
  </si>
  <si>
    <t>宁</t>
  </si>
  <si>
    <t>QH</t>
  </si>
  <si>
    <t>CN-QH</t>
  </si>
  <si>
    <t>青海省</t>
  </si>
  <si>
    <t>Xining</t>
  </si>
  <si>
    <t>青</t>
  </si>
  <si>
    <t>SC</t>
  </si>
  <si>
    <t>CN-SC</t>
  </si>
  <si>
    <t>四川省</t>
  </si>
  <si>
    <t>Chengdu</t>
  </si>
  <si>
    <t>川(蜀)</t>
  </si>
  <si>
    <t>SD</t>
  </si>
  <si>
    <t>CN-SD</t>
  </si>
  <si>
    <t>山东省</t>
  </si>
  <si>
    <t>Jinan</t>
  </si>
  <si>
    <t>鲁</t>
  </si>
  <si>
    <t>SH</t>
  </si>
  <si>
    <t>CN-SH</t>
  </si>
  <si>
    <t>上海市</t>
  </si>
  <si>
    <t>Shanghai</t>
  </si>
  <si>
    <t>3,630.20</t>
  </si>
  <si>
    <t>沪</t>
  </si>
  <si>
    <t>SN (SAA)</t>
  </si>
  <si>
    <t>CN-SN</t>
  </si>
  <si>
    <t>陕西省</t>
  </si>
  <si>
    <t>Xi'an</t>
  </si>
  <si>
    <t>陕(秦)</t>
  </si>
  <si>
    <t>SX (SAX)</t>
  </si>
  <si>
    <t>CN-SX</t>
  </si>
  <si>
    <t>山西省</t>
  </si>
  <si>
    <t>Taiyuan</t>
  </si>
  <si>
    <t>晋</t>
  </si>
  <si>
    <t>TJ</t>
  </si>
  <si>
    <t>CN-TJ</t>
  </si>
  <si>
    <t>天津市</t>
  </si>
  <si>
    <t>Tianjin</t>
  </si>
  <si>
    <t>1,144.46</t>
  </si>
  <si>
    <t>津</t>
  </si>
  <si>
    <t>TW</t>
  </si>
  <si>
    <t>CN-TW[k]</t>
  </si>
  <si>
    <t>台湾省</t>
  </si>
  <si>
    <t>Taipei (PRC Claimed)</t>
  </si>
  <si>
    <t>台</t>
  </si>
  <si>
    <t>XJ</t>
  </si>
  <si>
    <t>CN-XJ</t>
  </si>
  <si>
    <t>新疆维吾尔自治区</t>
  </si>
  <si>
    <t>Ürümqi</t>
  </si>
  <si>
    <t>新</t>
  </si>
  <si>
    <t>XZ</t>
  </si>
  <si>
    <t>CN-XZ</t>
  </si>
  <si>
    <t>西藏自治区</t>
  </si>
  <si>
    <t>Lhasa</t>
  </si>
  <si>
    <t>藏(䒙)</t>
  </si>
  <si>
    <t>YN</t>
  </si>
  <si>
    <t>CN-YN</t>
  </si>
  <si>
    <t>云南省</t>
  </si>
  <si>
    <t>Kunming</t>
  </si>
  <si>
    <t>云(滇)</t>
  </si>
  <si>
    <t>ZJ</t>
  </si>
  <si>
    <t>CN-ZJ</t>
  </si>
  <si>
    <t>浙江省</t>
  </si>
  <si>
    <t>Hangzhou</t>
  </si>
  <si>
    <t>浙</t>
  </si>
  <si>
    <t>Anhui</t>
  </si>
  <si>
    <t>Gansu</t>
  </si>
  <si>
    <t>Guizhou</t>
  </si>
  <si>
    <t>Henan</t>
  </si>
  <si>
    <t>Hubei</t>
  </si>
  <si>
    <t>Hebei</t>
  </si>
  <si>
    <t>Heilongjiang</t>
  </si>
  <si>
    <t>Hunan</t>
  </si>
  <si>
    <t>Jilin</t>
  </si>
  <si>
    <t>Jiangsu</t>
  </si>
  <si>
    <t>Jiangxi</t>
  </si>
  <si>
    <t>Liaoning</t>
  </si>
  <si>
    <t>Qinghai</t>
  </si>
  <si>
    <t>Sichuan</t>
  </si>
  <si>
    <t>Shandong</t>
  </si>
  <si>
    <t>Shaanxi</t>
  </si>
  <si>
    <t>Shanxi</t>
  </si>
  <si>
    <t>Yunnan</t>
  </si>
  <si>
    <t>Zhejiang</t>
  </si>
  <si>
    <t>Fujian</t>
  </si>
  <si>
    <t>Guangdong</t>
  </si>
  <si>
    <t>Hainan</t>
  </si>
  <si>
    <t>Inner Mongolia</t>
  </si>
  <si>
    <t>Ningxia</t>
  </si>
  <si>
    <t>Tibet</t>
  </si>
  <si>
    <t>Xinjiang</t>
  </si>
  <si>
    <t>Guangxi</t>
  </si>
  <si>
    <t>Canada Newfoundland and Labrador</t>
  </si>
  <si>
    <t>Canada Prince Edward Island</t>
  </si>
  <si>
    <t>Congo (Brazzaville)</t>
  </si>
  <si>
    <t>France French Guiana</t>
  </si>
  <si>
    <t>France Mayotte</t>
  </si>
  <si>
    <t>Kosovo</t>
  </si>
  <si>
    <t>US Guam</t>
  </si>
  <si>
    <t>Netherlands Curacao</t>
  </si>
  <si>
    <t>Netherlands Netherlands</t>
  </si>
  <si>
    <t>Republic of the Congo</t>
  </si>
  <si>
    <t>The Bahamas</t>
  </si>
  <si>
    <t>US Virgin Islands</t>
  </si>
  <si>
    <t>United Kingdom Cayman Islands</t>
  </si>
  <si>
    <t>France Guadeloupe</t>
  </si>
  <si>
    <t>Guadeloupe</t>
  </si>
  <si>
    <t>Favorites</t>
  </si>
  <si>
    <t>France Reunion</t>
  </si>
  <si>
    <t>Gambia, The</t>
  </si>
  <si>
    <t>Netherlands Aruba</t>
  </si>
  <si>
    <t>United Kingdom Montserrat</t>
  </si>
  <si>
    <t>*Bahamas*</t>
  </si>
  <si>
    <t>Republic*Congo</t>
  </si>
  <si>
    <t>Use Country/Region</t>
  </si>
  <si>
    <t>Bahamas</t>
  </si>
  <si>
    <t>*Gambia*</t>
  </si>
  <si>
    <t>Gambia</t>
  </si>
  <si>
    <t>Ivory Coast</t>
  </si>
  <si>
    <t>Vatican</t>
  </si>
  <si>
    <t>Palestinian Territory</t>
  </si>
  <si>
    <t>Guinea*Bissau</t>
  </si>
  <si>
    <t>Wallis*Futuna</t>
  </si>
  <si>
    <t>*New Caledonia</t>
  </si>
  <si>
    <t>*</t>
  </si>
  <si>
    <t>Congo*Kinshasa*</t>
  </si>
  <si>
    <t>Congo*Brazzaville*</t>
  </si>
  <si>
    <t>Korea*South,South*Korea</t>
  </si>
  <si>
    <t>Missing Country</t>
  </si>
  <si>
    <t>*Sint Maarten</t>
  </si>
  <si>
    <t>United Kingdom Isle of Man</t>
  </si>
  <si>
    <t>United Kingdom Bermuda</t>
  </si>
  <si>
    <t>Denmark Greenland</t>
  </si>
  <si>
    <t>Area</t>
  </si>
  <si>
    <t>2016 Population</t>
  </si>
  <si>
    <t>Rank</t>
  </si>
  <si>
    <t>Name[1]</t>
  </si>
  <si>
    <t>2016 Census</t>
  </si>
  <si>
    <t>Growth,</t>
  </si>
  <si>
    <t>2011–16</t>
  </si>
  <si>
    <t>Land area</t>
  </si>
  <si>
    <r>
      <t>(km</t>
    </r>
    <r>
      <rPr>
        <b/>
        <vertAlign val="superscript"/>
        <sz val="8"/>
        <color rgb="FF222222"/>
        <rFont val="Arial"/>
        <family val="2"/>
      </rPr>
      <t>2</t>
    </r>
    <r>
      <rPr>
        <b/>
        <sz val="11"/>
        <color rgb="FF222222"/>
        <rFont val="Arial"/>
        <family val="2"/>
      </rPr>
      <t>)</t>
    </r>
  </si>
  <si>
    <t>density</t>
  </si>
  <si>
    <r>
      <t>(per km</t>
    </r>
    <r>
      <rPr>
        <b/>
        <vertAlign val="superscript"/>
        <sz val="8"/>
        <color rgb="FF222222"/>
        <rFont val="Arial"/>
        <family val="2"/>
      </rPr>
      <t>2</t>
    </r>
    <r>
      <rPr>
        <b/>
        <sz val="11"/>
        <color rgb="FF222222"/>
        <rFont val="Arial"/>
        <family val="2"/>
      </rPr>
      <t>) </t>
    </r>
  </si>
  <si>
    <t>House of</t>
  </si>
  <si>
    <t>Commons seats</t>
  </si>
  <si>
    <t>2020 population</t>
  </si>
  <si>
    <t>(Q1 est.)[2]</t>
  </si>
  <si>
    <t>2016–19</t>
  </si>
  <si>
    <t>Total</t>
  </si>
  <si>
    <t>Proportion</t>
  </si>
  <si>
    <t>14,711,827</t>
  </si>
  <si>
    <t>8,537,674</t>
  </si>
  <si>
    <t>5,110,917</t>
  </si>
  <si>
    <t>4,413,146</t>
  </si>
  <si>
    <t>1,377,517</t>
  </si>
  <si>
    <t>1,181,666</t>
  </si>
  <si>
    <t>977,457</t>
  </si>
  <si>
    <t>−0.5%</t>
  </si>
  <si>
    <t>779,993</t>
  </si>
  <si>
    <t>521,365</t>
  </si>
  <si>
    <t>158,158</t>
  </si>
  <si>
    <t>44,904</t>
  </si>
  <si>
    <t>39,097</t>
  </si>
  <si>
    <t>41,078</t>
  </si>
  <si>
    <t>37,894,799</t>
  </si>
  <si>
    <t>Canada Canada</t>
  </si>
  <si>
    <t>France Saint Pierre &amp; Miquelon</t>
  </si>
  <si>
    <t>km²</t>
  </si>
  <si>
    <t> Wyoming</t>
  </si>
  <si>
    <t> Utah</t>
  </si>
  <si>
    <t> Washington</t>
  </si>
  <si>
    <t> Wisconsin</t>
  </si>
  <si>
    <t> Virginia</t>
  </si>
  <si>
    <t> West Virginia</t>
  </si>
  <si>
    <t> Vermont</t>
  </si>
  <si>
    <t> Puerto Rico</t>
  </si>
  <si>
    <t> Northern Mariana Islands</t>
  </si>
  <si>
    <t> United States Virgin Islands</t>
  </si>
  <si>
    <t> American Samoa</t>
  </si>
  <si>
    <t> Guam</t>
  </si>
  <si>
    <r>
      <t> </t>
    </r>
    <r>
      <rPr>
        <i/>
        <sz val="11"/>
        <color rgb="FF0B0080"/>
        <rFont val="Arial"/>
        <family val="2"/>
      </rPr>
      <t>Minor Outlying Islands</t>
    </r>
    <r>
      <rPr>
        <vertAlign val="superscript"/>
        <sz val="8"/>
        <color rgb="FF0B0080"/>
        <rFont val="Arial"/>
        <family val="2"/>
      </rPr>
      <t>[3][a]</t>
    </r>
  </si>
  <si>
    <r>
      <t> </t>
    </r>
    <r>
      <rPr>
        <b/>
        <sz val="11"/>
        <color rgb="FF0B0080"/>
        <rFont val="Arial"/>
        <family val="2"/>
      </rPr>
      <t>Contiguous United States</t>
    </r>
  </si>
  <si>
    <t> 50 states and District of Columbia</t>
  </si>
  <si>
    <t> All U.S. territory</t>
  </si>
  <si>
    <t>Canada Northwest Territories</t>
  </si>
  <si>
    <t>Cape Verde</t>
  </si>
  <si>
    <t>East Timor</t>
  </si>
  <si>
    <t>Swaziland</t>
  </si>
  <si>
    <t>France Saint Martin</t>
  </si>
  <si>
    <t>Cabo Verde</t>
  </si>
  <si>
    <t>Double entry in imported data for 2 language variants</t>
  </si>
  <si>
    <t>of Cape Verde</t>
  </si>
  <si>
    <t>Eswatini</t>
  </si>
  <si>
    <t>Double Entries</t>
  </si>
  <si>
    <t>Aggregate</t>
  </si>
  <si>
    <t>Yes</t>
  </si>
  <si>
    <t>Region 1</t>
  </si>
  <si>
    <t>Region 2</t>
  </si>
  <si>
    <t>EW</t>
  </si>
  <si>
    <t>EWX</t>
  </si>
  <si>
    <t>PW</t>
  </si>
  <si>
    <t>PWX</t>
  </si>
  <si>
    <t>EG</t>
  </si>
  <si>
    <t>AG</t>
  </si>
  <si>
    <t>PG</t>
  </si>
  <si>
    <t>1 Europe</t>
  </si>
  <si>
    <t>11 N. Europe</t>
  </si>
  <si>
    <t>12 W. Europe</t>
  </si>
  <si>
    <t>14 E. Europe</t>
  </si>
  <si>
    <t>13 S. Europe</t>
  </si>
  <si>
    <t>2 Asia Pacific</t>
  </si>
  <si>
    <t>22 India Region</t>
  </si>
  <si>
    <t>23 China</t>
  </si>
  <si>
    <t>24 N.E. Asia</t>
  </si>
  <si>
    <t>25 S.E. Asia</t>
  </si>
  <si>
    <t>26 AU / NZ</t>
  </si>
  <si>
    <t>27 Pacific Ocean</t>
  </si>
  <si>
    <t>21 C. Asia</t>
  </si>
  <si>
    <t>3 ME/Africa</t>
  </si>
  <si>
    <t>31 MENA</t>
  </si>
  <si>
    <t>32 SSa Africa</t>
  </si>
  <si>
    <t>00 N. America</t>
  </si>
  <si>
    <t>0 America</t>
  </si>
  <si>
    <t>01 M. America</t>
  </si>
  <si>
    <t>03 Caribbean</t>
  </si>
  <si>
    <t>04 S. America</t>
  </si>
  <si>
    <t>EGHW</t>
  </si>
  <si>
    <t>PGHW</t>
  </si>
  <si>
    <t>MGHW</t>
  </si>
  <si>
    <t>MG</t>
  </si>
  <si>
    <t>AGHW</t>
  </si>
  <si>
    <t>NAG</t>
  </si>
  <si>
    <t>LAW</t>
  </si>
  <si>
    <t>NAWX</t>
  </si>
  <si>
    <t>NA</t>
  </si>
  <si>
    <t>NAWXU</t>
  </si>
  <si>
    <t>NAU</t>
  </si>
  <si>
    <t>LAWU</t>
  </si>
  <si>
    <t>PWXC</t>
  </si>
  <si>
    <t>C</t>
  </si>
  <si>
    <t>PWC</t>
  </si>
  <si>
    <t>MW</t>
  </si>
  <si>
    <t>PGC</t>
  </si>
  <si>
    <t>Note: Categorization of countries to geographic regions begins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</si>
</sst>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sz val="14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B0080"/>
      <name val="Arial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8"/>
      <color rgb="FF222222"/>
      <name val="Arial"/>
      <family val="2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0E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0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9" fontId="1" fillId="3" borderId="5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0" fillId="0" borderId="0" xfId="0" applyFill="1"/>
    <xf numFmtId="3" fontId="0" fillId="0" borderId="0" xfId="0" applyNumberFormat="1"/>
    <xf numFmtId="3" fontId="4" fillId="0" borderId="0" xfId="0" applyNumberFormat="1" applyFont="1"/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7" xfId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0" fontId="1" fillId="8" borderId="7" xfId="0" applyFont="1" applyFill="1" applyBorder="1" applyAlignment="1">
      <alignment horizontal="right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8" borderId="7" xfId="1" applyFill="1" applyBorder="1" applyAlignment="1">
      <alignment horizontal="right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9" borderId="7" xfId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right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10" borderId="7" xfId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vertical="center" wrapText="1"/>
    </xf>
    <xf numFmtId="0" fontId="8" fillId="10" borderId="7" xfId="0" applyFont="1" applyFill="1" applyBorder="1" applyAlignment="1">
      <alignment vertical="center" wrapText="1"/>
    </xf>
    <xf numFmtId="0" fontId="3" fillId="10" borderId="7" xfId="1" applyFill="1" applyBorder="1" applyAlignment="1">
      <alignment vertical="center" wrapText="1"/>
    </xf>
    <xf numFmtId="0" fontId="1" fillId="10" borderId="7" xfId="0" applyFont="1" applyFill="1" applyBorder="1" applyAlignment="1">
      <alignment horizontal="right" vertical="center" wrapText="1"/>
    </xf>
    <xf numFmtId="0" fontId="8" fillId="10" borderId="7" xfId="0" applyFont="1" applyFill="1" applyBorder="1" applyAlignment="1">
      <alignment horizontal="center" vertical="center" wrapText="1"/>
    </xf>
    <xf numFmtId="3" fontId="11" fillId="0" borderId="0" xfId="0" applyNumberFormat="1" applyFont="1"/>
    <xf numFmtId="0" fontId="0" fillId="0" borderId="0" xfId="0" applyAlignment="1">
      <alignment horizont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3" fontId="12" fillId="0" borderId="0" xfId="0" applyNumberFormat="1" applyFont="1"/>
    <xf numFmtId="0" fontId="12" fillId="0" borderId="0" xfId="0" applyFont="1"/>
    <xf numFmtId="0" fontId="2" fillId="7" borderId="9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right" vertical="center" wrapText="1"/>
    </xf>
    <xf numFmtId="10" fontId="1" fillId="4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9" fontId="2" fillId="2" borderId="6" xfId="0" applyNumberFormat="1" applyFont="1" applyFill="1" applyBorder="1" applyAlignment="1">
      <alignment horizontal="center" vertic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10" fontId="1" fillId="2" borderId="6" xfId="0" applyNumberFormat="1" applyFont="1" applyFill="1" applyBorder="1" applyAlignment="1">
      <alignment horizontal="center" vertical="center" wrapText="1"/>
    </xf>
    <xf numFmtId="3" fontId="14" fillId="0" borderId="0" xfId="0" applyNumberFormat="1" applyFont="1"/>
    <xf numFmtId="0" fontId="14" fillId="0" borderId="0" xfId="0" applyFont="1"/>
    <xf numFmtId="0" fontId="7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right" vertical="center" wrapText="1"/>
    </xf>
    <xf numFmtId="4" fontId="4" fillId="0" borderId="0" xfId="0" applyNumberFormat="1" applyFont="1"/>
    <xf numFmtId="0" fontId="1" fillId="11" borderId="6" xfId="0" applyFont="1" applyFill="1" applyBorder="1" applyAlignment="1">
      <alignment horizontal="right" vertical="center" wrapText="1"/>
    </xf>
    <xf numFmtId="0" fontId="1" fillId="12" borderId="6" xfId="0" applyFont="1" applyFill="1" applyBorder="1" applyAlignment="1">
      <alignment vertical="center" wrapText="1"/>
    </xf>
    <xf numFmtId="0" fontId="1" fillId="12" borderId="6" xfId="0" applyFont="1" applyFill="1" applyBorder="1" applyAlignment="1">
      <alignment horizontal="right" vertical="center" wrapText="1"/>
    </xf>
    <xf numFmtId="0" fontId="1" fillId="13" borderId="6" xfId="0" applyFont="1" applyFill="1" applyBorder="1" applyAlignment="1">
      <alignment vertical="center" wrapText="1"/>
    </xf>
    <xf numFmtId="0" fontId="1" fillId="13" borderId="6" xfId="0" applyFont="1" applyFill="1" applyBorder="1" applyAlignment="1">
      <alignment horizontal="right" vertical="center" wrapText="1"/>
    </xf>
    <xf numFmtId="0" fontId="0" fillId="0" borderId="0" xfId="0" applyFill="1" applyAlignment="1"/>
    <xf numFmtId="0" fontId="1" fillId="4" borderId="9" xfId="0" applyFont="1" applyFill="1" applyBorder="1" applyAlignment="1">
      <alignment vertical="center" wrapText="1"/>
    </xf>
    <xf numFmtId="3" fontId="4" fillId="14" borderId="0" xfId="0" applyNumberFormat="1" applyFont="1" applyFill="1"/>
    <xf numFmtId="3" fontId="15" fillId="14" borderId="0" xfId="0" applyNumberFormat="1" applyFont="1" applyFill="1"/>
    <xf numFmtId="0" fontId="0" fillId="14" borderId="0" xfId="0" applyFill="1"/>
    <xf numFmtId="3" fontId="0" fillId="14" borderId="0" xfId="0" applyNumberFormat="1" applyFill="1"/>
    <xf numFmtId="0" fontId="0" fillId="15" borderId="0" xfId="0" applyFill="1"/>
    <xf numFmtId="3" fontId="0" fillId="15" borderId="0" xfId="0" applyNumberFormat="1" applyFill="1"/>
    <xf numFmtId="0" fontId="0" fillId="0" borderId="12" xfId="0" applyBorder="1"/>
    <xf numFmtId="3" fontId="0" fillId="0" borderId="12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0" fillId="0" borderId="14" xfId="0" applyBorder="1" applyAlignment="1">
      <alignment horizontal="center"/>
    </xf>
    <xf numFmtId="0" fontId="0" fillId="0" borderId="14" xfId="0" applyBorder="1"/>
    <xf numFmtId="3" fontId="0" fillId="0" borderId="14" xfId="0" applyNumberFormat="1" applyBorder="1"/>
    <xf numFmtId="0" fontId="0" fillId="0" borderId="13" xfId="0" applyBorder="1" applyAlignment="1">
      <alignment horizontal="center"/>
    </xf>
    <xf numFmtId="0" fontId="0" fillId="0" borderId="13" xfId="0" applyBorder="1"/>
    <xf numFmtId="3" fontId="0" fillId="0" borderId="13" xfId="0" applyNumberFormat="1" applyBorder="1"/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3" fillId="7" borderId="7" xfId="1" applyFill="1" applyBorder="1" applyAlignment="1">
      <alignment horizontal="center" vertical="center" wrapText="1"/>
    </xf>
    <xf numFmtId="0" fontId="3" fillId="7" borderId="8" xfId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4" fillId="0" borderId="14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nzhou" TargetMode="External"/><Relationship Id="rId13" Type="http://schemas.openxmlformats.org/officeDocument/2006/relationships/hyperlink" Target="https://en.wikipedia.org/wiki/Shijiazhuang" TargetMode="External"/><Relationship Id="rId18" Type="http://schemas.openxmlformats.org/officeDocument/2006/relationships/hyperlink" Target="https://en.wikipedia.org/wiki/Changsha" TargetMode="External"/><Relationship Id="rId26" Type="http://schemas.openxmlformats.org/officeDocument/2006/relationships/hyperlink" Target="https://en.wikipedia.org/wiki/Xining" TargetMode="External"/><Relationship Id="rId3" Type="http://schemas.openxmlformats.org/officeDocument/2006/relationships/hyperlink" Target="https://en.wikipedia.org/wiki/Provinces_of_China" TargetMode="External"/><Relationship Id="rId21" Type="http://schemas.openxmlformats.org/officeDocument/2006/relationships/hyperlink" Target="https://en.wikipedia.org/wiki/Nanchang" TargetMode="External"/><Relationship Id="rId34" Type="http://schemas.openxmlformats.org/officeDocument/2006/relationships/hyperlink" Target="https://en.wikipedia.org/wiki/Lhasa_(prefecture-level_city)" TargetMode="External"/><Relationship Id="rId7" Type="http://schemas.openxmlformats.org/officeDocument/2006/relationships/hyperlink" Target="https://en.wikipedia.org/wiki/Guangzhou" TargetMode="External"/><Relationship Id="rId12" Type="http://schemas.openxmlformats.org/officeDocument/2006/relationships/hyperlink" Target="https://en.wikipedia.org/wiki/Wuhan" TargetMode="External"/><Relationship Id="rId17" Type="http://schemas.openxmlformats.org/officeDocument/2006/relationships/hyperlink" Target="https://en.wikipedia.org/wiki/Harbin" TargetMode="External"/><Relationship Id="rId25" Type="http://schemas.openxmlformats.org/officeDocument/2006/relationships/hyperlink" Target="https://en.wikipedia.org/wiki/Yinchuan" TargetMode="External"/><Relationship Id="rId33" Type="http://schemas.openxmlformats.org/officeDocument/2006/relationships/hyperlink" Target="https://en.wikipedia.org/wiki/%C3%9Cr%C3%BCmqi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Provinces_of_China" TargetMode="External"/><Relationship Id="rId20" Type="http://schemas.openxmlformats.org/officeDocument/2006/relationships/hyperlink" Target="https://en.wikipedia.org/wiki/Nanjing" TargetMode="External"/><Relationship Id="rId29" Type="http://schemas.openxmlformats.org/officeDocument/2006/relationships/hyperlink" Target="https://en.wikipedia.org/wiki/Xi%27an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Zhengzhou" TargetMode="External"/><Relationship Id="rId24" Type="http://schemas.openxmlformats.org/officeDocument/2006/relationships/hyperlink" Target="https://en.wikipedia.org/wiki/Hohhot" TargetMode="External"/><Relationship Id="rId32" Type="http://schemas.openxmlformats.org/officeDocument/2006/relationships/hyperlink" Target="https://en.wikipedia.org/wiki/Taipei" TargetMode="External"/><Relationship Id="rId5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Provinces_of_China" TargetMode="External"/><Relationship Id="rId23" Type="http://schemas.openxmlformats.org/officeDocument/2006/relationships/hyperlink" Target="https://en.wikipedia.org/wiki/Provinces_of_China" TargetMode="External"/><Relationship Id="rId28" Type="http://schemas.openxmlformats.org/officeDocument/2006/relationships/hyperlink" Target="https://en.wikipedia.org/wiki/Jinan" TargetMode="External"/><Relationship Id="rId36" Type="http://schemas.openxmlformats.org/officeDocument/2006/relationships/hyperlink" Target="https://en.wikipedia.org/wiki/Hangzhou" TargetMode="External"/><Relationship Id="rId10" Type="http://schemas.openxmlformats.org/officeDocument/2006/relationships/hyperlink" Target="https://en.wikipedia.org/wiki/Guiyang" TargetMode="External"/><Relationship Id="rId19" Type="http://schemas.openxmlformats.org/officeDocument/2006/relationships/hyperlink" Target="https://en.wikipedia.org/wiki/Changchun" TargetMode="External"/><Relationship Id="rId31" Type="http://schemas.openxmlformats.org/officeDocument/2006/relationships/hyperlink" Target="https://en.wikipedia.org/wiki/Provinces_of_China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Nanning" TargetMode="External"/><Relationship Id="rId14" Type="http://schemas.openxmlformats.org/officeDocument/2006/relationships/hyperlink" Target="https://en.wikipedia.org/wiki/Haikou" TargetMode="External"/><Relationship Id="rId22" Type="http://schemas.openxmlformats.org/officeDocument/2006/relationships/hyperlink" Target="https://en.wikipedia.org/wiki/Shenyang" TargetMode="External"/><Relationship Id="rId27" Type="http://schemas.openxmlformats.org/officeDocument/2006/relationships/hyperlink" Target="https://en.wikipedia.org/wiki/Chengdu" TargetMode="External"/><Relationship Id="rId30" Type="http://schemas.openxmlformats.org/officeDocument/2006/relationships/hyperlink" Target="https://en.wikipedia.org/wiki/Taiyuan" TargetMode="External"/><Relationship Id="rId35" Type="http://schemas.openxmlformats.org/officeDocument/2006/relationships/hyperlink" Target="https://en.wikipedia.org/wiki/Kun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K376"/>
  <sheetViews>
    <sheetView tabSelected="1" workbookViewId="0">
      <pane ySplit="1" topLeftCell="A344" activePane="bottomLeft" state="frozen"/>
      <selection pane="bottomLeft" activeCell="B367" sqref="B367"/>
    </sheetView>
  </sheetViews>
  <sheetFormatPr baseColWidth="10" defaultRowHeight="15" x14ac:dyDescent="0.25"/>
  <cols>
    <col min="1" max="1" width="21.42578125" style="52" customWidth="1"/>
    <col min="2" max="4" width="26.140625" customWidth="1"/>
    <col min="5" max="5" width="11.5703125" customWidth="1"/>
    <col min="6" max="6" width="12.7109375" style="21" bestFit="1" customWidth="1"/>
    <col min="7" max="7" width="12.7109375" style="21" customWidth="1"/>
    <col min="8" max="8" width="33.140625" style="21" customWidth="1"/>
  </cols>
  <sheetData>
    <row r="1" spans="1:9" x14ac:dyDescent="0.25">
      <c r="A1" s="52" t="s">
        <v>635</v>
      </c>
      <c r="B1" t="s">
        <v>284</v>
      </c>
      <c r="C1" t="s">
        <v>725</v>
      </c>
      <c r="D1" t="s">
        <v>726</v>
      </c>
      <c r="E1" t="s">
        <v>723</v>
      </c>
      <c r="F1" s="21" t="s">
        <v>3</v>
      </c>
      <c r="G1" s="21" t="s">
        <v>661</v>
      </c>
      <c r="H1" s="21" t="s">
        <v>642</v>
      </c>
      <c r="I1" t="s">
        <v>404</v>
      </c>
    </row>
    <row r="2" spans="1:9" x14ac:dyDescent="0.25">
      <c r="A2" s="52" t="s">
        <v>770</v>
      </c>
      <c r="B2" t="s">
        <v>21</v>
      </c>
      <c r="C2" t="s">
        <v>748</v>
      </c>
      <c r="D2" t="s">
        <v>747</v>
      </c>
      <c r="E2" t="s">
        <v>724</v>
      </c>
      <c r="F2" s="21">
        <v>38928346</v>
      </c>
      <c r="G2" s="21" cm="1">
        <f t="array" ref="G2">INDEX(World!G:G,Basedata!I2)</f>
        <v>652860</v>
      </c>
      <c r="H2" t="s">
        <v>21</v>
      </c>
      <c r="I2">
        <f>MATCH(B2,World!B:B,0)</f>
        <v>4</v>
      </c>
    </row>
    <row r="3" spans="1:9" x14ac:dyDescent="0.25">
      <c r="A3" s="52" t="s">
        <v>727</v>
      </c>
      <c r="B3" t="s">
        <v>22</v>
      </c>
      <c r="C3" t="s">
        <v>737</v>
      </c>
      <c r="D3" t="s">
        <v>734</v>
      </c>
      <c r="E3" t="s">
        <v>724</v>
      </c>
      <c r="F3" s="21">
        <v>2877797</v>
      </c>
      <c r="G3" s="21" cm="1">
        <f t="array" ref="G3">INDEX(World!G:G,Basedata!I3)</f>
        <v>27400</v>
      </c>
      <c r="H3" t="s">
        <v>22</v>
      </c>
      <c r="I3">
        <f>MATCH(B3,World!B:B,0)</f>
        <v>5</v>
      </c>
    </row>
    <row r="4" spans="1:9" x14ac:dyDescent="0.25">
      <c r="A4" s="52" t="s">
        <v>770</v>
      </c>
      <c r="B4" t="s">
        <v>23</v>
      </c>
      <c r="C4" t="s">
        <v>748</v>
      </c>
      <c r="D4" t="s">
        <v>747</v>
      </c>
      <c r="E4" t="s">
        <v>724</v>
      </c>
      <c r="F4" s="21">
        <v>43851044</v>
      </c>
      <c r="G4" s="21" cm="1">
        <f t="array" ref="G4">INDEX(World!G:G,Basedata!I4)</f>
        <v>2381740</v>
      </c>
      <c r="H4" t="s">
        <v>23</v>
      </c>
      <c r="I4">
        <f>MATCH(B4,World!B:B,0)</f>
        <v>6</v>
      </c>
    </row>
    <row r="5" spans="1:9" x14ac:dyDescent="0.25">
      <c r="A5" s="52" t="s">
        <v>727</v>
      </c>
      <c r="B5" t="s">
        <v>26</v>
      </c>
      <c r="C5" t="s">
        <v>738</v>
      </c>
      <c r="D5" t="s">
        <v>734</v>
      </c>
      <c r="E5" t="s">
        <v>724</v>
      </c>
      <c r="F5" s="21">
        <v>77265</v>
      </c>
      <c r="G5" s="21" cm="1">
        <f t="array" ref="G5">INDEX(World!G:G,Basedata!I5)</f>
        <v>470</v>
      </c>
      <c r="H5" t="s">
        <v>26</v>
      </c>
      <c r="I5">
        <f>MATCH(B5,World!B:B,0)</f>
        <v>8</v>
      </c>
    </row>
    <row r="6" spans="1:9" x14ac:dyDescent="0.25">
      <c r="A6" s="52" t="s">
        <v>761</v>
      </c>
      <c r="B6" t="s">
        <v>29</v>
      </c>
      <c r="C6" t="s">
        <v>753</v>
      </c>
      <c r="D6" t="s">
        <v>751</v>
      </c>
      <c r="E6" t="s">
        <v>724</v>
      </c>
      <c r="F6" s="21">
        <v>97929</v>
      </c>
      <c r="G6" s="21" cm="1">
        <f t="array" ref="G6">INDEX(World!G:G,Basedata!I6)</f>
        <v>440</v>
      </c>
      <c r="H6" t="s">
        <v>29</v>
      </c>
      <c r="I6">
        <f>MATCH(B6,World!B:B,0)</f>
        <v>11</v>
      </c>
    </row>
    <row r="7" spans="1:9" x14ac:dyDescent="0.25">
      <c r="A7" s="52" t="s">
        <v>761</v>
      </c>
      <c r="B7" t="s">
        <v>30</v>
      </c>
      <c r="C7" t="s">
        <v>754</v>
      </c>
      <c r="D7" t="s">
        <v>751</v>
      </c>
      <c r="E7" t="s">
        <v>724</v>
      </c>
      <c r="F7" s="21">
        <v>45195774</v>
      </c>
      <c r="G7" s="21" cm="1">
        <f t="array" ref="G7">INDEX(World!G:G,Basedata!I7)</f>
        <v>2736690</v>
      </c>
      <c r="H7" t="s">
        <v>30</v>
      </c>
      <c r="I7">
        <f>MATCH(B7,World!B:B,0)</f>
        <v>12</v>
      </c>
    </row>
    <row r="8" spans="1:9" x14ac:dyDescent="0.25">
      <c r="A8" s="52" t="s">
        <v>729</v>
      </c>
      <c r="B8" t="s">
        <v>31</v>
      </c>
      <c r="C8" t="s">
        <v>746</v>
      </c>
      <c r="D8" t="s">
        <v>739</v>
      </c>
      <c r="E8" t="s">
        <v>724</v>
      </c>
      <c r="F8" s="21">
        <v>2963243</v>
      </c>
      <c r="G8" s="21" cm="1">
        <f t="array" ref="G8">INDEX(World!G:G,Basedata!I8)</f>
        <v>28470</v>
      </c>
      <c r="H8" t="s">
        <v>31</v>
      </c>
      <c r="I8">
        <f>MATCH(B8,World!B:B,0)</f>
        <v>13</v>
      </c>
    </row>
    <row r="9" spans="1:9" x14ac:dyDescent="0.25">
      <c r="A9" s="52" t="s">
        <v>761</v>
      </c>
      <c r="B9" t="s">
        <v>638</v>
      </c>
      <c r="C9" t="s">
        <v>753</v>
      </c>
      <c r="D9" t="s">
        <v>751</v>
      </c>
      <c r="E9" t="s">
        <v>724</v>
      </c>
      <c r="F9" s="21">
        <v>106766</v>
      </c>
      <c r="G9" s="21" cm="1">
        <f t="array" ref="G9">INDEX(World!G:G,Basedata!I9)</f>
        <v>180</v>
      </c>
      <c r="H9" t="s">
        <v>638</v>
      </c>
      <c r="I9">
        <f>MATCH(B9,World!B:B,0)</f>
        <v>14</v>
      </c>
    </row>
    <row r="10" spans="1:9" x14ac:dyDescent="0.25">
      <c r="A10" s="52" t="s">
        <v>729</v>
      </c>
      <c r="B10" t="s">
        <v>32</v>
      </c>
      <c r="C10" t="s">
        <v>744</v>
      </c>
      <c r="D10" t="s">
        <v>739</v>
      </c>
      <c r="E10" t="s">
        <v>724</v>
      </c>
      <c r="F10" s="21">
        <v>25499884</v>
      </c>
      <c r="G10" s="21" cm="1">
        <f t="array" ref="G10">INDEX(World!G:G,Basedata!I10)</f>
        <v>7682300</v>
      </c>
      <c r="H10" t="s">
        <v>32</v>
      </c>
      <c r="I10">
        <f>MATCH(B10,World!B:B,0)</f>
        <v>15</v>
      </c>
    </row>
    <row r="11" spans="1:9" x14ac:dyDescent="0.25">
      <c r="B11" t="s">
        <v>285</v>
      </c>
      <c r="C11" t="s">
        <v>744</v>
      </c>
      <c r="D11" t="s">
        <v>739</v>
      </c>
      <c r="F11" s="68" cm="1">
        <f t="array" ref="F11">INDEX(Canada!E:E,Basedata!I11)</f>
        <v>426709</v>
      </c>
      <c r="G11" s="68" cm="1">
        <f t="array" ref="G11">INDEX(Canada!H:H,Basedata!I11)</f>
        <v>2358</v>
      </c>
      <c r="H11" t="s">
        <v>285</v>
      </c>
      <c r="I11" s="69">
        <f>MATCH(H11,Canada!D:D,0)</f>
        <v>27</v>
      </c>
    </row>
    <row r="12" spans="1:9" x14ac:dyDescent="0.25">
      <c r="B12" t="s">
        <v>286</v>
      </c>
      <c r="C12" t="s">
        <v>744</v>
      </c>
      <c r="D12" t="s">
        <v>739</v>
      </c>
      <c r="F12" s="68" cm="1">
        <f t="array" ref="F12">INDEX(Canada!E:E,Basedata!I12)</f>
        <v>8089526</v>
      </c>
      <c r="G12" s="68" cm="1">
        <f t="array" ref="G12">INDEX(Canada!H:H,Basedata!I12)</f>
        <v>809952</v>
      </c>
      <c r="H12" t="s">
        <v>286</v>
      </c>
      <c r="I12" s="69">
        <f>MATCH(H12,Canada!D:D,0)</f>
        <v>26</v>
      </c>
    </row>
    <row r="13" spans="1:9" x14ac:dyDescent="0.25">
      <c r="B13" t="s">
        <v>287</v>
      </c>
      <c r="C13" t="s">
        <v>744</v>
      </c>
      <c r="D13" t="s">
        <v>739</v>
      </c>
      <c r="F13" s="68" cm="1">
        <f t="array" ref="F13">INDEX(Canada!E:E,Basedata!I13)</f>
        <v>245869</v>
      </c>
      <c r="G13" s="68" cm="1">
        <f t="array" ref="G13">INDEX(Canada!H:H,Basedata!I13)</f>
        <v>1419630</v>
      </c>
      <c r="H13" t="s">
        <v>287</v>
      </c>
      <c r="I13" s="69">
        <f>MATCH(H13,Canada!D:D,0)</f>
        <v>28</v>
      </c>
    </row>
    <row r="14" spans="1:9" x14ac:dyDescent="0.25">
      <c r="B14" t="s">
        <v>288</v>
      </c>
      <c r="C14" t="s">
        <v>744</v>
      </c>
      <c r="D14" t="s">
        <v>739</v>
      </c>
      <c r="F14" s="68" cm="1">
        <f t="array" ref="F14">INDEX(Canada!E:E,Basedata!I14)</f>
        <v>5095100</v>
      </c>
      <c r="G14" s="68" cm="1">
        <f t="array" ref="G14">INDEX(Canada!H:H,Basedata!I14)</f>
        <v>1851736</v>
      </c>
      <c r="H14" t="s">
        <v>288</v>
      </c>
      <c r="I14" s="69">
        <f>MATCH(H14,Canada!D:D,0)</f>
        <v>29</v>
      </c>
    </row>
    <row r="15" spans="1:9" x14ac:dyDescent="0.25">
      <c r="B15" t="s">
        <v>289</v>
      </c>
      <c r="C15" t="s">
        <v>744</v>
      </c>
      <c r="D15" t="s">
        <v>739</v>
      </c>
      <c r="F15" s="68" cm="1">
        <f t="array" ref="F15">INDEX(Canada!E:E,Basedata!I15)</f>
        <v>1751693</v>
      </c>
      <c r="G15" s="68" cm="1">
        <f t="array" ref="G15">INDEX(Canada!H:H,Basedata!I15)</f>
        <v>1044353</v>
      </c>
      <c r="H15" t="s">
        <v>289</v>
      </c>
      <c r="I15" s="69">
        <f>MATCH(H15,Canada!D:D,0)</f>
        <v>32</v>
      </c>
    </row>
    <row r="16" spans="1:9" x14ac:dyDescent="0.25">
      <c r="B16" t="s">
        <v>290</v>
      </c>
      <c r="C16" t="s">
        <v>744</v>
      </c>
      <c r="D16" t="s">
        <v>739</v>
      </c>
      <c r="F16" s="68" cm="1">
        <f t="array" ref="F16">INDEX(Canada!E:E,Basedata!I16)</f>
        <v>534281</v>
      </c>
      <c r="G16" s="68" cm="1">
        <f t="array" ref="G16">INDEX(Canada!H:H,Basedata!I16)</f>
        <v>90758</v>
      </c>
      <c r="H16" t="s">
        <v>290</v>
      </c>
      <c r="I16" s="69">
        <f>MATCH(H16,Canada!D:D,0)</f>
        <v>35</v>
      </c>
    </row>
    <row r="17" spans="1:9" x14ac:dyDescent="0.25">
      <c r="B17" t="s">
        <v>291</v>
      </c>
      <c r="C17" t="s">
        <v>744</v>
      </c>
      <c r="D17" t="s">
        <v>739</v>
      </c>
      <c r="F17" s="68" cm="1">
        <f t="array" ref="F17">INDEX(Canada!E:E,Basedata!I17)</f>
        <v>6594804</v>
      </c>
      <c r="G17" s="68" cm="1">
        <f t="array" ref="G17">INDEX(Canada!H:H,Basedata!I17)</f>
        <v>237657</v>
      </c>
      <c r="H17" t="s">
        <v>291</v>
      </c>
      <c r="I17" s="69">
        <f>MATCH(H17,Canada!D:D,0)</f>
        <v>38</v>
      </c>
    </row>
    <row r="18" spans="1:9" x14ac:dyDescent="0.25">
      <c r="B18" t="s">
        <v>292</v>
      </c>
      <c r="C18" t="s">
        <v>744</v>
      </c>
      <c r="D18" t="s">
        <v>739</v>
      </c>
      <c r="F18" s="68" cm="1">
        <f t="array" ref="F18">INDEX(Canada!E:E,Basedata!I18)</f>
        <v>2621680</v>
      </c>
      <c r="G18" s="68" cm="1">
        <f t="array" ref="G18">INDEX(Canada!H:H,Basedata!I18)</f>
        <v>2642753</v>
      </c>
      <c r="H18" t="s">
        <v>292</v>
      </c>
      <c r="I18" s="69">
        <f>MATCH(H18,Canada!D:D,0)</f>
        <v>41</v>
      </c>
    </row>
    <row r="19" spans="1:9" x14ac:dyDescent="0.25">
      <c r="A19" s="52" t="s">
        <v>728</v>
      </c>
      <c r="B19" t="s">
        <v>33</v>
      </c>
      <c r="C19" t="s">
        <v>736</v>
      </c>
      <c r="D19" t="s">
        <v>734</v>
      </c>
      <c r="E19" t="s">
        <v>724</v>
      </c>
      <c r="F19" s="21">
        <v>9006398</v>
      </c>
      <c r="G19" s="21" cm="1">
        <f t="array" ref="G19">INDEX(World!G:G,Basedata!I19)</f>
        <v>82409</v>
      </c>
      <c r="H19" t="s">
        <v>33</v>
      </c>
      <c r="I19">
        <f>MATCH(B19,World!B:B,0)</f>
        <v>16</v>
      </c>
    </row>
    <row r="20" spans="1:9" x14ac:dyDescent="0.25">
      <c r="A20" s="52" t="s">
        <v>729</v>
      </c>
      <c r="B20" t="s">
        <v>34</v>
      </c>
      <c r="C20" t="s">
        <v>746</v>
      </c>
      <c r="D20" t="s">
        <v>739</v>
      </c>
      <c r="E20" t="s">
        <v>724</v>
      </c>
      <c r="F20" s="21">
        <v>10139177</v>
      </c>
      <c r="G20" s="21" cm="1">
        <f t="array" ref="G20">INDEX(World!G:G,Basedata!I20)</f>
        <v>82658</v>
      </c>
      <c r="H20" t="s">
        <v>34</v>
      </c>
      <c r="I20">
        <f>MATCH(B20,World!B:B,0)</f>
        <v>17</v>
      </c>
    </row>
    <row r="21" spans="1:9" x14ac:dyDescent="0.25">
      <c r="A21" s="52" t="s">
        <v>770</v>
      </c>
      <c r="B21" t="s">
        <v>35</v>
      </c>
      <c r="C21" t="s">
        <v>748</v>
      </c>
      <c r="D21" t="s">
        <v>747</v>
      </c>
      <c r="E21" t="s">
        <v>724</v>
      </c>
      <c r="F21" s="21">
        <v>1701575</v>
      </c>
      <c r="G21" s="21" cm="1">
        <f t="array" ref="G21">INDEX(World!G:G,Basedata!I21)</f>
        <v>760</v>
      </c>
      <c r="H21" t="s">
        <v>35</v>
      </c>
      <c r="I21">
        <f>MATCH(B21,World!B:B,0)</f>
        <v>19</v>
      </c>
    </row>
    <row r="22" spans="1:9" x14ac:dyDescent="0.25">
      <c r="A22" s="52" t="s">
        <v>729</v>
      </c>
      <c r="B22" t="s">
        <v>36</v>
      </c>
      <c r="C22" t="s">
        <v>740</v>
      </c>
      <c r="D22" t="s">
        <v>739</v>
      </c>
      <c r="E22" t="s">
        <v>724</v>
      </c>
      <c r="F22" s="21">
        <v>164689383</v>
      </c>
      <c r="G22" s="21" cm="1">
        <f t="array" ref="G22">INDEX(World!G:G,Basedata!I22)</f>
        <v>130170</v>
      </c>
      <c r="H22" t="s">
        <v>36</v>
      </c>
      <c r="I22">
        <f>MATCH(B22,World!B:B,0)</f>
        <v>20</v>
      </c>
    </row>
    <row r="23" spans="1:9" x14ac:dyDescent="0.25">
      <c r="A23" s="52" t="s">
        <v>727</v>
      </c>
      <c r="B23" t="s">
        <v>38</v>
      </c>
      <c r="C23" t="s">
        <v>737</v>
      </c>
      <c r="D23" t="s">
        <v>734</v>
      </c>
      <c r="E23" t="s">
        <v>724</v>
      </c>
      <c r="F23" s="21">
        <v>9449323</v>
      </c>
      <c r="G23" s="21" cm="1">
        <f t="array" ref="G23">INDEX(World!G:G,Basedata!I23)</f>
        <v>202910</v>
      </c>
      <c r="H23" t="s">
        <v>38</v>
      </c>
      <c r="I23">
        <f>MATCH(B23,World!B:B,0)</f>
        <v>22</v>
      </c>
    </row>
    <row r="24" spans="1:9" x14ac:dyDescent="0.25">
      <c r="A24" s="52" t="s">
        <v>728</v>
      </c>
      <c r="B24" t="s">
        <v>39</v>
      </c>
      <c r="C24" t="s">
        <v>736</v>
      </c>
      <c r="D24" t="s">
        <v>734</v>
      </c>
      <c r="E24" t="s">
        <v>724</v>
      </c>
      <c r="F24" s="21">
        <v>11589623</v>
      </c>
      <c r="G24" s="21" cm="1">
        <f t="array" ref="G24">INDEX(World!G:G,Basedata!I24)</f>
        <v>30280</v>
      </c>
      <c r="H24" t="s">
        <v>39</v>
      </c>
      <c r="I24">
        <f>MATCH(B24,World!B:B,0)</f>
        <v>23</v>
      </c>
    </row>
    <row r="25" spans="1:9" x14ac:dyDescent="0.25">
      <c r="A25" s="52" t="s">
        <v>729</v>
      </c>
      <c r="B25" t="s">
        <v>43</v>
      </c>
      <c r="C25" t="s">
        <v>740</v>
      </c>
      <c r="D25" t="s">
        <v>739</v>
      </c>
      <c r="E25" t="s">
        <v>724</v>
      </c>
      <c r="F25" s="21">
        <v>771608</v>
      </c>
      <c r="G25" s="21" cm="1">
        <f t="array" ref="G25">INDEX(World!G:G,Basedata!I25)</f>
        <v>38117</v>
      </c>
      <c r="H25" t="s">
        <v>43</v>
      </c>
      <c r="I25">
        <f>MATCH(B25,World!B:B,0)</f>
        <v>27</v>
      </c>
    </row>
    <row r="26" spans="1:9" x14ac:dyDescent="0.25">
      <c r="A26" s="52" t="s">
        <v>761</v>
      </c>
      <c r="B26" t="s">
        <v>44</v>
      </c>
      <c r="C26" t="s">
        <v>754</v>
      </c>
      <c r="D26" t="s">
        <v>751</v>
      </c>
      <c r="E26" t="s">
        <v>724</v>
      </c>
      <c r="F26" s="21">
        <v>11673021</v>
      </c>
      <c r="G26" s="21" cm="1">
        <f t="array" ref="G26">INDEX(World!G:G,Basedata!I26)</f>
        <v>1083300</v>
      </c>
      <c r="H26" t="s">
        <v>44</v>
      </c>
      <c r="I26">
        <f>MATCH(B26,World!B:B,0)</f>
        <v>28</v>
      </c>
    </row>
    <row r="27" spans="1:9" x14ac:dyDescent="0.25">
      <c r="A27" s="52" t="s">
        <v>727</v>
      </c>
      <c r="B27" t="s">
        <v>45</v>
      </c>
      <c r="C27" t="s">
        <v>737</v>
      </c>
      <c r="D27" t="s">
        <v>734</v>
      </c>
      <c r="E27" t="s">
        <v>724</v>
      </c>
      <c r="F27" s="21">
        <v>3280819</v>
      </c>
      <c r="G27" s="21" cm="1">
        <f t="array" ref="G27">INDEX(World!G:G,Basedata!I27)</f>
        <v>51000</v>
      </c>
      <c r="H27" t="s">
        <v>45</v>
      </c>
      <c r="I27">
        <f>MATCH(B27,World!B:B,0)</f>
        <v>29</v>
      </c>
    </row>
    <row r="28" spans="1:9" x14ac:dyDescent="0.25">
      <c r="A28" s="52" t="s">
        <v>761</v>
      </c>
      <c r="B28" t="s">
        <v>47</v>
      </c>
      <c r="C28" t="s">
        <v>754</v>
      </c>
      <c r="D28" t="s">
        <v>751</v>
      </c>
      <c r="E28" t="s">
        <v>724</v>
      </c>
      <c r="F28" s="21">
        <v>212559417</v>
      </c>
      <c r="G28" s="21" cm="1">
        <f t="array" ref="G28">INDEX(World!G:G,Basedata!I28)</f>
        <v>8358140</v>
      </c>
      <c r="H28" t="s">
        <v>47</v>
      </c>
      <c r="I28">
        <f>MATCH(B28,World!B:B,0)</f>
        <v>31</v>
      </c>
    </row>
    <row r="29" spans="1:9" x14ac:dyDescent="0.25">
      <c r="A29" s="52" t="s">
        <v>729</v>
      </c>
      <c r="B29" t="s">
        <v>49</v>
      </c>
      <c r="C29" t="s">
        <v>743</v>
      </c>
      <c r="D29" t="s">
        <v>739</v>
      </c>
      <c r="E29" t="s">
        <v>724</v>
      </c>
      <c r="F29" s="21">
        <v>437479</v>
      </c>
      <c r="G29" s="21" cm="1">
        <f t="array" ref="G29">INDEX(World!G:G,Basedata!I29)</f>
        <v>5270</v>
      </c>
      <c r="H29" t="s">
        <v>49</v>
      </c>
      <c r="I29">
        <f>MATCH(B29,World!B:B,0)</f>
        <v>33</v>
      </c>
    </row>
    <row r="30" spans="1:9" x14ac:dyDescent="0.25">
      <c r="A30" s="52" t="s">
        <v>727</v>
      </c>
      <c r="B30" t="s">
        <v>50</v>
      </c>
      <c r="C30" t="s">
        <v>737</v>
      </c>
      <c r="D30" t="s">
        <v>734</v>
      </c>
      <c r="E30" t="s">
        <v>724</v>
      </c>
      <c r="F30" s="21">
        <v>6948445</v>
      </c>
      <c r="G30" s="21" cm="1">
        <f t="array" ref="G30">INDEX(World!G:G,Basedata!I30)</f>
        <v>108560</v>
      </c>
      <c r="H30" t="s">
        <v>50</v>
      </c>
      <c r="I30">
        <f>MATCH(B30,World!B:B,0)</f>
        <v>34</v>
      </c>
    </row>
    <row r="31" spans="1:9" x14ac:dyDescent="0.25">
      <c r="A31" s="52" t="s">
        <v>770</v>
      </c>
      <c r="B31" t="s">
        <v>51</v>
      </c>
      <c r="C31" t="s">
        <v>749</v>
      </c>
      <c r="D31" t="s">
        <v>747</v>
      </c>
      <c r="E31" t="s">
        <v>724</v>
      </c>
      <c r="F31" s="21">
        <v>20903273</v>
      </c>
      <c r="G31" s="21" cm="1">
        <f t="array" ref="G31">INDEX(World!G:G,Basedata!I31)</f>
        <v>273600</v>
      </c>
      <c r="H31" t="s">
        <v>51</v>
      </c>
      <c r="I31">
        <f>MATCH(B31,World!B:B,0)</f>
        <v>35</v>
      </c>
    </row>
    <row r="32" spans="1:9" x14ac:dyDescent="0.25">
      <c r="A32" s="52" t="s">
        <v>729</v>
      </c>
      <c r="B32" t="s">
        <v>53</v>
      </c>
      <c r="C32" t="s">
        <v>743</v>
      </c>
      <c r="D32" t="s">
        <v>739</v>
      </c>
      <c r="E32" t="s">
        <v>724</v>
      </c>
      <c r="F32" s="21">
        <v>16718965</v>
      </c>
      <c r="G32" s="21" cm="1">
        <f t="array" ref="G32">INDEX(World!G:G,Basedata!I32)</f>
        <v>176520</v>
      </c>
      <c r="H32" t="s">
        <v>53</v>
      </c>
      <c r="I32">
        <f>MATCH(B32,World!B:B,0)</f>
        <v>38</v>
      </c>
    </row>
    <row r="33" spans="1:9" x14ac:dyDescent="0.25">
      <c r="A33" s="52" t="s">
        <v>770</v>
      </c>
      <c r="B33" t="s">
        <v>54</v>
      </c>
      <c r="C33" t="s">
        <v>749</v>
      </c>
      <c r="D33" t="s">
        <v>747</v>
      </c>
      <c r="E33" t="s">
        <v>724</v>
      </c>
      <c r="F33" s="21">
        <v>26545863</v>
      </c>
      <c r="G33" s="21" cm="1">
        <f t="array" ref="G33">INDEX(World!G:G,Basedata!I33)</f>
        <v>472710</v>
      </c>
      <c r="H33" t="s">
        <v>54</v>
      </c>
      <c r="I33">
        <f>MATCH(B33,World!B:B,0)</f>
        <v>39</v>
      </c>
    </row>
    <row r="34" spans="1:9" x14ac:dyDescent="0.25">
      <c r="A34" s="52" t="s">
        <v>762</v>
      </c>
      <c r="B34" t="s">
        <v>55</v>
      </c>
      <c r="C34" t="s">
        <v>750</v>
      </c>
      <c r="D34" t="s">
        <v>751</v>
      </c>
      <c r="E34" t="s">
        <v>724</v>
      </c>
      <c r="F34" s="21">
        <v>37742154</v>
      </c>
      <c r="G34" s="21" cm="1">
        <f t="array" ref="G34">INDEX(World!G:G,Basedata!I34)</f>
        <v>9093510</v>
      </c>
      <c r="H34" t="s">
        <v>55</v>
      </c>
      <c r="I34">
        <f>MATCH(B34,World!B:B,0)</f>
        <v>40</v>
      </c>
    </row>
    <row r="35" spans="1:9" x14ac:dyDescent="0.25">
      <c r="A35" s="52" t="s">
        <v>763</v>
      </c>
      <c r="B35" t="s">
        <v>293</v>
      </c>
      <c r="C35" t="s">
        <v>750</v>
      </c>
      <c r="D35" t="s">
        <v>751</v>
      </c>
      <c r="F35" s="68" cm="1">
        <f t="array" ref="F35">INDEX(Canada!E:E,Basedata!I35)</f>
        <v>4067175</v>
      </c>
      <c r="G35" s="68" cm="1">
        <f t="array" ref="G35">INDEX(Canada!H:H,Basedata!I35)</f>
        <v>640330.46</v>
      </c>
      <c r="H35" t="s">
        <v>293</v>
      </c>
      <c r="I35" s="69">
        <f>MATCH(H35,Canada!D:D,0)</f>
        <v>12</v>
      </c>
    </row>
    <row r="36" spans="1:9" x14ac:dyDescent="0.25">
      <c r="A36" s="52" t="s">
        <v>763</v>
      </c>
      <c r="B36" t="s">
        <v>294</v>
      </c>
      <c r="C36" t="s">
        <v>750</v>
      </c>
      <c r="D36" t="s">
        <v>751</v>
      </c>
      <c r="F36" s="68" cm="1">
        <f t="array" ref="F36">INDEX(Canada!E:E,Basedata!I36)</f>
        <v>4648055</v>
      </c>
      <c r="G36" s="68" cm="1">
        <f t="array" ref="G36">INDEX(Canada!H:H,Basedata!I36)</f>
        <v>922503.01</v>
      </c>
      <c r="H36" t="s">
        <v>294</v>
      </c>
      <c r="I36" s="69">
        <f>MATCH(H36,Canada!D:D,0)</f>
        <v>11</v>
      </c>
    </row>
    <row r="37" spans="1:9" x14ac:dyDescent="0.25">
      <c r="A37" s="52" t="s">
        <v>763</v>
      </c>
      <c r="B37" t="s">
        <v>295</v>
      </c>
      <c r="C37" t="s">
        <v>750</v>
      </c>
      <c r="D37" t="s">
        <v>751</v>
      </c>
      <c r="F37" s="68" cm="1">
        <f t="array" ref="F37">INDEX(Canada!E:E,Basedata!I37)</f>
        <v>1278365</v>
      </c>
      <c r="G37" s="68" cm="1">
        <f t="array" ref="G37">INDEX(Canada!H:H,Basedata!I37)</f>
        <v>552370.99</v>
      </c>
      <c r="H37" t="s">
        <v>295</v>
      </c>
      <c r="I37" s="69">
        <f>MATCH(H37,Canada!D:D,0)</f>
        <v>13</v>
      </c>
    </row>
    <row r="38" spans="1:9" x14ac:dyDescent="0.25">
      <c r="A38" s="52" t="s">
        <v>763</v>
      </c>
      <c r="B38" t="s">
        <v>296</v>
      </c>
      <c r="C38" t="s">
        <v>750</v>
      </c>
      <c r="D38" t="s">
        <v>751</v>
      </c>
      <c r="F38" s="68" cm="1">
        <f t="array" ref="F38">INDEX(Canada!E:E,Basedata!I38)</f>
        <v>747101</v>
      </c>
      <c r="G38" s="68" cm="1">
        <f t="array" ref="G38">INDEX(Canada!H:H,Basedata!I38)</f>
        <v>71388.81</v>
      </c>
      <c r="H38" t="s">
        <v>296</v>
      </c>
      <c r="I38" s="69">
        <f>MATCH(H38,Canada!D:D,0)</f>
        <v>16</v>
      </c>
    </row>
    <row r="39" spans="1:9" x14ac:dyDescent="0.25">
      <c r="A39" s="52" t="s">
        <v>763</v>
      </c>
      <c r="B39" t="s">
        <v>297</v>
      </c>
      <c r="C39" t="s">
        <v>750</v>
      </c>
      <c r="D39" t="s">
        <v>751</v>
      </c>
      <c r="F39" s="68" cm="1">
        <f t="array" ref="F39">INDEX(Canada!E:E,Basedata!I39)</f>
        <v>13448494</v>
      </c>
      <c r="G39" s="68" cm="1">
        <f t="array" ref="G39">INDEX(Canada!H:H,Basedata!I39)</f>
        <v>908699.33</v>
      </c>
      <c r="H39" t="s">
        <v>297</v>
      </c>
      <c r="I39" s="69">
        <f>MATCH(H39,Canada!D:D,0)</f>
        <v>9</v>
      </c>
    </row>
    <row r="40" spans="1:9" x14ac:dyDescent="0.25">
      <c r="A40" s="52" t="s">
        <v>763</v>
      </c>
      <c r="B40" t="s">
        <v>298</v>
      </c>
      <c r="C40" t="s">
        <v>750</v>
      </c>
      <c r="D40" t="s">
        <v>751</v>
      </c>
      <c r="F40" s="68" cm="1">
        <f t="array" ref="F40">INDEX(Canada!E:E,Basedata!I40)</f>
        <v>8164361</v>
      </c>
      <c r="G40" s="68" cm="1">
        <f t="array" ref="G40">INDEX(Canada!H:H,Basedata!I40)</f>
        <v>1356625.27</v>
      </c>
      <c r="H40" t="s">
        <v>298</v>
      </c>
      <c r="I40" s="69">
        <f>MATCH(H40,Canada!D:D,0)</f>
        <v>10</v>
      </c>
    </row>
    <row r="41" spans="1:9" x14ac:dyDescent="0.25">
      <c r="A41" s="52" t="s">
        <v>763</v>
      </c>
      <c r="B41" t="s">
        <v>299</v>
      </c>
      <c r="C41" t="s">
        <v>750</v>
      </c>
      <c r="D41" t="s">
        <v>751</v>
      </c>
      <c r="F41" s="68" cm="1">
        <f t="array" ref="F41">INDEX(Canada!E:E,Basedata!I41)</f>
        <v>1098352</v>
      </c>
      <c r="G41" s="68" cm="1">
        <f t="array" ref="G41">INDEX(Canada!H:H,Basedata!I41)</f>
        <v>588243.54</v>
      </c>
      <c r="H41" t="s">
        <v>299</v>
      </c>
      <c r="I41" s="69">
        <f>MATCH(H41,Canada!D:D,0)</f>
        <v>14</v>
      </c>
    </row>
    <row r="42" spans="1:9" x14ac:dyDescent="0.25">
      <c r="A42" s="52" t="s">
        <v>763</v>
      </c>
      <c r="B42" t="s">
        <v>406</v>
      </c>
      <c r="C42" t="s">
        <v>750</v>
      </c>
      <c r="D42" t="s">
        <v>751</v>
      </c>
      <c r="F42" s="68" cm="1">
        <f t="array" ref="F42">INDEX(Canada!E:E,Basedata!I42)</f>
        <v>923598</v>
      </c>
      <c r="G42" s="68" cm="1">
        <f t="array" ref="G42">INDEX(Canada!H:H,Basedata!I42)</f>
        <v>52942.27</v>
      </c>
      <c r="H42" t="s">
        <v>406</v>
      </c>
      <c r="I42" s="69">
        <f>MATCH(H42,Canada!D:D,0)</f>
        <v>15</v>
      </c>
    </row>
    <row r="43" spans="1:9" x14ac:dyDescent="0.25">
      <c r="A43" s="52" t="s">
        <v>763</v>
      </c>
      <c r="B43" t="s">
        <v>620</v>
      </c>
      <c r="C43" t="s">
        <v>750</v>
      </c>
      <c r="D43" t="s">
        <v>751</v>
      </c>
      <c r="F43" s="68" cm="1">
        <f t="array" ref="F43">INDEX(Canada!E:E,Basedata!I43)</f>
        <v>519716</v>
      </c>
      <c r="G43" s="68" cm="1">
        <f t="array" ref="G43">INDEX(Canada!H:H,Basedata!I43)</f>
        <v>370514.08</v>
      </c>
      <c r="H43" t="s">
        <v>620</v>
      </c>
      <c r="I43" s="69">
        <f>MATCH(H43,Canada!D:D,0)</f>
        <v>17</v>
      </c>
    </row>
    <row r="44" spans="1:9" x14ac:dyDescent="0.25">
      <c r="A44" s="52" t="s">
        <v>763</v>
      </c>
      <c r="B44" t="s">
        <v>621</v>
      </c>
      <c r="C44" t="s">
        <v>750</v>
      </c>
      <c r="D44" t="s">
        <v>751</v>
      </c>
      <c r="F44" s="68" cm="1">
        <f t="array" ref="F44">INDEX(Canada!E:E,Basedata!I44)</f>
        <v>142907</v>
      </c>
      <c r="G44" s="68" cm="1">
        <f t="array" ref="G44">INDEX(Canada!H:H,Basedata!I44)</f>
        <v>5686.03</v>
      </c>
      <c r="H44" t="s">
        <v>621</v>
      </c>
      <c r="I44" s="69">
        <f>MATCH(H44,Canada!D:D,0)</f>
        <v>18</v>
      </c>
    </row>
    <row r="45" spans="1:9" x14ac:dyDescent="0.25">
      <c r="A45" s="52" t="s">
        <v>763</v>
      </c>
      <c r="B45" t="s">
        <v>713</v>
      </c>
      <c r="C45" t="s">
        <v>750</v>
      </c>
      <c r="D45" t="s">
        <v>751</v>
      </c>
      <c r="F45" s="68" cm="1">
        <f t="array" ref="F45">INDEX(Canada!E:E,Basedata!I45)</f>
        <v>41786</v>
      </c>
      <c r="G45" s="68" cm="1">
        <f t="array" ref="G45">INDEX(Canada!H:H,Basedata!I45)</f>
        <v>1143793.8600000001</v>
      </c>
      <c r="H45" t="s">
        <v>713</v>
      </c>
      <c r="I45" s="69">
        <f>MATCH(H45,Canada!D:D,0)</f>
        <v>19</v>
      </c>
    </row>
    <row r="46" spans="1:9" x14ac:dyDescent="0.25">
      <c r="A46" s="52" t="s">
        <v>763</v>
      </c>
      <c r="B46" t="s">
        <v>407</v>
      </c>
      <c r="C46" t="s">
        <v>750</v>
      </c>
      <c r="D46" t="s">
        <v>751</v>
      </c>
      <c r="F46" s="68" cm="1">
        <f t="array" ref="F46">INDEX(Canada!E:E,Basedata!I46)</f>
        <v>35874</v>
      </c>
      <c r="G46" s="68" cm="1">
        <f t="array" ref="G46">INDEX(Canada!H:H,Basedata!I46)</f>
        <v>474712.68</v>
      </c>
      <c r="H46" t="s">
        <v>407</v>
      </c>
      <c r="I46" s="69">
        <f>MATCH(H46,Canada!D:D,0)</f>
        <v>21</v>
      </c>
    </row>
    <row r="47" spans="1:9" x14ac:dyDescent="0.25">
      <c r="A47" s="52" t="s">
        <v>763</v>
      </c>
      <c r="B47" t="s">
        <v>408</v>
      </c>
      <c r="C47" t="s">
        <v>750</v>
      </c>
      <c r="D47" t="s">
        <v>751</v>
      </c>
      <c r="F47" s="68" cm="1">
        <f t="array" ref="F47">INDEX(Canada!E:E,Basedata!I47)</f>
        <v>35944</v>
      </c>
      <c r="G47" s="68" cm="1">
        <f t="array" ref="G47">INDEX(Canada!H:H,Basedata!I47)</f>
        <v>1877778.53</v>
      </c>
      <c r="H47" t="s">
        <v>408</v>
      </c>
      <c r="I47" s="69">
        <f>MATCH(H47,Canada!D:D,0)</f>
        <v>20</v>
      </c>
    </row>
    <row r="48" spans="1:9" x14ac:dyDescent="0.25">
      <c r="A48" s="52" t="s">
        <v>761</v>
      </c>
      <c r="B48" t="s">
        <v>60</v>
      </c>
      <c r="C48" t="s">
        <v>754</v>
      </c>
      <c r="D48" t="s">
        <v>751</v>
      </c>
      <c r="E48" t="s">
        <v>724</v>
      </c>
      <c r="F48" s="21">
        <v>19116201</v>
      </c>
      <c r="G48" s="21" cm="1">
        <f t="array" ref="G48">INDEX(World!G:G,Basedata!I48)</f>
        <v>743532</v>
      </c>
      <c r="H48" t="s">
        <v>60</v>
      </c>
      <c r="I48">
        <f>MATCH(B48,World!B:B,0)</f>
        <v>46</v>
      </c>
    </row>
    <row r="49" spans="1:9" x14ac:dyDescent="0.25">
      <c r="A49" s="52" t="s">
        <v>767</v>
      </c>
      <c r="B49" t="s">
        <v>61</v>
      </c>
      <c r="C49" t="s">
        <v>741</v>
      </c>
      <c r="D49" t="s">
        <v>739</v>
      </c>
      <c r="E49" t="s">
        <v>724</v>
      </c>
      <c r="F49" s="21">
        <v>1439323776</v>
      </c>
      <c r="G49" s="21" cm="1">
        <f t="array" ref="G49">INDEX(World!G:G,Basedata!I49)</f>
        <v>9388211</v>
      </c>
      <c r="H49" t="s">
        <v>61</v>
      </c>
      <c r="I49">
        <f>MATCH(B49,World!B:B,0)</f>
        <v>47</v>
      </c>
    </row>
    <row r="50" spans="1:9" x14ac:dyDescent="0.25">
      <c r="A50" s="52" t="s">
        <v>768</v>
      </c>
      <c r="B50" t="s">
        <v>300</v>
      </c>
      <c r="C50" t="s">
        <v>741</v>
      </c>
      <c r="D50" t="s">
        <v>739</v>
      </c>
      <c r="F50" s="55">
        <v>59500510</v>
      </c>
      <c r="G50" s="55" cm="1">
        <f t="array" ref="G50">INDEX(China!I:I,Basedata!I50)</f>
        <v>139700</v>
      </c>
      <c r="H50" t="s">
        <v>300</v>
      </c>
      <c r="I50" s="56">
        <f>MATCH(B50,China!K:K,0)</f>
        <v>7</v>
      </c>
    </row>
    <row r="51" spans="1:9" x14ac:dyDescent="0.25">
      <c r="A51" s="52" t="s">
        <v>768</v>
      </c>
      <c r="B51" t="s">
        <v>301</v>
      </c>
      <c r="C51" t="s">
        <v>741</v>
      </c>
      <c r="D51" t="s">
        <v>739</v>
      </c>
      <c r="F51" s="55">
        <v>19612368</v>
      </c>
      <c r="G51" s="55" cm="1">
        <f t="array" ref="G51">INDEX(China!I:I,Basedata!I51)</f>
        <v>16800</v>
      </c>
      <c r="H51" t="s">
        <v>301</v>
      </c>
      <c r="I51" s="56">
        <f>MATCH(B51,China!K:K,0)</f>
        <v>8</v>
      </c>
    </row>
    <row r="52" spans="1:9" x14ac:dyDescent="0.25">
      <c r="A52" s="52" t="s">
        <v>768</v>
      </c>
      <c r="B52" t="s">
        <v>302</v>
      </c>
      <c r="C52" t="s">
        <v>741</v>
      </c>
      <c r="D52" t="s">
        <v>739</v>
      </c>
      <c r="F52" s="55">
        <v>28846170</v>
      </c>
      <c r="G52" s="55" cm="1">
        <f t="array" ref="G52">INDEX(China!I:I,Basedata!I52)</f>
        <v>82300</v>
      </c>
      <c r="H52" t="s">
        <v>302</v>
      </c>
      <c r="I52" s="56">
        <f>MATCH(B52,China!K:K,0)</f>
        <v>9</v>
      </c>
    </row>
    <row r="53" spans="1:9" x14ac:dyDescent="0.25">
      <c r="A53" s="52" t="s">
        <v>768</v>
      </c>
      <c r="B53" t="s">
        <v>303</v>
      </c>
      <c r="C53" t="s">
        <v>741</v>
      </c>
      <c r="D53" t="s">
        <v>739</v>
      </c>
      <c r="F53" s="55">
        <v>36894216</v>
      </c>
      <c r="G53" s="55" cm="1">
        <f t="array" ref="G53">INDEX(China!I:I,Basedata!I53)</f>
        <v>121580</v>
      </c>
      <c r="H53" t="s">
        <v>303</v>
      </c>
      <c r="I53" s="56">
        <f>MATCH(B53,China!K:K,0)</f>
        <v>10</v>
      </c>
    </row>
    <row r="54" spans="1:9" x14ac:dyDescent="0.25">
      <c r="A54" s="52" t="s">
        <v>768</v>
      </c>
      <c r="B54" t="s">
        <v>304</v>
      </c>
      <c r="C54" t="s">
        <v>741</v>
      </c>
      <c r="D54" t="s">
        <v>739</v>
      </c>
      <c r="F54" s="55">
        <v>25575254</v>
      </c>
      <c r="G54" s="55" cm="1">
        <f t="array" ref="G54">INDEX(China!I:I,Basedata!I54)</f>
        <v>454300</v>
      </c>
      <c r="H54" t="s">
        <v>304</v>
      </c>
      <c r="I54" s="56">
        <f>MATCH(B54,China!K:K,0)</f>
        <v>12</v>
      </c>
    </row>
    <row r="55" spans="1:9" x14ac:dyDescent="0.25">
      <c r="A55" s="52" t="s">
        <v>768</v>
      </c>
      <c r="B55" t="s">
        <v>305</v>
      </c>
      <c r="C55" t="s">
        <v>741</v>
      </c>
      <c r="D55" t="s">
        <v>739</v>
      </c>
      <c r="F55" s="55">
        <v>104303132</v>
      </c>
      <c r="G55" s="55" cm="1">
        <f t="array" ref="G55">INDEX(China!I:I,Basedata!I55)</f>
        <v>180000</v>
      </c>
      <c r="H55" t="s">
        <v>305</v>
      </c>
      <c r="I55" s="56">
        <f>MATCH(B55,China!K:K,0)</f>
        <v>11</v>
      </c>
    </row>
    <row r="56" spans="1:9" x14ac:dyDescent="0.25">
      <c r="A56" s="52" t="s">
        <v>768</v>
      </c>
      <c r="B56" t="s">
        <v>306</v>
      </c>
      <c r="C56" t="s">
        <v>741</v>
      </c>
      <c r="D56" t="s">
        <v>739</v>
      </c>
      <c r="F56" s="55">
        <v>46026629</v>
      </c>
      <c r="G56" s="55" cm="1">
        <f t="array" ref="G56">INDEX(China!I:I,Basedata!I56)</f>
        <v>236000</v>
      </c>
      <c r="H56" t="s">
        <v>306</v>
      </c>
      <c r="I56" s="56">
        <f>MATCH(B56,China!K:K,0)</f>
        <v>13</v>
      </c>
    </row>
    <row r="57" spans="1:9" x14ac:dyDescent="0.25">
      <c r="A57" s="52" t="s">
        <v>768</v>
      </c>
      <c r="B57" t="s">
        <v>307</v>
      </c>
      <c r="C57" t="s">
        <v>741</v>
      </c>
      <c r="D57" t="s">
        <v>739</v>
      </c>
      <c r="F57" s="55">
        <v>34746468</v>
      </c>
      <c r="G57" s="55" cm="1">
        <f t="array" ref="G57">INDEX(China!I:I,Basedata!I57)</f>
        <v>176000</v>
      </c>
      <c r="H57" t="s">
        <v>307</v>
      </c>
      <c r="I57" s="56">
        <f>MATCH(B57,China!K:K,0)</f>
        <v>14</v>
      </c>
    </row>
    <row r="58" spans="1:9" x14ac:dyDescent="0.25">
      <c r="A58" s="52" t="s">
        <v>768</v>
      </c>
      <c r="B58" t="s">
        <v>308</v>
      </c>
      <c r="C58" t="s">
        <v>741</v>
      </c>
      <c r="D58" t="s">
        <v>739</v>
      </c>
      <c r="F58" s="55">
        <v>9171300</v>
      </c>
      <c r="G58" s="55" cm="1">
        <f t="array" ref="G58">INDEX(China!I:I,Basedata!I58)</f>
        <v>34000</v>
      </c>
      <c r="H58" t="s">
        <v>308</v>
      </c>
      <c r="I58" s="56">
        <f>MATCH(B58,China!K:K,0)</f>
        <v>18</v>
      </c>
    </row>
    <row r="59" spans="1:9" x14ac:dyDescent="0.25">
      <c r="A59" s="52" t="s">
        <v>768</v>
      </c>
      <c r="B59" t="s">
        <v>309</v>
      </c>
      <c r="C59" t="s">
        <v>741</v>
      </c>
      <c r="D59" t="s">
        <v>739</v>
      </c>
      <c r="F59" s="55">
        <v>71854202</v>
      </c>
      <c r="G59" s="55" cm="1">
        <f t="array" ref="G59">INDEX(China!I:I,Basedata!I59)</f>
        <v>187700</v>
      </c>
      <c r="H59" t="s">
        <v>309</v>
      </c>
      <c r="I59" s="56">
        <f>MATCH(B59,China!K:K,0)</f>
        <v>17</v>
      </c>
    </row>
    <row r="60" spans="1:9" x14ac:dyDescent="0.25">
      <c r="A60" s="52" t="s">
        <v>768</v>
      </c>
      <c r="B60" t="s">
        <v>310</v>
      </c>
      <c r="C60" t="s">
        <v>741</v>
      </c>
      <c r="D60" t="s">
        <v>739</v>
      </c>
      <c r="F60" s="55">
        <v>38312224</v>
      </c>
      <c r="G60" s="55" cm="1">
        <f t="array" ref="G60">INDEX(China!I:I,Basedata!I60)</f>
        <v>454000</v>
      </c>
      <c r="H60" t="s">
        <v>310</v>
      </c>
      <c r="I60" s="56">
        <f>MATCH(B60,China!K:K,0)</f>
        <v>20</v>
      </c>
    </row>
    <row r="61" spans="1:9" x14ac:dyDescent="0.25">
      <c r="A61" s="52" t="s">
        <v>768</v>
      </c>
      <c r="B61" t="s">
        <v>311</v>
      </c>
      <c r="C61" t="s">
        <v>741</v>
      </c>
      <c r="D61" t="s">
        <v>739</v>
      </c>
      <c r="F61" s="55">
        <v>94023567</v>
      </c>
      <c r="G61" s="55" cm="1">
        <f t="array" ref="G61">INDEX(China!I:I,Basedata!I61)</f>
        <v>167000</v>
      </c>
      <c r="H61" t="s">
        <v>311</v>
      </c>
      <c r="I61" s="56">
        <f>MATCH(B61,China!K:K,0)</f>
        <v>15</v>
      </c>
    </row>
    <row r="62" spans="1:9" x14ac:dyDescent="0.25">
      <c r="A62" s="52" t="s">
        <v>768</v>
      </c>
      <c r="B62" t="s">
        <v>312</v>
      </c>
      <c r="C62" t="s">
        <v>741</v>
      </c>
      <c r="D62" t="s">
        <v>739</v>
      </c>
      <c r="F62" s="55">
        <v>7061200</v>
      </c>
      <c r="G62" s="55" cm="1">
        <f t="array" ref="G62">INDEX(China!I:I,Basedata!I62)</f>
        <v>1108</v>
      </c>
      <c r="H62" t="s">
        <v>312</v>
      </c>
      <c r="I62" s="56">
        <f>MATCH(B62,China!K:K,0)</f>
        <v>19</v>
      </c>
    </row>
    <row r="63" spans="1:9" x14ac:dyDescent="0.25">
      <c r="A63" s="52" t="s">
        <v>768</v>
      </c>
      <c r="B63" t="s">
        <v>313</v>
      </c>
      <c r="C63" t="s">
        <v>741</v>
      </c>
      <c r="D63" t="s">
        <v>739</v>
      </c>
      <c r="F63" s="55">
        <v>57237740</v>
      </c>
      <c r="G63" s="55" cm="1">
        <f t="array" ref="G63">INDEX(China!I:I,Basedata!I63)</f>
        <v>185900</v>
      </c>
      <c r="H63" t="s">
        <v>313</v>
      </c>
      <c r="I63" s="56">
        <f>MATCH(B63,China!K:K,0)</f>
        <v>16</v>
      </c>
    </row>
    <row r="64" spans="1:9" x14ac:dyDescent="0.25">
      <c r="A64" s="52" t="s">
        <v>768</v>
      </c>
      <c r="B64" t="s">
        <v>314</v>
      </c>
      <c r="C64" t="s">
        <v>741</v>
      </c>
      <c r="D64" t="s">
        <v>739</v>
      </c>
      <c r="F64" s="55">
        <v>65683722</v>
      </c>
      <c r="G64" s="55" cm="1">
        <f t="array" ref="G64">INDEX(China!I:I,Basedata!I64)</f>
        <v>210000</v>
      </c>
      <c r="H64" t="s">
        <v>314</v>
      </c>
      <c r="I64" s="56">
        <f>MATCH(B64,China!K:K,0)</f>
        <v>21</v>
      </c>
    </row>
    <row r="65" spans="1:9" x14ac:dyDescent="0.25">
      <c r="A65" s="52" t="s">
        <v>768</v>
      </c>
      <c r="B65" t="s">
        <v>315</v>
      </c>
      <c r="C65" t="s">
        <v>741</v>
      </c>
      <c r="D65" t="s">
        <v>739</v>
      </c>
      <c r="F65" s="55">
        <v>24706321</v>
      </c>
      <c r="G65" s="55" cm="1">
        <f t="array" ref="G65">INDEX(China!I:I,Basedata!I65)</f>
        <v>1183000</v>
      </c>
      <c r="H65" t="s">
        <v>315</v>
      </c>
      <c r="I65" s="56">
        <f>MATCH(B65,China!K:K,0)</f>
        <v>27</v>
      </c>
    </row>
    <row r="66" spans="1:9" x14ac:dyDescent="0.25">
      <c r="A66" s="52" t="s">
        <v>768</v>
      </c>
      <c r="B66" t="s">
        <v>316</v>
      </c>
      <c r="C66" t="s">
        <v>741</v>
      </c>
      <c r="D66" t="s">
        <v>739</v>
      </c>
      <c r="F66" s="55">
        <v>78659903</v>
      </c>
      <c r="G66" s="55" cm="1">
        <f t="array" ref="G66">INDEX(China!I:I,Basedata!I66)</f>
        <v>102600</v>
      </c>
      <c r="H66" t="s">
        <v>316</v>
      </c>
      <c r="I66" s="56">
        <f>MATCH(B66,China!K:K,0)</f>
        <v>23</v>
      </c>
    </row>
    <row r="67" spans="1:9" x14ac:dyDescent="0.25">
      <c r="A67" s="52" t="s">
        <v>768</v>
      </c>
      <c r="B67" t="s">
        <v>317</v>
      </c>
      <c r="C67" t="s">
        <v>741</v>
      </c>
      <c r="D67" t="s">
        <v>739</v>
      </c>
      <c r="F67" s="55">
        <v>44567475</v>
      </c>
      <c r="G67" s="55" cm="1">
        <f t="array" ref="G67">INDEX(China!I:I,Basedata!I67)</f>
        <v>167000</v>
      </c>
      <c r="H67" t="s">
        <v>317</v>
      </c>
      <c r="I67" s="56">
        <f>MATCH(B67,China!K:K,0)</f>
        <v>24</v>
      </c>
    </row>
    <row r="68" spans="1:9" x14ac:dyDescent="0.25">
      <c r="A68" s="52" t="s">
        <v>768</v>
      </c>
      <c r="B68" t="s">
        <v>318</v>
      </c>
      <c r="C68" t="s">
        <v>741</v>
      </c>
      <c r="D68" t="s">
        <v>739</v>
      </c>
      <c r="F68" s="55">
        <v>27462297</v>
      </c>
      <c r="G68" s="55" cm="1">
        <f t="array" ref="G68">INDEX(China!I:I,Basedata!I68)</f>
        <v>187400</v>
      </c>
      <c r="H68" t="s">
        <v>318</v>
      </c>
      <c r="I68" s="56">
        <f>MATCH(B68,China!K:K,0)</f>
        <v>22</v>
      </c>
    </row>
    <row r="69" spans="1:9" x14ac:dyDescent="0.25">
      <c r="A69" s="52" t="s">
        <v>768</v>
      </c>
      <c r="B69" t="s">
        <v>319</v>
      </c>
      <c r="C69" t="s">
        <v>741</v>
      </c>
      <c r="D69" t="s">
        <v>739</v>
      </c>
      <c r="F69" s="55">
        <v>43746323</v>
      </c>
      <c r="G69" s="55" cm="1">
        <f t="array" ref="G69">INDEX(China!I:I,Basedata!I69)</f>
        <v>145900</v>
      </c>
      <c r="H69" t="s">
        <v>319</v>
      </c>
      <c r="I69" s="56">
        <f>MATCH(B69,China!K:K,0)</f>
        <v>25</v>
      </c>
    </row>
    <row r="70" spans="1:9" x14ac:dyDescent="0.25">
      <c r="A70" s="52" t="s">
        <v>768</v>
      </c>
      <c r="B70" t="s">
        <v>320</v>
      </c>
      <c r="C70" t="s">
        <v>741</v>
      </c>
      <c r="D70" t="s">
        <v>739</v>
      </c>
      <c r="F70" s="55">
        <v>552300</v>
      </c>
      <c r="G70" s="55" cm="1">
        <f t="array" ref="G70">INDEX(China!I:I,Basedata!I70)</f>
        <v>29</v>
      </c>
      <c r="H70" t="s">
        <v>320</v>
      </c>
      <c r="I70" s="56">
        <f>MATCH(B70,China!K:K,0)</f>
        <v>26</v>
      </c>
    </row>
    <row r="71" spans="1:9" x14ac:dyDescent="0.25">
      <c r="A71" s="52" t="s">
        <v>768</v>
      </c>
      <c r="B71" t="s">
        <v>321</v>
      </c>
      <c r="C71" t="s">
        <v>741</v>
      </c>
      <c r="D71" t="s">
        <v>739</v>
      </c>
      <c r="F71" s="55">
        <v>6301350</v>
      </c>
      <c r="G71" s="55" cm="1">
        <f t="array" ref="G71">INDEX(China!I:I,Basedata!I71)</f>
        <v>66400</v>
      </c>
      <c r="H71" t="s">
        <v>321</v>
      </c>
      <c r="I71" s="56">
        <f>MATCH(B71,China!K:K,0)</f>
        <v>28</v>
      </c>
    </row>
    <row r="72" spans="1:9" x14ac:dyDescent="0.25">
      <c r="A72" s="52" t="s">
        <v>768</v>
      </c>
      <c r="B72" t="s">
        <v>322</v>
      </c>
      <c r="C72" t="s">
        <v>741</v>
      </c>
      <c r="D72" t="s">
        <v>739</v>
      </c>
      <c r="F72" s="55">
        <v>5626722</v>
      </c>
      <c r="G72" s="55" cm="1">
        <f t="array" ref="G72">INDEX(China!I:I,Basedata!I72)</f>
        <v>721200</v>
      </c>
      <c r="H72" t="s">
        <v>322</v>
      </c>
      <c r="I72" s="56">
        <f>MATCH(B72,China!K:K,0)</f>
        <v>29</v>
      </c>
    </row>
    <row r="73" spans="1:9" x14ac:dyDescent="0.25">
      <c r="A73" s="52" t="s">
        <v>768</v>
      </c>
      <c r="B73" t="s">
        <v>323</v>
      </c>
      <c r="C73" t="s">
        <v>741</v>
      </c>
      <c r="D73" t="s">
        <v>739</v>
      </c>
      <c r="F73" s="55">
        <v>37327378</v>
      </c>
      <c r="G73" s="55" cm="1">
        <f t="array" ref="G73">INDEX(China!I:I,Basedata!I73)</f>
        <v>205600</v>
      </c>
      <c r="H73" t="s">
        <v>323</v>
      </c>
      <c r="I73" s="56">
        <f>MATCH(B73,China!K:K,0)</f>
        <v>33</v>
      </c>
    </row>
    <row r="74" spans="1:9" x14ac:dyDescent="0.25">
      <c r="A74" s="52" t="s">
        <v>768</v>
      </c>
      <c r="B74" t="s">
        <v>324</v>
      </c>
      <c r="C74" t="s">
        <v>741</v>
      </c>
      <c r="D74" t="s">
        <v>739</v>
      </c>
      <c r="F74" s="55">
        <v>95793065</v>
      </c>
      <c r="G74" s="55" cm="1">
        <f t="array" ref="G74">INDEX(China!I:I,Basedata!I74)</f>
        <v>153800</v>
      </c>
      <c r="H74" t="s">
        <v>324</v>
      </c>
      <c r="I74" s="56">
        <f>MATCH(B74,China!K:K,0)</f>
        <v>31</v>
      </c>
    </row>
    <row r="75" spans="1:9" x14ac:dyDescent="0.25">
      <c r="A75" s="52" t="s">
        <v>768</v>
      </c>
      <c r="B75" t="s">
        <v>325</v>
      </c>
      <c r="C75" t="s">
        <v>741</v>
      </c>
      <c r="D75" t="s">
        <v>739</v>
      </c>
      <c r="F75" s="55">
        <v>23019148</v>
      </c>
      <c r="G75" s="55" cm="1">
        <f t="array" ref="G75">INDEX(China!I:I,Basedata!I75)</f>
        <v>6341</v>
      </c>
      <c r="H75" t="s">
        <v>325</v>
      </c>
      <c r="I75" s="56">
        <f>MATCH(B75,China!K:K,0)</f>
        <v>32</v>
      </c>
    </row>
    <row r="76" spans="1:9" x14ac:dyDescent="0.25">
      <c r="A76" s="52" t="s">
        <v>768</v>
      </c>
      <c r="B76" t="s">
        <v>326</v>
      </c>
      <c r="C76" t="s">
        <v>741</v>
      </c>
      <c r="D76" t="s">
        <v>739</v>
      </c>
      <c r="F76" s="55">
        <v>35712111</v>
      </c>
      <c r="G76" s="55" cm="1">
        <f t="array" ref="G76">INDEX(China!I:I,Basedata!I76)</f>
        <v>156300</v>
      </c>
      <c r="H76" t="s">
        <v>326</v>
      </c>
      <c r="I76" s="56">
        <f>MATCH(B76,China!K:K,0)</f>
        <v>34</v>
      </c>
    </row>
    <row r="77" spans="1:9" x14ac:dyDescent="0.25">
      <c r="A77" s="52" t="s">
        <v>768</v>
      </c>
      <c r="B77" t="s">
        <v>327</v>
      </c>
      <c r="C77" t="s">
        <v>741</v>
      </c>
      <c r="D77" t="s">
        <v>739</v>
      </c>
      <c r="F77" s="55">
        <v>80418200</v>
      </c>
      <c r="G77" s="55" cm="1">
        <f t="array" ref="G77">INDEX(China!I:I,Basedata!I77)</f>
        <v>485000</v>
      </c>
      <c r="H77" t="s">
        <v>327</v>
      </c>
      <c r="I77" s="56">
        <f>MATCH(B77,China!K:K,0)</f>
        <v>30</v>
      </c>
    </row>
    <row r="78" spans="1:9" x14ac:dyDescent="0.25">
      <c r="A78" s="52" t="s">
        <v>768</v>
      </c>
      <c r="B78" t="s">
        <v>328</v>
      </c>
      <c r="C78" t="s">
        <v>741</v>
      </c>
      <c r="D78" t="s">
        <v>739</v>
      </c>
      <c r="F78" s="55">
        <v>12938224</v>
      </c>
      <c r="G78" s="55" cm="1">
        <f t="array" ref="G78">INDEX(China!I:I,Basedata!I78)</f>
        <v>11305</v>
      </c>
      <c r="H78" t="s">
        <v>328</v>
      </c>
      <c r="I78" s="56">
        <f>MATCH(B78,China!K:K,0)</f>
        <v>35</v>
      </c>
    </row>
    <row r="79" spans="1:9" x14ac:dyDescent="0.25">
      <c r="A79" s="52" t="s">
        <v>768</v>
      </c>
      <c r="B79" t="s">
        <v>329</v>
      </c>
      <c r="C79" t="s">
        <v>741</v>
      </c>
      <c r="D79" t="s">
        <v>739</v>
      </c>
      <c r="F79" s="55">
        <v>3002166</v>
      </c>
      <c r="G79" s="55" cm="1">
        <f t="array" ref="G79">INDEX(China!I:I,Basedata!I79)</f>
        <v>1228400</v>
      </c>
      <c r="H79" t="s">
        <v>329</v>
      </c>
      <c r="I79" s="56">
        <f>MATCH(B79,China!K:K,0)</f>
        <v>38</v>
      </c>
    </row>
    <row r="80" spans="1:9" x14ac:dyDescent="0.25">
      <c r="A80" s="52" t="s">
        <v>768</v>
      </c>
      <c r="B80" t="s">
        <v>330</v>
      </c>
      <c r="C80" t="s">
        <v>741</v>
      </c>
      <c r="D80" t="s">
        <v>739</v>
      </c>
      <c r="F80" s="55">
        <v>21813334</v>
      </c>
      <c r="G80" s="55" cm="1">
        <f t="array" ref="G80">INDEX(China!I:I,Basedata!I80)</f>
        <v>1660400</v>
      </c>
      <c r="H80" t="s">
        <v>330</v>
      </c>
      <c r="I80" s="56">
        <f>MATCH(B80,China!K:K,0)</f>
        <v>37</v>
      </c>
    </row>
    <row r="81" spans="1:9" x14ac:dyDescent="0.25">
      <c r="A81" s="52" t="s">
        <v>768</v>
      </c>
      <c r="B81" t="s">
        <v>331</v>
      </c>
      <c r="C81" t="s">
        <v>741</v>
      </c>
      <c r="D81" t="s">
        <v>739</v>
      </c>
      <c r="F81" s="55">
        <v>45966239</v>
      </c>
      <c r="G81" s="55" cm="1">
        <f t="array" ref="G81">INDEX(China!I:I,Basedata!I81)</f>
        <v>394000</v>
      </c>
      <c r="H81" t="s">
        <v>331</v>
      </c>
      <c r="I81" s="56">
        <f>MATCH(B81,China!K:K,0)</f>
        <v>39</v>
      </c>
    </row>
    <row r="82" spans="1:9" x14ac:dyDescent="0.25">
      <c r="A82" s="52" t="s">
        <v>768</v>
      </c>
      <c r="B82" t="s">
        <v>332</v>
      </c>
      <c r="C82" t="s">
        <v>741</v>
      </c>
      <c r="D82" t="s">
        <v>739</v>
      </c>
      <c r="F82" s="55">
        <v>54426891</v>
      </c>
      <c r="G82" s="55" cm="1">
        <f t="array" ref="G82">INDEX(China!I:I,Basedata!I82)</f>
        <v>102000</v>
      </c>
      <c r="H82" t="s">
        <v>332</v>
      </c>
      <c r="I82" s="56">
        <f>MATCH(B82,China!K:K,0)</f>
        <v>40</v>
      </c>
    </row>
    <row r="83" spans="1:9" x14ac:dyDescent="0.25">
      <c r="A83" s="52" t="s">
        <v>770</v>
      </c>
      <c r="B83" t="s">
        <v>57</v>
      </c>
      <c r="C83" t="s">
        <v>749</v>
      </c>
      <c r="D83" t="s">
        <v>747</v>
      </c>
      <c r="E83" t="s">
        <v>724</v>
      </c>
      <c r="F83" s="21">
        <v>4829767</v>
      </c>
      <c r="G83" s="21" cm="1">
        <f t="array" ref="G83">INDEX(World!G:G,Basedata!I83)</f>
        <v>622980</v>
      </c>
      <c r="H83" t="s">
        <v>57</v>
      </c>
      <c r="I83">
        <f>MATCH(B83,World!B:B,0)</f>
        <v>43</v>
      </c>
    </row>
    <row r="84" spans="1:9" x14ac:dyDescent="0.25">
      <c r="A84" s="52" t="s">
        <v>761</v>
      </c>
      <c r="B84" t="s">
        <v>62</v>
      </c>
      <c r="C84" t="s">
        <v>754</v>
      </c>
      <c r="D84" t="s">
        <v>751</v>
      </c>
      <c r="E84" t="s">
        <v>724</v>
      </c>
      <c r="F84" s="21">
        <v>50882891</v>
      </c>
      <c r="G84" s="21" cm="1">
        <f t="array" ref="G84">INDEX(World!G:G,Basedata!I84)</f>
        <v>1109500</v>
      </c>
      <c r="H84" t="s">
        <v>62</v>
      </c>
      <c r="I84">
        <f>MATCH(B84,World!B:B,0)</f>
        <v>48</v>
      </c>
    </row>
    <row r="85" spans="1:9" x14ac:dyDescent="0.25">
      <c r="A85" s="52" t="s">
        <v>770</v>
      </c>
      <c r="B85" t="s">
        <v>653</v>
      </c>
      <c r="C85" t="s">
        <v>749</v>
      </c>
      <c r="D85" t="s">
        <v>747</v>
      </c>
      <c r="E85" t="s">
        <v>724</v>
      </c>
      <c r="F85" s="21">
        <v>81340000</v>
      </c>
      <c r="G85" s="21" cm="1">
        <f t="array" ref="G85">INDEX(World!G:G,Basedata!I85)</f>
        <v>341500</v>
      </c>
      <c r="H85" t="s">
        <v>333</v>
      </c>
      <c r="I85">
        <f>MATCH(B85,World!B:B,0)</f>
        <v>50</v>
      </c>
    </row>
    <row r="86" spans="1:9" x14ac:dyDescent="0.25">
      <c r="A86" s="52" t="s">
        <v>770</v>
      </c>
      <c r="B86" t="s">
        <v>654</v>
      </c>
      <c r="C86" t="s">
        <v>749</v>
      </c>
      <c r="D86" t="s">
        <v>747</v>
      </c>
      <c r="E86" t="s">
        <v>724</v>
      </c>
      <c r="F86" s="21">
        <v>5518087</v>
      </c>
      <c r="G86" s="21" cm="1">
        <f t="array" ref="G86">INDEX(World!G:G,Basedata!I86)</f>
        <v>341500</v>
      </c>
      <c r="H86" t="s">
        <v>622</v>
      </c>
      <c r="I86">
        <f>MATCH(B86,World!B:B,0)</f>
        <v>51</v>
      </c>
    </row>
    <row r="87" spans="1:9" x14ac:dyDescent="0.25">
      <c r="A87" s="52" t="s">
        <v>761</v>
      </c>
      <c r="B87" t="s">
        <v>65</v>
      </c>
      <c r="C87" t="s">
        <v>752</v>
      </c>
      <c r="D87" t="s">
        <v>751</v>
      </c>
      <c r="E87" t="s">
        <v>724</v>
      </c>
      <c r="F87" s="21">
        <v>5094118</v>
      </c>
      <c r="G87" s="21" cm="1">
        <f t="array" ref="G87">INDEX(World!G:G,Basedata!I87)</f>
        <v>51060</v>
      </c>
      <c r="H87" t="s">
        <v>65</v>
      </c>
      <c r="I87">
        <f>MATCH(B87,World!B:B,0)</f>
        <v>53</v>
      </c>
    </row>
    <row r="88" spans="1:9" x14ac:dyDescent="0.25">
      <c r="A88" s="52" t="s">
        <v>770</v>
      </c>
      <c r="B88" t="s">
        <v>334</v>
      </c>
      <c r="C88" t="s">
        <v>749</v>
      </c>
      <c r="D88" t="s">
        <v>747</v>
      </c>
      <c r="E88" t="s">
        <v>724</v>
      </c>
      <c r="F88" s="21">
        <v>26378274</v>
      </c>
      <c r="G88" s="21" cm="1">
        <f t="array" ref="G88">INDEX(World!G:G,Basedata!I88)</f>
        <v>318000</v>
      </c>
      <c r="H88" t="s">
        <v>646</v>
      </c>
      <c r="I88">
        <f>MATCH(B88,World!B:B,0)</f>
        <v>59</v>
      </c>
    </row>
    <row r="89" spans="1:9" x14ac:dyDescent="0.25">
      <c r="A89" s="52" t="s">
        <v>727</v>
      </c>
      <c r="B89" t="s">
        <v>66</v>
      </c>
      <c r="C89" t="s">
        <v>737</v>
      </c>
      <c r="D89" t="s">
        <v>734</v>
      </c>
      <c r="E89" t="s">
        <v>724</v>
      </c>
      <c r="F89" s="21">
        <v>4105267</v>
      </c>
      <c r="G89" s="21" cm="1">
        <f t="array" ref="G89">INDEX(World!G:G,Basedata!I89)</f>
        <v>55960</v>
      </c>
      <c r="H89" t="s">
        <v>66</v>
      </c>
      <c r="I89">
        <f>MATCH(B89,World!B:B,0)</f>
        <v>54</v>
      </c>
    </row>
    <row r="90" spans="1:9" x14ac:dyDescent="0.25">
      <c r="A90" s="52" t="s">
        <v>761</v>
      </c>
      <c r="B90" t="s">
        <v>67</v>
      </c>
      <c r="C90" t="s">
        <v>753</v>
      </c>
      <c r="D90" t="s">
        <v>751</v>
      </c>
      <c r="E90" t="s">
        <v>724</v>
      </c>
      <c r="F90" s="21">
        <v>11326616</v>
      </c>
      <c r="G90" s="21" cm="1">
        <f t="array" ref="G90">INDEX(World!G:G,Basedata!I90)</f>
        <v>106440</v>
      </c>
      <c r="H90" t="s">
        <v>67</v>
      </c>
      <c r="I90">
        <f>MATCH(B90,World!B:B,0)</f>
        <v>55</v>
      </c>
    </row>
    <row r="91" spans="1:9" x14ac:dyDescent="0.25">
      <c r="A91" s="52" t="s">
        <v>727</v>
      </c>
      <c r="B91" t="s">
        <v>68</v>
      </c>
      <c r="C91" t="s">
        <v>738</v>
      </c>
      <c r="D91" t="s">
        <v>734</v>
      </c>
      <c r="E91" t="s">
        <v>724</v>
      </c>
      <c r="F91" s="21">
        <v>1207359</v>
      </c>
      <c r="G91" s="21" cm="1">
        <f t="array" ref="G91">INDEX(World!G:G,Basedata!I91)</f>
        <v>9240</v>
      </c>
      <c r="H91" t="s">
        <v>68</v>
      </c>
      <c r="I91">
        <f>MATCH(B91,World!B:B,0)</f>
        <v>57</v>
      </c>
    </row>
    <row r="92" spans="1:9" x14ac:dyDescent="0.25">
      <c r="A92" s="52" t="s">
        <v>727</v>
      </c>
      <c r="B92" t="s">
        <v>335</v>
      </c>
      <c r="C92" t="s">
        <v>737</v>
      </c>
      <c r="D92" t="s">
        <v>734</v>
      </c>
      <c r="E92" t="s">
        <v>724</v>
      </c>
      <c r="F92" s="21">
        <v>10708981</v>
      </c>
      <c r="G92" s="21" cm="1">
        <f t="array" ref="G92">INDEX(World!G:G,Basedata!I92)</f>
        <v>77240</v>
      </c>
      <c r="H92" t="s">
        <v>335</v>
      </c>
      <c r="I92">
        <f>MATCH(B92,World!B:B,0)</f>
        <v>58</v>
      </c>
    </row>
    <row r="93" spans="1:9" x14ac:dyDescent="0.25">
      <c r="B93" t="s">
        <v>69</v>
      </c>
      <c r="C93" t="s">
        <v>735</v>
      </c>
      <c r="D93" t="s">
        <v>734</v>
      </c>
      <c r="F93" s="21">
        <v>5792202</v>
      </c>
      <c r="G93" s="21" cm="1">
        <f t="array" ref="G93">INDEX(World!G:G,Basedata!I93)</f>
        <v>42430</v>
      </c>
      <c r="H93" t="s">
        <v>69</v>
      </c>
      <c r="I93">
        <f>MATCH(B93,World!B:B,0)</f>
        <v>60</v>
      </c>
    </row>
    <row r="94" spans="1:9" x14ac:dyDescent="0.25">
      <c r="A94" s="52" t="s">
        <v>727</v>
      </c>
      <c r="B94" t="s">
        <v>336</v>
      </c>
      <c r="C94" t="s">
        <v>735</v>
      </c>
      <c r="D94" t="s">
        <v>734</v>
      </c>
      <c r="E94" t="s">
        <v>724</v>
      </c>
      <c r="F94" s="22">
        <v>5742912</v>
      </c>
      <c r="G94" s="21">
        <v>42430</v>
      </c>
      <c r="H94" t="s">
        <v>69</v>
      </c>
    </row>
    <row r="95" spans="1:9" x14ac:dyDescent="0.25">
      <c r="A95" s="52" t="s">
        <v>727</v>
      </c>
      <c r="B95" t="s">
        <v>337</v>
      </c>
      <c r="C95" t="s">
        <v>735</v>
      </c>
      <c r="D95" t="s">
        <v>734</v>
      </c>
      <c r="E95" t="s">
        <v>724</v>
      </c>
      <c r="F95" s="22">
        <v>49290</v>
      </c>
      <c r="G95" s="22">
        <v>1395</v>
      </c>
      <c r="H95" t="s">
        <v>337</v>
      </c>
    </row>
    <row r="96" spans="1:9" x14ac:dyDescent="0.25">
      <c r="A96" s="52" t="s">
        <v>727</v>
      </c>
      <c r="B96" t="s">
        <v>660</v>
      </c>
      <c r="C96" t="s">
        <v>735</v>
      </c>
      <c r="D96" t="s">
        <v>734</v>
      </c>
      <c r="F96" s="88">
        <v>56770</v>
      </c>
      <c r="G96" s="88">
        <v>2166086</v>
      </c>
      <c r="H96" s="87" t="s">
        <v>93</v>
      </c>
      <c r="I96" s="87" t="e">
        <f>MATCH(B96,World!B:B,0)</f>
        <v>#N/A</v>
      </c>
    </row>
    <row r="97" spans="1:11" x14ac:dyDescent="0.25">
      <c r="A97" s="52" t="s">
        <v>761</v>
      </c>
      <c r="B97" t="s">
        <v>72</v>
      </c>
      <c r="C97" t="s">
        <v>753</v>
      </c>
      <c r="D97" t="s">
        <v>751</v>
      </c>
      <c r="E97" t="s">
        <v>724</v>
      </c>
      <c r="F97" s="21">
        <v>10847910</v>
      </c>
      <c r="G97" s="21" cm="1">
        <f t="array" ref="G97">INDEX(World!G:G,Basedata!I97)</f>
        <v>48320</v>
      </c>
      <c r="H97" t="s">
        <v>72</v>
      </c>
      <c r="I97">
        <f>MATCH(B97,World!B:B,0)</f>
        <v>63</v>
      </c>
    </row>
    <row r="98" spans="1:11" x14ac:dyDescent="0.25">
      <c r="A98" s="52" t="s">
        <v>761</v>
      </c>
      <c r="B98" t="s">
        <v>73</v>
      </c>
      <c r="C98" t="s">
        <v>754</v>
      </c>
      <c r="D98" t="s">
        <v>751</v>
      </c>
      <c r="E98" t="s">
        <v>724</v>
      </c>
      <c r="F98" s="21">
        <v>17643054</v>
      </c>
      <c r="G98" s="21" cm="1">
        <f t="array" ref="G98">INDEX(World!G:G,Basedata!I98)</f>
        <v>248360</v>
      </c>
      <c r="H98" t="s">
        <v>73</v>
      </c>
      <c r="I98">
        <f>MATCH(B98,World!B:B,0)</f>
        <v>65</v>
      </c>
    </row>
    <row r="99" spans="1:11" x14ac:dyDescent="0.25">
      <c r="A99" s="52" t="s">
        <v>770</v>
      </c>
      <c r="B99" t="s">
        <v>74</v>
      </c>
      <c r="C99" t="s">
        <v>748</v>
      </c>
      <c r="D99" t="s">
        <v>747</v>
      </c>
      <c r="E99" t="s">
        <v>724</v>
      </c>
      <c r="F99" s="21">
        <v>102334404</v>
      </c>
      <c r="G99" s="21" cm="1">
        <f t="array" ref="G99">INDEX(World!G:G,Basedata!I99)</f>
        <v>995450</v>
      </c>
      <c r="H99" t="s">
        <v>74</v>
      </c>
      <c r="I99">
        <f>MATCH(B99,World!B:B,0)</f>
        <v>66</v>
      </c>
    </row>
    <row r="100" spans="1:11" x14ac:dyDescent="0.25">
      <c r="A100" s="52" t="s">
        <v>727</v>
      </c>
      <c r="B100" t="s">
        <v>78</v>
      </c>
      <c r="C100" t="s">
        <v>737</v>
      </c>
      <c r="D100" t="s">
        <v>734</v>
      </c>
      <c r="E100" t="s">
        <v>724</v>
      </c>
      <c r="F100" s="21">
        <v>1326535</v>
      </c>
      <c r="G100" s="21" cm="1">
        <f t="array" ref="G100">INDEX(World!G:G,Basedata!I100)</f>
        <v>42390</v>
      </c>
      <c r="H100" t="s">
        <v>78</v>
      </c>
      <c r="I100">
        <f>MATCH(B100,World!B:B,0)</f>
        <v>70</v>
      </c>
    </row>
    <row r="101" spans="1:11" x14ac:dyDescent="0.25">
      <c r="A101" s="52" t="s">
        <v>770</v>
      </c>
      <c r="B101" s="89" t="s">
        <v>721</v>
      </c>
      <c r="C101" t="s">
        <v>749</v>
      </c>
      <c r="D101" t="s">
        <v>747</v>
      </c>
      <c r="E101" t="s">
        <v>724</v>
      </c>
      <c r="F101" s="90">
        <v>1160164</v>
      </c>
      <c r="G101" s="90">
        <v>17200</v>
      </c>
      <c r="H101" s="89" t="s">
        <v>716</v>
      </c>
      <c r="I101" s="89"/>
      <c r="K101" t="s">
        <v>722</v>
      </c>
    </row>
    <row r="102" spans="1:11" x14ac:dyDescent="0.25">
      <c r="A102" s="52" t="s">
        <v>770</v>
      </c>
      <c r="B102" s="89" t="s">
        <v>716</v>
      </c>
      <c r="C102" t="s">
        <v>749</v>
      </c>
      <c r="D102" t="s">
        <v>747</v>
      </c>
      <c r="E102" t="s">
        <v>724</v>
      </c>
      <c r="F102" s="90">
        <v>1160164</v>
      </c>
      <c r="G102" s="90" cm="1">
        <f t="array" ref="G102">INDEX(World!G:G,Basedata!I102)</f>
        <v>17200</v>
      </c>
      <c r="H102" s="89" t="s">
        <v>716</v>
      </c>
      <c r="I102">
        <f>MATCH(B102,World!B:B,0)</f>
        <v>71</v>
      </c>
    </row>
    <row r="103" spans="1:11" x14ac:dyDescent="0.25">
      <c r="A103" s="52" t="s">
        <v>770</v>
      </c>
      <c r="B103" t="s">
        <v>79</v>
      </c>
      <c r="C103" t="s">
        <v>749</v>
      </c>
      <c r="D103" t="s">
        <v>747</v>
      </c>
      <c r="E103" t="s">
        <v>724</v>
      </c>
      <c r="F103" s="21">
        <v>114963588</v>
      </c>
      <c r="G103" s="21" cm="1">
        <f t="array" ref="G103">INDEX(World!G:G,Basedata!I103)</f>
        <v>1000000</v>
      </c>
      <c r="H103" t="s">
        <v>79</v>
      </c>
      <c r="I103">
        <f>MATCH(B103,World!B:B,0)</f>
        <v>72</v>
      </c>
    </row>
    <row r="104" spans="1:11" x14ac:dyDescent="0.25">
      <c r="A104" s="52" t="s">
        <v>727</v>
      </c>
      <c r="B104" t="s">
        <v>83</v>
      </c>
      <c r="C104" t="s">
        <v>735</v>
      </c>
      <c r="D104" t="s">
        <v>734</v>
      </c>
      <c r="E104" t="s">
        <v>724</v>
      </c>
      <c r="F104" s="21">
        <v>5540720</v>
      </c>
      <c r="G104" s="21" cm="1">
        <f t="array" ref="G104">INDEX(World!G:G,Basedata!I104)</f>
        <v>303890</v>
      </c>
      <c r="H104" t="s">
        <v>83</v>
      </c>
      <c r="I104">
        <f>MATCH(B104,World!B:B,0)</f>
        <v>76</v>
      </c>
    </row>
    <row r="105" spans="1:11" x14ac:dyDescent="0.25">
      <c r="A105" s="52" t="s">
        <v>728</v>
      </c>
      <c r="B105" t="s">
        <v>84</v>
      </c>
      <c r="C105" t="s">
        <v>736</v>
      </c>
      <c r="D105" t="s">
        <v>734</v>
      </c>
      <c r="F105" s="21">
        <v>65273511</v>
      </c>
      <c r="G105" s="21" cm="1">
        <f t="array" ref="G105">INDEX(World!G:G,Basedata!I105)</f>
        <v>547557</v>
      </c>
      <c r="H105" t="s">
        <v>84</v>
      </c>
      <c r="I105">
        <f>MATCH(B105,World!B:B,0)</f>
        <v>77</v>
      </c>
    </row>
    <row r="106" spans="1:11" x14ac:dyDescent="0.25">
      <c r="A106" s="52" t="s">
        <v>761</v>
      </c>
      <c r="B106" t="s">
        <v>623</v>
      </c>
      <c r="C106" t="s">
        <v>754</v>
      </c>
      <c r="D106" t="s">
        <v>751</v>
      </c>
      <c r="E106" t="s">
        <v>724</v>
      </c>
      <c r="F106" s="22">
        <v>268700</v>
      </c>
      <c r="G106" s="21" cm="1">
        <f t="array" ref="G106">INDEX(World!G:G,Basedata!I106)</f>
        <v>82200</v>
      </c>
      <c r="H106" t="s">
        <v>85</v>
      </c>
      <c r="I106">
        <f>MATCH(B106,World!B:B,0)</f>
        <v>78</v>
      </c>
    </row>
    <row r="107" spans="1:11" x14ac:dyDescent="0.25">
      <c r="B107" t="s">
        <v>338</v>
      </c>
      <c r="C107" t="s">
        <v>736</v>
      </c>
      <c r="D107" t="s">
        <v>734</v>
      </c>
      <c r="E107" t="s">
        <v>724</v>
      </c>
      <c r="F107" s="85">
        <v>64385922</v>
      </c>
      <c r="G107" s="86">
        <v>547557</v>
      </c>
      <c r="H107" s="87" t="s">
        <v>84</v>
      </c>
      <c r="I107" s="87" t="e">
        <f>MATCH(B107,World!B:B,0)</f>
        <v>#N/A</v>
      </c>
    </row>
    <row r="108" spans="1:11" x14ac:dyDescent="0.25">
      <c r="A108" s="52" t="s">
        <v>729</v>
      </c>
      <c r="B108" t="s">
        <v>339</v>
      </c>
      <c r="C108" t="s">
        <v>745</v>
      </c>
      <c r="D108" t="s">
        <v>739</v>
      </c>
      <c r="E108" t="s">
        <v>724</v>
      </c>
      <c r="F108" s="21">
        <v>280908</v>
      </c>
      <c r="G108" s="21" cm="1">
        <f t="array" ref="G108">INDEX(World!G:G,Basedata!I108)</f>
        <v>3660</v>
      </c>
      <c r="H108" t="s">
        <v>86</v>
      </c>
      <c r="I108">
        <f>MATCH(B108,World!B:B,0)</f>
        <v>79</v>
      </c>
    </row>
    <row r="109" spans="1:11" x14ac:dyDescent="0.25">
      <c r="A109" s="52" t="s">
        <v>761</v>
      </c>
      <c r="B109" t="s">
        <v>633</v>
      </c>
      <c r="C109" t="s">
        <v>753</v>
      </c>
      <c r="D109" t="s">
        <v>751</v>
      </c>
      <c r="E109" t="s">
        <v>724</v>
      </c>
      <c r="F109" s="51">
        <v>390253</v>
      </c>
      <c r="G109" s="21" cm="1">
        <f t="array" ref="G109">INDEX(World!G:G,Basedata!I109)</f>
        <v>1690</v>
      </c>
      <c r="H109" t="s">
        <v>634</v>
      </c>
      <c r="I109">
        <f>MATCH(B109,World!B:B,0)</f>
        <v>89</v>
      </c>
    </row>
    <row r="110" spans="1:11" x14ac:dyDescent="0.25">
      <c r="A110" s="52" t="s">
        <v>770</v>
      </c>
      <c r="B110" t="s">
        <v>624</v>
      </c>
      <c r="C110" t="s">
        <v>749</v>
      </c>
      <c r="D110" t="s">
        <v>747</v>
      </c>
      <c r="E110" t="s">
        <v>724</v>
      </c>
      <c r="F110" s="21">
        <v>272815</v>
      </c>
      <c r="G110" s="21" cm="1">
        <f t="array" ref="G110">INDEX(World!G:G,Basedata!I110)</f>
        <v>375</v>
      </c>
      <c r="H110" t="s">
        <v>624</v>
      </c>
      <c r="I110">
        <f>MATCH(B110,World!B:B,0)</f>
        <v>137</v>
      </c>
    </row>
    <row r="111" spans="1:11" x14ac:dyDescent="0.25">
      <c r="A111" s="52" t="s">
        <v>770</v>
      </c>
      <c r="B111" t="s">
        <v>636</v>
      </c>
      <c r="C111" t="s">
        <v>749</v>
      </c>
      <c r="D111" t="s">
        <v>747</v>
      </c>
      <c r="E111" t="s">
        <v>724</v>
      </c>
      <c r="F111" s="21">
        <v>895312</v>
      </c>
      <c r="G111" s="21" cm="1">
        <f t="array" ref="G111">INDEX(World!G:G,Basedata!I111)</f>
        <v>2500</v>
      </c>
      <c r="H111" t="s">
        <v>636</v>
      </c>
      <c r="I111">
        <f>MATCH(B111,World!B:B,0)</f>
        <v>177</v>
      </c>
    </row>
    <row r="112" spans="1:11" x14ac:dyDescent="0.25">
      <c r="A112" s="52" t="s">
        <v>761</v>
      </c>
      <c r="B112" t="s">
        <v>340</v>
      </c>
      <c r="C112" t="s">
        <v>753</v>
      </c>
      <c r="D112" t="s">
        <v>751</v>
      </c>
      <c r="E112" t="s">
        <v>724</v>
      </c>
      <c r="F112" s="21">
        <v>9877</v>
      </c>
      <c r="G112" s="21" cm="1">
        <f t="array" ref="G112">INDEX(World!G:G,Basedata!I112)</f>
        <v>21</v>
      </c>
      <c r="H112" t="s">
        <v>340</v>
      </c>
      <c r="I112">
        <f>MATCH(B112,World!B:B,0)</f>
        <v>178</v>
      </c>
    </row>
    <row r="113" spans="1:9" x14ac:dyDescent="0.25">
      <c r="A113" s="52" t="s">
        <v>763</v>
      </c>
      <c r="B113" t="s">
        <v>695</v>
      </c>
      <c r="C113" t="s">
        <v>750</v>
      </c>
      <c r="D113" t="s">
        <v>751</v>
      </c>
      <c r="E113" t="s">
        <v>724</v>
      </c>
      <c r="F113" s="21">
        <v>5794</v>
      </c>
      <c r="G113" s="21" cm="1">
        <f t="array" ref="G113">INDEX(World!G:G,Basedata!I113)</f>
        <v>230</v>
      </c>
      <c r="H113" t="s">
        <v>695</v>
      </c>
      <c r="I113">
        <f>MATCH(B113,World!B:B,0)</f>
        <v>183</v>
      </c>
    </row>
    <row r="114" spans="1:9" x14ac:dyDescent="0.25">
      <c r="A114" s="52" t="s">
        <v>761</v>
      </c>
      <c r="B114" t="s">
        <v>341</v>
      </c>
      <c r="C114" t="s">
        <v>753</v>
      </c>
      <c r="D114" t="s">
        <v>751</v>
      </c>
      <c r="E114" t="s">
        <v>724</v>
      </c>
      <c r="F114" s="21">
        <v>38666</v>
      </c>
      <c r="G114" s="21" cm="1">
        <f t="array" ref="G114">INDEX(World!G:G,Basedata!I114)</f>
        <v>53</v>
      </c>
      <c r="H114" t="s">
        <v>717</v>
      </c>
      <c r="I114">
        <f>MATCH(B114,World!B:B,0)</f>
        <v>182</v>
      </c>
    </row>
    <row r="115" spans="1:9" x14ac:dyDescent="0.25">
      <c r="A115" s="52" t="s">
        <v>770</v>
      </c>
      <c r="B115" t="s">
        <v>87</v>
      </c>
      <c r="C115" t="s">
        <v>749</v>
      </c>
      <c r="D115" t="s">
        <v>747</v>
      </c>
      <c r="E115" t="s">
        <v>724</v>
      </c>
      <c r="F115" s="21">
        <v>2225734</v>
      </c>
      <c r="G115" s="21" cm="1">
        <f t="array" ref="G115">INDEX(World!G:G,Basedata!I115)</f>
        <v>257670</v>
      </c>
      <c r="H115" t="s">
        <v>87</v>
      </c>
      <c r="I115">
        <f>MATCH(B115,World!B:B,0)</f>
        <v>80</v>
      </c>
    </row>
    <row r="116" spans="1:9" x14ac:dyDescent="0.25">
      <c r="A116" s="52" t="s">
        <v>729</v>
      </c>
      <c r="B116" t="s">
        <v>88</v>
      </c>
      <c r="C116" t="s">
        <v>746</v>
      </c>
      <c r="D116" t="s">
        <v>739</v>
      </c>
      <c r="E116" t="s">
        <v>724</v>
      </c>
      <c r="F116" s="21">
        <v>3989167</v>
      </c>
      <c r="G116" s="21" cm="1">
        <f t="array" ref="G116">INDEX(World!G:G,Basedata!I116)</f>
        <v>69490</v>
      </c>
      <c r="H116" t="s">
        <v>88</v>
      </c>
      <c r="I116">
        <f>MATCH(B116,World!B:B,0)</f>
        <v>82</v>
      </c>
    </row>
    <row r="117" spans="1:9" x14ac:dyDescent="0.25">
      <c r="A117" s="52" t="s">
        <v>728</v>
      </c>
      <c r="B117" t="s">
        <v>89</v>
      </c>
      <c r="C117" t="s">
        <v>736</v>
      </c>
      <c r="D117" t="s">
        <v>734</v>
      </c>
      <c r="E117" t="s">
        <v>724</v>
      </c>
      <c r="F117" s="21">
        <v>83783942</v>
      </c>
      <c r="G117" s="21" cm="1">
        <f t="array" ref="G117">INDEX(World!G:G,Basedata!I117)</f>
        <v>348560</v>
      </c>
      <c r="H117" t="s">
        <v>89</v>
      </c>
      <c r="I117">
        <f>MATCH(B117,World!B:B,0)</f>
        <v>83</v>
      </c>
    </row>
    <row r="118" spans="1:9" x14ac:dyDescent="0.25">
      <c r="A118" s="52" t="s">
        <v>770</v>
      </c>
      <c r="B118" t="s">
        <v>90</v>
      </c>
      <c r="C118" t="s">
        <v>749</v>
      </c>
      <c r="D118" t="s">
        <v>747</v>
      </c>
      <c r="E118" t="s">
        <v>724</v>
      </c>
      <c r="F118" s="21">
        <v>31072940</v>
      </c>
      <c r="G118" s="21" cm="1">
        <f t="array" ref="G118">INDEX(World!G:G,Basedata!I118)</f>
        <v>227540</v>
      </c>
      <c r="H118" t="s">
        <v>90</v>
      </c>
      <c r="I118">
        <f>MATCH(B118,World!B:B,0)</f>
        <v>84</v>
      </c>
    </row>
    <row r="119" spans="1:9" x14ac:dyDescent="0.25">
      <c r="A119" s="52" t="s">
        <v>727</v>
      </c>
      <c r="B119" t="s">
        <v>92</v>
      </c>
      <c r="C119" t="s">
        <v>738</v>
      </c>
      <c r="D119" t="s">
        <v>734</v>
      </c>
      <c r="E119" t="s">
        <v>724</v>
      </c>
      <c r="F119" s="21">
        <v>10423054</v>
      </c>
      <c r="G119" s="21" cm="1">
        <f t="array" ref="G119">INDEX(World!G:G,Basedata!I119)</f>
        <v>128900</v>
      </c>
      <c r="H119" t="s">
        <v>92</v>
      </c>
      <c r="I119">
        <f>MATCH(B119,World!B:B,0)</f>
        <v>86</v>
      </c>
    </row>
    <row r="120" spans="1:9" x14ac:dyDescent="0.25">
      <c r="A120" s="52" t="s">
        <v>761</v>
      </c>
      <c r="B120" t="s">
        <v>96</v>
      </c>
      <c r="C120" t="s">
        <v>752</v>
      </c>
      <c r="D120" t="s">
        <v>751</v>
      </c>
      <c r="E120" t="s">
        <v>724</v>
      </c>
      <c r="F120" s="21">
        <v>17915568</v>
      </c>
      <c r="G120" s="21" cm="1">
        <f t="array" ref="G120">INDEX(World!G:G,Basedata!I120)</f>
        <v>107160</v>
      </c>
      <c r="H120" t="s">
        <v>96</v>
      </c>
      <c r="I120">
        <f>MATCH(B120,World!B:B,0)</f>
        <v>91</v>
      </c>
    </row>
    <row r="121" spans="1:9" x14ac:dyDescent="0.25">
      <c r="A121" s="52" t="s">
        <v>727</v>
      </c>
      <c r="B121" t="s">
        <v>342</v>
      </c>
      <c r="C121" t="s">
        <v>736</v>
      </c>
      <c r="D121" t="s">
        <v>734</v>
      </c>
      <c r="E121" t="s">
        <v>724</v>
      </c>
      <c r="F121" s="22">
        <v>62307</v>
      </c>
      <c r="G121" s="22">
        <v>78</v>
      </c>
      <c r="H121" t="s">
        <v>342</v>
      </c>
    </row>
    <row r="122" spans="1:9" x14ac:dyDescent="0.25">
      <c r="A122" s="52" t="s">
        <v>770</v>
      </c>
      <c r="B122" t="s">
        <v>97</v>
      </c>
      <c r="C122" t="s">
        <v>749</v>
      </c>
      <c r="D122" t="s">
        <v>747</v>
      </c>
      <c r="E122" t="s">
        <v>724</v>
      </c>
      <c r="F122" s="21">
        <v>13132795</v>
      </c>
      <c r="G122" s="21" cm="1">
        <f t="array" ref="G122">INDEX(World!G:G,Basedata!I122)</f>
        <v>245720</v>
      </c>
      <c r="H122" t="s">
        <v>97</v>
      </c>
      <c r="I122">
        <f>MATCH(B122,World!B:B,0)</f>
        <v>92</v>
      </c>
    </row>
    <row r="123" spans="1:9" x14ac:dyDescent="0.25">
      <c r="A123" s="52" t="s">
        <v>761</v>
      </c>
      <c r="B123" t="s">
        <v>99</v>
      </c>
      <c r="C123" t="s">
        <v>754</v>
      </c>
      <c r="D123" t="s">
        <v>751</v>
      </c>
      <c r="E123" t="s">
        <v>724</v>
      </c>
      <c r="F123" s="21">
        <v>786552</v>
      </c>
      <c r="G123" s="21" cm="1">
        <f t="array" ref="G123">INDEX(World!G:G,Basedata!I123)</f>
        <v>196850</v>
      </c>
      <c r="H123" t="s">
        <v>99</v>
      </c>
      <c r="I123">
        <f>MATCH(B123,World!B:B,0)</f>
        <v>94</v>
      </c>
    </row>
    <row r="124" spans="1:9" x14ac:dyDescent="0.25">
      <c r="A124" s="52" t="s">
        <v>761</v>
      </c>
      <c r="B124" t="s">
        <v>76</v>
      </c>
      <c r="C124" t="s">
        <v>754</v>
      </c>
      <c r="D124" t="s">
        <v>751</v>
      </c>
      <c r="E124" t="s">
        <v>724</v>
      </c>
      <c r="F124" s="21">
        <v>1402985</v>
      </c>
      <c r="G124" s="21" cm="1">
        <f t="array" ref="G124">INDEX(World!G:G,Basedata!I124)</f>
        <v>28050</v>
      </c>
      <c r="H124" t="s">
        <v>76</v>
      </c>
      <c r="I124">
        <f>MATCH(B124,World!B:B,0)</f>
        <v>68</v>
      </c>
    </row>
    <row r="125" spans="1:9" x14ac:dyDescent="0.25">
      <c r="A125" s="52" t="s">
        <v>727</v>
      </c>
      <c r="B125" t="s">
        <v>101</v>
      </c>
      <c r="C125" t="s">
        <v>738</v>
      </c>
      <c r="D125" t="s">
        <v>734</v>
      </c>
      <c r="E125" t="s">
        <v>724</v>
      </c>
      <c r="F125" s="21">
        <v>801</v>
      </c>
      <c r="G125" s="77">
        <v>0.44</v>
      </c>
      <c r="H125" t="s">
        <v>647</v>
      </c>
      <c r="I125">
        <f>MATCH(B125,World!B:B,0)</f>
        <v>96</v>
      </c>
    </row>
    <row r="126" spans="1:9" x14ac:dyDescent="0.25">
      <c r="A126" s="52" t="s">
        <v>761</v>
      </c>
      <c r="B126" t="s">
        <v>102</v>
      </c>
      <c r="C126" t="s">
        <v>752</v>
      </c>
      <c r="D126" t="s">
        <v>751</v>
      </c>
      <c r="E126" t="s">
        <v>724</v>
      </c>
      <c r="F126" s="21">
        <v>9904607</v>
      </c>
      <c r="G126" s="21" cm="1">
        <f t="array" ref="G126">INDEX(World!G:G,Basedata!I126)</f>
        <v>111890</v>
      </c>
      <c r="H126" t="s">
        <v>102</v>
      </c>
      <c r="I126">
        <f>MATCH(B126,World!B:B,0)</f>
        <v>97</v>
      </c>
    </row>
    <row r="127" spans="1:9" x14ac:dyDescent="0.25">
      <c r="A127" s="52" t="s">
        <v>727</v>
      </c>
      <c r="B127" t="s">
        <v>104</v>
      </c>
      <c r="C127" t="s">
        <v>737</v>
      </c>
      <c r="D127" t="s">
        <v>734</v>
      </c>
      <c r="E127" t="s">
        <v>724</v>
      </c>
      <c r="F127" s="21">
        <v>9660351</v>
      </c>
      <c r="G127" s="21" cm="1">
        <f t="array" ref="G127">INDEX(World!G:G,Basedata!I127)</f>
        <v>90530</v>
      </c>
      <c r="H127" t="s">
        <v>104</v>
      </c>
      <c r="I127">
        <f>MATCH(B127,World!B:B,0)</f>
        <v>99</v>
      </c>
    </row>
    <row r="128" spans="1:9" x14ac:dyDescent="0.25">
      <c r="A128" s="52" t="s">
        <v>727</v>
      </c>
      <c r="B128" t="s">
        <v>105</v>
      </c>
      <c r="C128" t="s">
        <v>735</v>
      </c>
      <c r="D128" t="s">
        <v>734</v>
      </c>
      <c r="E128" t="s">
        <v>724</v>
      </c>
      <c r="F128" s="21">
        <v>341243</v>
      </c>
      <c r="G128" s="21" cm="1">
        <f t="array" ref="G128">INDEX(World!G:G,Basedata!I128)</f>
        <v>100250</v>
      </c>
      <c r="H128" t="s">
        <v>105</v>
      </c>
      <c r="I128">
        <f>MATCH(B128,World!B:B,0)</f>
        <v>100</v>
      </c>
    </row>
    <row r="129" spans="1:9" x14ac:dyDescent="0.25">
      <c r="A129" s="52" t="s">
        <v>730</v>
      </c>
      <c r="B129" t="s">
        <v>106</v>
      </c>
      <c r="C129" t="s">
        <v>740</v>
      </c>
      <c r="D129" t="s">
        <v>739</v>
      </c>
      <c r="E129" t="s">
        <v>724</v>
      </c>
      <c r="F129" s="21">
        <v>1380004385</v>
      </c>
      <c r="G129" s="21" cm="1">
        <f t="array" ref="G129">INDEX(World!G:G,Basedata!I129)</f>
        <v>2973190</v>
      </c>
      <c r="H129" t="s">
        <v>106</v>
      </c>
      <c r="I129">
        <f>MATCH(B129,World!B:B,0)</f>
        <v>101</v>
      </c>
    </row>
    <row r="130" spans="1:9" x14ac:dyDescent="0.25">
      <c r="A130" s="52" t="s">
        <v>729</v>
      </c>
      <c r="B130" t="s">
        <v>107</v>
      </c>
      <c r="C130" t="s">
        <v>743</v>
      </c>
      <c r="D130" t="s">
        <v>739</v>
      </c>
      <c r="E130" t="s">
        <v>724</v>
      </c>
      <c r="F130" s="21">
        <v>273523615</v>
      </c>
      <c r="G130" s="21" cm="1">
        <f t="array" ref="G130">INDEX(World!G:G,Basedata!I130)</f>
        <v>1811570</v>
      </c>
      <c r="H130" t="s">
        <v>107</v>
      </c>
      <c r="I130">
        <f>MATCH(B130,World!B:B,0)</f>
        <v>102</v>
      </c>
    </row>
    <row r="131" spans="1:9" x14ac:dyDescent="0.25">
      <c r="A131" s="52" t="s">
        <v>770</v>
      </c>
      <c r="B131" t="s">
        <v>108</v>
      </c>
      <c r="C131" t="s">
        <v>748</v>
      </c>
      <c r="D131" t="s">
        <v>747</v>
      </c>
      <c r="E131" t="s">
        <v>724</v>
      </c>
      <c r="F131" s="21">
        <v>83992949</v>
      </c>
      <c r="G131" s="21" cm="1">
        <f t="array" ref="G131">INDEX(World!G:G,Basedata!I131)</f>
        <v>1628550</v>
      </c>
      <c r="H131" t="s">
        <v>108</v>
      </c>
      <c r="I131">
        <f>MATCH(B131,World!B:B,0)</f>
        <v>103</v>
      </c>
    </row>
    <row r="132" spans="1:9" x14ac:dyDescent="0.25">
      <c r="A132" s="52" t="s">
        <v>770</v>
      </c>
      <c r="B132" t="s">
        <v>109</v>
      </c>
      <c r="C132" t="s">
        <v>748</v>
      </c>
      <c r="D132" t="s">
        <v>747</v>
      </c>
      <c r="E132" t="s">
        <v>724</v>
      </c>
      <c r="F132" s="21">
        <v>40222493</v>
      </c>
      <c r="G132" s="21" cm="1">
        <f t="array" ref="G132">INDEX(World!G:G,Basedata!I132)</f>
        <v>434320</v>
      </c>
      <c r="H132" t="s">
        <v>109</v>
      </c>
      <c r="I132">
        <f>MATCH(B132,World!B:B,0)</f>
        <v>104</v>
      </c>
    </row>
    <row r="133" spans="1:9" x14ac:dyDescent="0.25">
      <c r="A133" s="52" t="s">
        <v>727</v>
      </c>
      <c r="B133" t="s">
        <v>110</v>
      </c>
      <c r="C133" t="s">
        <v>736</v>
      </c>
      <c r="D133" t="s">
        <v>734</v>
      </c>
      <c r="E133" t="s">
        <v>724</v>
      </c>
      <c r="F133" s="21">
        <v>4937786</v>
      </c>
      <c r="G133" s="21" cm="1">
        <f t="array" ref="G133">INDEX(World!G:G,Basedata!I133)</f>
        <v>68890</v>
      </c>
      <c r="H133" t="s">
        <v>110</v>
      </c>
      <c r="I133">
        <f>MATCH(B133,World!B:B,0)</f>
        <v>105</v>
      </c>
    </row>
    <row r="134" spans="1:9" x14ac:dyDescent="0.25">
      <c r="A134" s="52" t="s">
        <v>770</v>
      </c>
      <c r="B134" t="s">
        <v>111</v>
      </c>
      <c r="C134" t="s">
        <v>748</v>
      </c>
      <c r="D134" t="s">
        <v>747</v>
      </c>
      <c r="E134" t="s">
        <v>724</v>
      </c>
      <c r="F134" s="21">
        <v>8655535</v>
      </c>
      <c r="G134" s="21" cm="1">
        <f t="array" ref="G134">INDEX(World!G:G,Basedata!I134)</f>
        <v>21640</v>
      </c>
      <c r="H134" t="s">
        <v>111</v>
      </c>
      <c r="I134">
        <f>MATCH(B134,World!B:B,0)</f>
        <v>107</v>
      </c>
    </row>
    <row r="135" spans="1:9" x14ac:dyDescent="0.25">
      <c r="A135" s="52" t="s">
        <v>728</v>
      </c>
      <c r="B135" t="s">
        <v>112</v>
      </c>
      <c r="C135" t="s">
        <v>738</v>
      </c>
      <c r="D135" t="s">
        <v>734</v>
      </c>
      <c r="E135" t="s">
        <v>724</v>
      </c>
      <c r="F135" s="21">
        <v>60461826</v>
      </c>
      <c r="G135" s="21" cm="1">
        <f t="array" ref="G135">INDEX(World!G:G,Basedata!I135)</f>
        <v>294140</v>
      </c>
      <c r="H135" t="s">
        <v>112</v>
      </c>
      <c r="I135">
        <f>MATCH(B135,World!B:B,0)</f>
        <v>108</v>
      </c>
    </row>
    <row r="136" spans="1:9" x14ac:dyDescent="0.25">
      <c r="A136" s="52" t="s">
        <v>761</v>
      </c>
      <c r="B136" t="s">
        <v>113</v>
      </c>
      <c r="C136" t="s">
        <v>753</v>
      </c>
      <c r="D136" t="s">
        <v>751</v>
      </c>
      <c r="E136" t="s">
        <v>724</v>
      </c>
      <c r="F136" s="21">
        <v>2961167</v>
      </c>
      <c r="G136" s="21" cm="1">
        <f t="array" ref="G136">INDEX(World!G:G,Basedata!I136)</f>
        <v>10830</v>
      </c>
      <c r="H136" t="s">
        <v>113</v>
      </c>
      <c r="I136">
        <f>MATCH(B136,World!B:B,0)</f>
        <v>109</v>
      </c>
    </row>
    <row r="137" spans="1:9" x14ac:dyDescent="0.25">
      <c r="A137" s="52" t="s">
        <v>729</v>
      </c>
      <c r="B137" t="s">
        <v>114</v>
      </c>
      <c r="C137" t="s">
        <v>742</v>
      </c>
      <c r="D137" t="s">
        <v>739</v>
      </c>
      <c r="E137" t="s">
        <v>724</v>
      </c>
      <c r="F137" s="21">
        <v>126476461</v>
      </c>
      <c r="G137" s="21" cm="1">
        <f t="array" ref="G137">INDEX(World!G:G,Basedata!I137)</f>
        <v>364555</v>
      </c>
      <c r="H137" t="s">
        <v>114</v>
      </c>
      <c r="I137">
        <f>MATCH(B137,World!B:B,0)</f>
        <v>110</v>
      </c>
    </row>
    <row r="138" spans="1:9" x14ac:dyDescent="0.25">
      <c r="A138" s="52" t="s">
        <v>727</v>
      </c>
      <c r="B138" t="s">
        <v>343</v>
      </c>
      <c r="C138" t="s">
        <v>736</v>
      </c>
      <c r="D138" t="s">
        <v>734</v>
      </c>
      <c r="E138" t="s">
        <v>724</v>
      </c>
      <c r="F138" s="22">
        <v>102700</v>
      </c>
      <c r="G138" s="21">
        <v>120</v>
      </c>
      <c r="H138" t="s">
        <v>343</v>
      </c>
    </row>
    <row r="139" spans="1:9" x14ac:dyDescent="0.25">
      <c r="A139" s="52" t="s">
        <v>770</v>
      </c>
      <c r="B139" t="s">
        <v>115</v>
      </c>
      <c r="C139" t="s">
        <v>748</v>
      </c>
      <c r="D139" t="s">
        <v>747</v>
      </c>
      <c r="E139" t="s">
        <v>724</v>
      </c>
      <c r="F139" s="21">
        <v>10203134</v>
      </c>
      <c r="G139" s="21" cm="1">
        <f t="array" ref="G139">INDEX(World!G:G,Basedata!I139)</f>
        <v>88780</v>
      </c>
      <c r="H139" t="s">
        <v>115</v>
      </c>
      <c r="I139">
        <f>MATCH(B139,World!B:B,0)</f>
        <v>111</v>
      </c>
    </row>
    <row r="140" spans="1:9" x14ac:dyDescent="0.25">
      <c r="A140" s="52" t="s">
        <v>729</v>
      </c>
      <c r="B140" t="s">
        <v>116</v>
      </c>
      <c r="C140" t="s">
        <v>746</v>
      </c>
      <c r="D140" t="s">
        <v>739</v>
      </c>
      <c r="E140" t="s">
        <v>724</v>
      </c>
      <c r="F140" s="21">
        <v>18776707</v>
      </c>
      <c r="G140" s="21" cm="1">
        <f t="array" ref="G140">INDEX(World!G:G,Basedata!I140)</f>
        <v>2699700</v>
      </c>
      <c r="H140" t="s">
        <v>116</v>
      </c>
      <c r="I140">
        <f>MATCH(B140,World!B:B,0)</f>
        <v>112</v>
      </c>
    </row>
    <row r="141" spans="1:9" x14ac:dyDescent="0.25">
      <c r="A141" s="52" t="s">
        <v>770</v>
      </c>
      <c r="B141" t="s">
        <v>117</v>
      </c>
      <c r="C141" t="s">
        <v>749</v>
      </c>
      <c r="D141" t="s">
        <v>747</v>
      </c>
      <c r="E141" t="s">
        <v>724</v>
      </c>
      <c r="F141" s="21">
        <v>53771296</v>
      </c>
      <c r="G141" s="21" cm="1">
        <f t="array" ref="G141">INDEX(World!G:G,Basedata!I141)</f>
        <v>569140</v>
      </c>
      <c r="H141" t="s">
        <v>117</v>
      </c>
      <c r="I141">
        <f>MATCH(B141,World!B:B,0)</f>
        <v>113</v>
      </c>
    </row>
    <row r="142" spans="1:9" x14ac:dyDescent="0.25">
      <c r="A142" s="52" t="s">
        <v>730</v>
      </c>
      <c r="B142" t="s">
        <v>655</v>
      </c>
      <c r="C142" t="s">
        <v>742</v>
      </c>
      <c r="D142" t="s">
        <v>739</v>
      </c>
      <c r="E142" t="s">
        <v>724</v>
      </c>
      <c r="F142" s="21">
        <v>51269185</v>
      </c>
      <c r="G142" s="21" cm="1">
        <f t="array" ref="G142">INDEX(World!G:G,Basedata!I142)</f>
        <v>97230</v>
      </c>
      <c r="H142" t="s">
        <v>344</v>
      </c>
      <c r="I142">
        <f>MATCH(H142,World!B:B,0)</f>
        <v>199</v>
      </c>
    </row>
    <row r="143" spans="1:9" x14ac:dyDescent="0.25">
      <c r="A143" s="52" t="s">
        <v>727</v>
      </c>
      <c r="B143" t="s">
        <v>625</v>
      </c>
      <c r="C143" t="s">
        <v>737</v>
      </c>
      <c r="D143" t="s">
        <v>734</v>
      </c>
      <c r="E143" t="s">
        <v>724</v>
      </c>
      <c r="F143" s="22">
        <v>1810463</v>
      </c>
      <c r="G143" s="21">
        <v>10.877000000000001</v>
      </c>
      <c r="H143" t="s">
        <v>625</v>
      </c>
    </row>
    <row r="144" spans="1:9" x14ac:dyDescent="0.25">
      <c r="A144" s="52" t="s">
        <v>770</v>
      </c>
      <c r="B144" t="s">
        <v>119</v>
      </c>
      <c r="C144" t="s">
        <v>748</v>
      </c>
      <c r="D144" t="s">
        <v>747</v>
      </c>
      <c r="E144" t="s">
        <v>724</v>
      </c>
      <c r="F144" s="21">
        <v>4270571</v>
      </c>
      <c r="G144" s="21" cm="1">
        <f t="array" ref="G144">INDEX(World!G:G,Basedata!I144)</f>
        <v>17820</v>
      </c>
      <c r="H144" t="s">
        <v>119</v>
      </c>
      <c r="I144">
        <f>MATCH(B144,World!B:B,0)</f>
        <v>115</v>
      </c>
    </row>
    <row r="145" spans="1:9" x14ac:dyDescent="0.25">
      <c r="A145" s="52" t="s">
        <v>727</v>
      </c>
      <c r="B145" t="s">
        <v>122</v>
      </c>
      <c r="C145" t="s">
        <v>737</v>
      </c>
      <c r="D145" t="s">
        <v>734</v>
      </c>
      <c r="E145" t="s">
        <v>724</v>
      </c>
      <c r="F145" s="21">
        <v>1886198</v>
      </c>
      <c r="G145" s="21" cm="1">
        <f t="array" ref="G145">INDEX(World!G:G,Basedata!I145)</f>
        <v>62200</v>
      </c>
      <c r="H145" t="s">
        <v>122</v>
      </c>
      <c r="I145">
        <f>MATCH(B145,World!B:B,0)</f>
        <v>118</v>
      </c>
    </row>
    <row r="146" spans="1:9" x14ac:dyDescent="0.25">
      <c r="A146" s="52" t="s">
        <v>770</v>
      </c>
      <c r="B146" t="s">
        <v>123</v>
      </c>
      <c r="C146" t="s">
        <v>748</v>
      </c>
      <c r="D146" t="s">
        <v>747</v>
      </c>
      <c r="E146" t="s">
        <v>724</v>
      </c>
      <c r="F146" s="21">
        <v>6825445</v>
      </c>
      <c r="G146" s="21" cm="1">
        <f t="array" ref="G146">INDEX(World!G:G,Basedata!I146)</f>
        <v>10230</v>
      </c>
      <c r="H146" t="s">
        <v>123</v>
      </c>
      <c r="I146">
        <f>MATCH(B146,World!B:B,0)</f>
        <v>119</v>
      </c>
    </row>
    <row r="147" spans="1:9" x14ac:dyDescent="0.25">
      <c r="A147" s="52" t="s">
        <v>727</v>
      </c>
      <c r="B147" t="s">
        <v>127</v>
      </c>
      <c r="C147" t="s">
        <v>736</v>
      </c>
      <c r="D147" t="s">
        <v>734</v>
      </c>
      <c r="E147" t="s">
        <v>724</v>
      </c>
      <c r="F147" s="21">
        <v>38128</v>
      </c>
      <c r="G147" s="21" cm="1">
        <f t="array" ref="G147">INDEX(World!G:G,Basedata!I147)</f>
        <v>160</v>
      </c>
      <c r="H147" t="s">
        <v>127</v>
      </c>
      <c r="I147">
        <f>MATCH(B147,World!B:B,0)</f>
        <v>123</v>
      </c>
    </row>
    <row r="148" spans="1:9" x14ac:dyDescent="0.25">
      <c r="A148" s="52" t="s">
        <v>727</v>
      </c>
      <c r="B148" t="s">
        <v>128</v>
      </c>
      <c r="C148" t="s">
        <v>737</v>
      </c>
      <c r="D148" t="s">
        <v>734</v>
      </c>
      <c r="E148" t="s">
        <v>724</v>
      </c>
      <c r="F148" s="21">
        <v>2722289</v>
      </c>
      <c r="G148" s="21" cm="1">
        <f t="array" ref="G148">INDEX(World!G:G,Basedata!I148)</f>
        <v>62674</v>
      </c>
      <c r="H148" t="s">
        <v>128</v>
      </c>
      <c r="I148">
        <f>MATCH(B148,World!B:B,0)</f>
        <v>124</v>
      </c>
    </row>
    <row r="149" spans="1:9" x14ac:dyDescent="0.25">
      <c r="A149" s="52" t="s">
        <v>727</v>
      </c>
      <c r="B149" t="s">
        <v>129</v>
      </c>
      <c r="C149" t="s">
        <v>736</v>
      </c>
      <c r="D149" t="s">
        <v>734</v>
      </c>
      <c r="E149" t="s">
        <v>724</v>
      </c>
      <c r="F149" s="21">
        <v>625978</v>
      </c>
      <c r="G149" s="21" cm="1">
        <f t="array" ref="G149">INDEX(World!G:G,Basedata!I149)</f>
        <v>2590</v>
      </c>
      <c r="H149" t="s">
        <v>129</v>
      </c>
      <c r="I149">
        <f>MATCH(B149,World!B:B,0)</f>
        <v>125</v>
      </c>
    </row>
    <row r="150" spans="1:9" x14ac:dyDescent="0.25">
      <c r="A150" s="52" t="s">
        <v>729</v>
      </c>
      <c r="B150" t="s">
        <v>133</v>
      </c>
      <c r="C150" t="s">
        <v>743</v>
      </c>
      <c r="D150" t="s">
        <v>739</v>
      </c>
      <c r="E150" t="s">
        <v>724</v>
      </c>
      <c r="F150" s="21">
        <v>32365999</v>
      </c>
      <c r="G150" s="21" cm="1">
        <f t="array" ref="G150">INDEX(World!G:G,Basedata!I150)</f>
        <v>328550</v>
      </c>
      <c r="H150" t="s">
        <v>133</v>
      </c>
      <c r="I150">
        <f>MATCH(B150,World!B:B,0)</f>
        <v>129</v>
      </c>
    </row>
    <row r="151" spans="1:9" x14ac:dyDescent="0.25">
      <c r="A151" s="52" t="s">
        <v>729</v>
      </c>
      <c r="B151" t="s">
        <v>134</v>
      </c>
      <c r="C151" t="s">
        <v>740</v>
      </c>
      <c r="D151" t="s">
        <v>739</v>
      </c>
      <c r="E151" t="s">
        <v>724</v>
      </c>
      <c r="F151" s="21">
        <v>540544</v>
      </c>
      <c r="G151" s="21" cm="1">
        <f t="array" ref="G151">INDEX(World!G:G,Basedata!I151)</f>
        <v>300</v>
      </c>
      <c r="H151" t="s">
        <v>134</v>
      </c>
      <c r="I151">
        <f>MATCH(B151,World!B:B,0)</f>
        <v>130</v>
      </c>
    </row>
    <row r="152" spans="1:9" x14ac:dyDescent="0.25">
      <c r="A152" s="52" t="s">
        <v>727</v>
      </c>
      <c r="B152" t="s">
        <v>136</v>
      </c>
      <c r="C152" t="s">
        <v>738</v>
      </c>
      <c r="D152" t="s">
        <v>734</v>
      </c>
      <c r="E152" t="s">
        <v>724</v>
      </c>
      <c r="F152" s="21">
        <v>441543</v>
      </c>
      <c r="G152" s="21" cm="1">
        <f t="array" ref="G152">INDEX(World!G:G,Basedata!I152)</f>
        <v>320</v>
      </c>
      <c r="H152" t="s">
        <v>136</v>
      </c>
      <c r="I152">
        <f>MATCH(B152,World!B:B,0)</f>
        <v>132</v>
      </c>
    </row>
    <row r="153" spans="1:9" x14ac:dyDescent="0.25">
      <c r="A153" s="52" t="s">
        <v>761</v>
      </c>
      <c r="B153" t="s">
        <v>138</v>
      </c>
      <c r="C153" t="s">
        <v>753</v>
      </c>
      <c r="D153" t="s">
        <v>751</v>
      </c>
      <c r="E153" t="s">
        <v>724</v>
      </c>
      <c r="F153" s="21">
        <v>375265</v>
      </c>
      <c r="G153" s="21" cm="1">
        <f t="array" ref="G153">INDEX(World!G:G,Basedata!I153)</f>
        <v>1060</v>
      </c>
      <c r="H153" t="s">
        <v>138</v>
      </c>
      <c r="I153">
        <f>MATCH(B153,World!B:B,0)</f>
        <v>134</v>
      </c>
    </row>
    <row r="154" spans="1:9" x14ac:dyDescent="0.25">
      <c r="A154" s="52" t="s">
        <v>770</v>
      </c>
      <c r="B154" t="s">
        <v>139</v>
      </c>
      <c r="C154" t="s">
        <v>749</v>
      </c>
      <c r="D154" t="s">
        <v>747</v>
      </c>
      <c r="E154" t="s">
        <v>724</v>
      </c>
      <c r="F154" s="21">
        <v>4649658</v>
      </c>
      <c r="G154" s="21" cm="1">
        <f t="array" ref="G154">INDEX(World!G:G,Basedata!I154)</f>
        <v>1030700</v>
      </c>
      <c r="H154" t="s">
        <v>139</v>
      </c>
      <c r="I154">
        <f>MATCH(B154,World!B:B,0)</f>
        <v>135</v>
      </c>
    </row>
    <row r="155" spans="1:9" x14ac:dyDescent="0.25">
      <c r="A155" s="52" t="s">
        <v>761</v>
      </c>
      <c r="B155" t="s">
        <v>141</v>
      </c>
      <c r="C155" t="s">
        <v>752</v>
      </c>
      <c r="D155" t="s">
        <v>751</v>
      </c>
      <c r="E155" t="s">
        <v>724</v>
      </c>
      <c r="F155" s="21">
        <v>128932753</v>
      </c>
      <c r="G155" s="21" cm="1">
        <f t="array" ref="G155">INDEX(World!G:G,Basedata!I155)</f>
        <v>1943950</v>
      </c>
      <c r="H155" t="s">
        <v>141</v>
      </c>
      <c r="I155">
        <f>MATCH(B155,World!B:B,0)</f>
        <v>138</v>
      </c>
    </row>
    <row r="156" spans="1:9" x14ac:dyDescent="0.25">
      <c r="A156" s="52" t="s">
        <v>727</v>
      </c>
      <c r="B156" t="s">
        <v>143</v>
      </c>
      <c r="C156" t="s">
        <v>737</v>
      </c>
      <c r="D156" t="s">
        <v>734</v>
      </c>
      <c r="E156" t="s">
        <v>724</v>
      </c>
      <c r="F156" s="21">
        <v>4033963</v>
      </c>
      <c r="G156" s="21" cm="1">
        <f t="array" ref="G156">INDEX(World!G:G,Basedata!I156)</f>
        <v>32850</v>
      </c>
      <c r="H156" t="s">
        <v>143</v>
      </c>
      <c r="I156">
        <f>MATCH(B156,World!B:B,0)</f>
        <v>140</v>
      </c>
    </row>
    <row r="157" spans="1:9" x14ac:dyDescent="0.25">
      <c r="A157" s="52" t="s">
        <v>727</v>
      </c>
      <c r="B157" t="s">
        <v>144</v>
      </c>
      <c r="C157" t="s">
        <v>738</v>
      </c>
      <c r="D157" t="s">
        <v>734</v>
      </c>
      <c r="E157" t="s">
        <v>724</v>
      </c>
      <c r="F157" s="21">
        <v>39242</v>
      </c>
      <c r="G157" s="21" cm="1">
        <f t="array" ref="G157">INDEX(World!G:G,Basedata!I157)</f>
        <v>1</v>
      </c>
      <c r="H157" t="s">
        <v>144</v>
      </c>
      <c r="I157">
        <f>MATCH(B157,World!B:B,0)</f>
        <v>141</v>
      </c>
    </row>
    <row r="158" spans="1:9" x14ac:dyDescent="0.25">
      <c r="A158" s="52" t="s">
        <v>729</v>
      </c>
      <c r="B158" t="s">
        <v>145</v>
      </c>
      <c r="C158" t="s">
        <v>743</v>
      </c>
      <c r="D158" t="s">
        <v>739</v>
      </c>
      <c r="E158" t="s">
        <v>724</v>
      </c>
      <c r="F158" s="21">
        <v>3278290</v>
      </c>
      <c r="G158" s="21" cm="1">
        <f t="array" ref="G158">INDEX(World!G:G,Basedata!I158)</f>
        <v>1553560</v>
      </c>
      <c r="H158" t="s">
        <v>145</v>
      </c>
      <c r="I158">
        <f>MATCH(B158,World!B:B,0)</f>
        <v>142</v>
      </c>
    </row>
    <row r="159" spans="1:9" x14ac:dyDescent="0.25">
      <c r="A159" s="52" t="s">
        <v>770</v>
      </c>
      <c r="B159" t="s">
        <v>147</v>
      </c>
      <c r="C159" t="s">
        <v>748</v>
      </c>
      <c r="D159" t="s">
        <v>747</v>
      </c>
      <c r="E159" t="s">
        <v>724</v>
      </c>
      <c r="F159" s="21">
        <v>36910560</v>
      </c>
      <c r="G159" s="21" cm="1">
        <f t="array" ref="G159">INDEX(World!G:G,Basedata!I159)</f>
        <v>446300</v>
      </c>
      <c r="H159" t="s">
        <v>147</v>
      </c>
      <c r="I159">
        <f>MATCH(B159,World!B:B,0)</f>
        <v>145</v>
      </c>
    </row>
    <row r="160" spans="1:9" x14ac:dyDescent="0.25">
      <c r="A160" s="52" t="s">
        <v>770</v>
      </c>
      <c r="B160" t="s">
        <v>150</v>
      </c>
      <c r="C160" t="s">
        <v>749</v>
      </c>
      <c r="D160" t="s">
        <v>747</v>
      </c>
      <c r="E160" t="s">
        <v>724</v>
      </c>
      <c r="F160" s="21">
        <v>2540905</v>
      </c>
      <c r="G160" s="21" cm="1">
        <f t="array" ref="G160">INDEX(World!G:G,Basedata!I160)</f>
        <v>823290</v>
      </c>
      <c r="H160" t="s">
        <v>150</v>
      </c>
      <c r="I160">
        <f>MATCH(B160,World!B:B,0)</f>
        <v>148</v>
      </c>
    </row>
    <row r="161" spans="1:9" x14ac:dyDescent="0.25">
      <c r="A161" s="52" t="s">
        <v>729</v>
      </c>
      <c r="B161" t="s">
        <v>152</v>
      </c>
      <c r="C161" t="s">
        <v>740</v>
      </c>
      <c r="D161" t="s">
        <v>739</v>
      </c>
      <c r="E161" t="s">
        <v>724</v>
      </c>
      <c r="F161" s="21">
        <v>29136808</v>
      </c>
      <c r="G161" s="21" cm="1">
        <f t="array" ref="G161">INDEX(World!G:G,Basedata!I161)</f>
        <v>143350</v>
      </c>
      <c r="H161" t="s">
        <v>152</v>
      </c>
      <c r="I161">
        <f>MATCH(B161,World!B:B,0)</f>
        <v>150</v>
      </c>
    </row>
    <row r="162" spans="1:9" x14ac:dyDescent="0.25">
      <c r="A162" s="52" t="s">
        <v>727</v>
      </c>
      <c r="B162" t="s">
        <v>153</v>
      </c>
      <c r="C162" t="s">
        <v>736</v>
      </c>
      <c r="D162" t="s">
        <v>734</v>
      </c>
      <c r="E162" t="s">
        <v>724</v>
      </c>
      <c r="F162" s="21">
        <v>17134872</v>
      </c>
      <c r="G162" s="21" cm="1">
        <f t="array" ref="G162">INDEX(World!G:G,Basedata!I162)</f>
        <v>33720</v>
      </c>
      <c r="H162" t="s">
        <v>153</v>
      </c>
      <c r="I162">
        <f>MATCH(B162,World!B:B,0)</f>
        <v>151</v>
      </c>
    </row>
    <row r="163" spans="1:9" x14ac:dyDescent="0.25">
      <c r="A163" s="52" t="s">
        <v>727</v>
      </c>
      <c r="B163" t="s">
        <v>628</v>
      </c>
      <c r="C163" t="s">
        <v>736</v>
      </c>
      <c r="D163" t="s">
        <v>734</v>
      </c>
      <c r="E163" t="s">
        <v>724</v>
      </c>
      <c r="F163" s="22">
        <v>16970779</v>
      </c>
      <c r="G163" s="22">
        <v>33720</v>
      </c>
      <c r="H163" t="s">
        <v>153</v>
      </c>
    </row>
    <row r="164" spans="1:9" x14ac:dyDescent="0.25">
      <c r="A164" s="52" t="s">
        <v>761</v>
      </c>
      <c r="B164" t="s">
        <v>627</v>
      </c>
      <c r="C164" t="s">
        <v>753</v>
      </c>
      <c r="D164" t="s">
        <v>751</v>
      </c>
      <c r="E164" t="s">
        <v>724</v>
      </c>
      <c r="F164" s="21">
        <v>164093</v>
      </c>
      <c r="G164" s="21" cm="1">
        <f t="array" ref="G164">INDEX(World!G:G,Basedata!I164)</f>
        <v>444</v>
      </c>
      <c r="H164" t="s">
        <v>627</v>
      </c>
      <c r="I164">
        <f>MATCH(B164,World!B:B,0)</f>
        <v>56</v>
      </c>
    </row>
    <row r="165" spans="1:9" x14ac:dyDescent="0.25">
      <c r="A165" s="52" t="s">
        <v>729</v>
      </c>
      <c r="B165" t="s">
        <v>155</v>
      </c>
      <c r="C165" t="s">
        <v>744</v>
      </c>
      <c r="D165" t="s">
        <v>739</v>
      </c>
      <c r="E165" t="s">
        <v>724</v>
      </c>
      <c r="F165" s="21">
        <v>4822233</v>
      </c>
      <c r="G165" s="21" cm="1">
        <f t="array" ref="G165">INDEX(World!G:G,Basedata!I165)</f>
        <v>263310</v>
      </c>
      <c r="H165" t="s">
        <v>155</v>
      </c>
      <c r="I165">
        <f>MATCH(B165,World!B:B,0)</f>
        <v>153</v>
      </c>
    </row>
    <row r="166" spans="1:9" x14ac:dyDescent="0.25">
      <c r="A166" s="52" t="s">
        <v>770</v>
      </c>
      <c r="B166" t="s">
        <v>158</v>
      </c>
      <c r="C166" t="s">
        <v>749</v>
      </c>
      <c r="D166" t="s">
        <v>747</v>
      </c>
      <c r="E166" t="s">
        <v>724</v>
      </c>
      <c r="F166" s="21">
        <v>206139589</v>
      </c>
      <c r="G166" s="21" cm="1">
        <f t="array" ref="G166">INDEX(World!G:G,Basedata!I166)</f>
        <v>910770</v>
      </c>
      <c r="H166" t="s">
        <v>158</v>
      </c>
      <c r="I166">
        <f>MATCH(B166,World!B:B,0)</f>
        <v>156</v>
      </c>
    </row>
    <row r="167" spans="1:9" x14ac:dyDescent="0.25">
      <c r="A167" s="52" t="s">
        <v>727</v>
      </c>
      <c r="B167" t="s">
        <v>161</v>
      </c>
      <c r="C167" t="s">
        <v>737</v>
      </c>
      <c r="D167" t="s">
        <v>734</v>
      </c>
      <c r="E167" t="s">
        <v>724</v>
      </c>
      <c r="F167" s="21">
        <v>2083374</v>
      </c>
      <c r="G167" s="21" cm="1">
        <f t="array" ref="G167">INDEX(World!G:G,Basedata!I167)</f>
        <v>25220</v>
      </c>
      <c r="H167" t="s">
        <v>161</v>
      </c>
      <c r="I167">
        <f>MATCH(B167,World!B:B,0)</f>
        <v>159</v>
      </c>
    </row>
    <row r="168" spans="1:9" x14ac:dyDescent="0.25">
      <c r="A168" s="52" t="s">
        <v>727</v>
      </c>
      <c r="B168" t="s">
        <v>163</v>
      </c>
      <c r="C168" t="s">
        <v>735</v>
      </c>
      <c r="D168" t="s">
        <v>734</v>
      </c>
      <c r="E168" t="s">
        <v>724</v>
      </c>
      <c r="F168" s="21">
        <v>5421241</v>
      </c>
      <c r="G168" s="21" cm="1">
        <f t="array" ref="G168">INDEX(World!G:G,Basedata!I168)</f>
        <v>365268</v>
      </c>
      <c r="H168" t="s">
        <v>163</v>
      </c>
      <c r="I168">
        <f>MATCH(B168,World!B:B,0)</f>
        <v>161</v>
      </c>
    </row>
    <row r="169" spans="1:9" x14ac:dyDescent="0.25">
      <c r="A169" s="52" t="s">
        <v>770</v>
      </c>
      <c r="B169" t="s">
        <v>164</v>
      </c>
      <c r="C169" t="s">
        <v>748</v>
      </c>
      <c r="D169" t="s">
        <v>747</v>
      </c>
      <c r="E169" t="s">
        <v>724</v>
      </c>
      <c r="F169" s="21">
        <v>5106626</v>
      </c>
      <c r="G169" s="21" cm="1">
        <f t="array" ref="G169">INDEX(World!G:G,Basedata!I169)</f>
        <v>309500</v>
      </c>
      <c r="H169" t="s">
        <v>164</v>
      </c>
      <c r="I169">
        <f>MATCH(B169,World!B:B,0)</f>
        <v>162</v>
      </c>
    </row>
    <row r="170" spans="1:9" x14ac:dyDescent="0.25">
      <c r="A170" s="52" t="s">
        <v>729</v>
      </c>
      <c r="B170" t="s">
        <v>165</v>
      </c>
      <c r="C170" t="s">
        <v>740</v>
      </c>
      <c r="D170" t="s">
        <v>739</v>
      </c>
      <c r="E170" t="s">
        <v>724</v>
      </c>
      <c r="F170" s="21">
        <v>220892340</v>
      </c>
      <c r="G170" s="21" cm="1">
        <f t="array" ref="G170">INDEX(World!G:G,Basedata!I170)</f>
        <v>770880</v>
      </c>
      <c r="H170" t="s">
        <v>165</v>
      </c>
      <c r="I170">
        <f>MATCH(B170,World!B:B,0)</f>
        <v>163</v>
      </c>
    </row>
    <row r="171" spans="1:9" x14ac:dyDescent="0.25">
      <c r="A171" s="52" t="s">
        <v>761</v>
      </c>
      <c r="B171" t="s">
        <v>167</v>
      </c>
      <c r="C171" t="s">
        <v>752</v>
      </c>
      <c r="D171" t="s">
        <v>751</v>
      </c>
      <c r="E171" t="s">
        <v>724</v>
      </c>
      <c r="F171" s="21">
        <v>4314767</v>
      </c>
      <c r="G171" s="21" cm="1">
        <f t="array" ref="G171">INDEX(World!G:G,Basedata!I171)</f>
        <v>74340</v>
      </c>
      <c r="H171" t="s">
        <v>167</v>
      </c>
      <c r="I171">
        <f>MATCH(B171,World!B:B,0)</f>
        <v>165</v>
      </c>
    </row>
    <row r="172" spans="1:9" x14ac:dyDescent="0.25">
      <c r="A172" s="52" t="s">
        <v>761</v>
      </c>
      <c r="B172" t="s">
        <v>169</v>
      </c>
      <c r="C172" t="s">
        <v>754</v>
      </c>
      <c r="D172" t="s">
        <v>751</v>
      </c>
      <c r="E172" t="s">
        <v>724</v>
      </c>
      <c r="F172" s="21">
        <v>7132538</v>
      </c>
      <c r="G172" s="21" cm="1">
        <f t="array" ref="G172">INDEX(World!G:G,Basedata!I172)</f>
        <v>397300</v>
      </c>
      <c r="H172" t="s">
        <v>169</v>
      </c>
      <c r="I172">
        <f>MATCH(B172,World!B:B,0)</f>
        <v>167</v>
      </c>
    </row>
    <row r="173" spans="1:9" x14ac:dyDescent="0.25">
      <c r="A173" s="52" t="s">
        <v>761</v>
      </c>
      <c r="B173" t="s">
        <v>170</v>
      </c>
      <c r="C173" t="s">
        <v>754</v>
      </c>
      <c r="D173" t="s">
        <v>751</v>
      </c>
      <c r="E173" t="s">
        <v>724</v>
      </c>
      <c r="F173" s="21">
        <v>32971854</v>
      </c>
      <c r="G173" s="21" cm="1">
        <f t="array" ref="G173">INDEX(World!G:G,Basedata!I173)</f>
        <v>1280000</v>
      </c>
      <c r="H173" t="s">
        <v>170</v>
      </c>
      <c r="I173">
        <f>MATCH(B173,World!B:B,0)</f>
        <v>168</v>
      </c>
    </row>
    <row r="174" spans="1:9" x14ac:dyDescent="0.25">
      <c r="A174" s="52" t="s">
        <v>729</v>
      </c>
      <c r="B174" t="s">
        <v>171</v>
      </c>
      <c r="C174" t="s">
        <v>743</v>
      </c>
      <c r="D174" t="s">
        <v>739</v>
      </c>
      <c r="E174" t="s">
        <v>724</v>
      </c>
      <c r="F174" s="21">
        <v>109581078</v>
      </c>
      <c r="G174" s="21" cm="1">
        <f t="array" ref="G174">INDEX(World!G:G,Basedata!I174)</f>
        <v>298170</v>
      </c>
      <c r="H174" t="s">
        <v>171</v>
      </c>
      <c r="I174">
        <f>MATCH(B174,World!B:B,0)</f>
        <v>169</v>
      </c>
    </row>
    <row r="175" spans="1:9" x14ac:dyDescent="0.25">
      <c r="A175" s="52" t="s">
        <v>727</v>
      </c>
      <c r="B175" t="s">
        <v>172</v>
      </c>
      <c r="C175" t="s">
        <v>737</v>
      </c>
      <c r="D175" t="s">
        <v>734</v>
      </c>
      <c r="E175" t="s">
        <v>724</v>
      </c>
      <c r="F175" s="21">
        <v>37846611</v>
      </c>
      <c r="G175" s="21" cm="1">
        <f t="array" ref="G175">INDEX(World!G:G,Basedata!I175)</f>
        <v>306230</v>
      </c>
      <c r="H175" t="s">
        <v>172</v>
      </c>
      <c r="I175">
        <f>MATCH(B175,World!B:B,0)</f>
        <v>170</v>
      </c>
    </row>
    <row r="176" spans="1:9" x14ac:dyDescent="0.25">
      <c r="A176" s="52" t="s">
        <v>727</v>
      </c>
      <c r="B176" t="s">
        <v>173</v>
      </c>
      <c r="C176" t="s">
        <v>738</v>
      </c>
      <c r="D176" t="s">
        <v>734</v>
      </c>
      <c r="E176" t="s">
        <v>724</v>
      </c>
      <c r="F176" s="21">
        <v>10196709</v>
      </c>
      <c r="G176" s="21" cm="1">
        <f t="array" ref="G176">INDEX(World!G:G,Basedata!I176)</f>
        <v>91590</v>
      </c>
      <c r="H176" t="s">
        <v>173</v>
      </c>
      <c r="I176">
        <f>MATCH(B176,World!B:B,0)</f>
        <v>171</v>
      </c>
    </row>
    <row r="177" spans="1:9" x14ac:dyDescent="0.25">
      <c r="A177" s="52" t="s">
        <v>770</v>
      </c>
      <c r="B177" t="s">
        <v>175</v>
      </c>
      <c r="C177" t="s">
        <v>748</v>
      </c>
      <c r="D177" t="s">
        <v>747</v>
      </c>
      <c r="E177" t="s">
        <v>724</v>
      </c>
      <c r="F177" s="21">
        <v>2881053</v>
      </c>
      <c r="G177" s="21" cm="1">
        <f t="array" ref="G177">INDEX(World!G:G,Basedata!I177)</f>
        <v>11610</v>
      </c>
      <c r="H177" t="s">
        <v>175</v>
      </c>
      <c r="I177">
        <f>MATCH(B177,World!B:B,0)</f>
        <v>173</v>
      </c>
    </row>
    <row r="178" spans="1:9" x14ac:dyDescent="0.25">
      <c r="A178" s="52" t="s">
        <v>727</v>
      </c>
      <c r="B178" t="s">
        <v>176</v>
      </c>
      <c r="C178" t="s">
        <v>737</v>
      </c>
      <c r="D178" t="s">
        <v>734</v>
      </c>
      <c r="E178" t="s">
        <v>724</v>
      </c>
      <c r="F178" s="21">
        <v>19237691</v>
      </c>
      <c r="G178" s="21" cm="1">
        <f t="array" ref="G178">INDEX(World!G:G,Basedata!I178)</f>
        <v>230170</v>
      </c>
      <c r="H178" t="s">
        <v>176</v>
      </c>
      <c r="I178">
        <f>MATCH(B178,World!B:B,0)</f>
        <v>174</v>
      </c>
    </row>
    <row r="179" spans="1:9" x14ac:dyDescent="0.25">
      <c r="A179" s="52" t="s">
        <v>728</v>
      </c>
      <c r="B179" t="s">
        <v>177</v>
      </c>
      <c r="C179" t="s">
        <v>737</v>
      </c>
      <c r="D179" t="s">
        <v>734</v>
      </c>
      <c r="E179" t="s">
        <v>724</v>
      </c>
      <c r="F179" s="21">
        <v>145934462</v>
      </c>
      <c r="G179" s="21" cm="1">
        <f t="array" ref="G179">INDEX(World!G:G,Basedata!I179)</f>
        <v>16376870</v>
      </c>
      <c r="H179" t="s">
        <v>177</v>
      </c>
      <c r="I179">
        <f>MATCH(B179,World!B:B,0)</f>
        <v>175</v>
      </c>
    </row>
    <row r="180" spans="1:9" x14ac:dyDescent="0.25">
      <c r="A180" s="52" t="s">
        <v>770</v>
      </c>
      <c r="B180" t="s">
        <v>178</v>
      </c>
      <c r="C180" t="s">
        <v>749</v>
      </c>
      <c r="D180" t="s">
        <v>747</v>
      </c>
      <c r="E180" t="s">
        <v>724</v>
      </c>
      <c r="F180" s="21">
        <v>12952218</v>
      </c>
      <c r="G180" s="21" cm="1">
        <f t="array" ref="G180">INDEX(World!G:G,Basedata!I180)</f>
        <v>24670</v>
      </c>
      <c r="H180" t="s">
        <v>178</v>
      </c>
      <c r="I180">
        <f>MATCH(B180,World!B:B,0)</f>
        <v>176</v>
      </c>
    </row>
    <row r="181" spans="1:9" x14ac:dyDescent="0.25">
      <c r="A181" s="52" t="s">
        <v>761</v>
      </c>
      <c r="B181" t="s">
        <v>181</v>
      </c>
      <c r="C181" t="s">
        <v>753</v>
      </c>
      <c r="D181" t="s">
        <v>751</v>
      </c>
      <c r="E181" t="s">
        <v>724</v>
      </c>
      <c r="F181" s="21">
        <v>183627</v>
      </c>
      <c r="G181" s="21" cm="1">
        <f t="array" ref="G181">INDEX(World!G:G,Basedata!I181)</f>
        <v>610</v>
      </c>
      <c r="H181" t="s">
        <v>181</v>
      </c>
      <c r="I181">
        <f>MATCH(B181,World!B:B,0)</f>
        <v>181</v>
      </c>
    </row>
    <row r="182" spans="1:9" x14ac:dyDescent="0.25">
      <c r="A182" s="52" t="s">
        <v>761</v>
      </c>
      <c r="B182" t="s">
        <v>345</v>
      </c>
      <c r="C182" t="s">
        <v>753</v>
      </c>
      <c r="D182" t="s">
        <v>751</v>
      </c>
      <c r="E182" t="s">
        <v>724</v>
      </c>
      <c r="F182" s="21">
        <v>110940</v>
      </c>
      <c r="G182" s="21" cm="1">
        <f t="array" ref="G182">INDEX(World!G:G,Basedata!I182)</f>
        <v>390</v>
      </c>
      <c r="H182" t="s">
        <v>345</v>
      </c>
      <c r="I182">
        <f>MATCH(B182,World!B:B,0)</f>
        <v>203</v>
      </c>
    </row>
    <row r="183" spans="1:9" x14ac:dyDescent="0.25">
      <c r="A183" s="52" t="s">
        <v>727</v>
      </c>
      <c r="B183" t="s">
        <v>183</v>
      </c>
      <c r="C183" t="s">
        <v>738</v>
      </c>
      <c r="D183" t="s">
        <v>734</v>
      </c>
      <c r="E183" t="s">
        <v>724</v>
      </c>
      <c r="F183" s="21">
        <v>33931</v>
      </c>
      <c r="G183" s="21" cm="1">
        <f t="array" ref="G183">INDEX(World!G:G,Basedata!I183)</f>
        <v>60</v>
      </c>
      <c r="H183" t="s">
        <v>183</v>
      </c>
      <c r="I183">
        <f>MATCH(B183,World!B:B,0)</f>
        <v>185</v>
      </c>
    </row>
    <row r="184" spans="1:9" x14ac:dyDescent="0.25">
      <c r="A184" s="52" t="s">
        <v>770</v>
      </c>
      <c r="B184" t="s">
        <v>185</v>
      </c>
      <c r="C184" t="s">
        <v>748</v>
      </c>
      <c r="D184" t="s">
        <v>747</v>
      </c>
      <c r="E184" t="s">
        <v>724</v>
      </c>
      <c r="F184" s="21">
        <v>34813871</v>
      </c>
      <c r="G184" s="21" cm="1">
        <f t="array" ref="G184">INDEX(World!G:G,Basedata!I184)</f>
        <v>2149690</v>
      </c>
      <c r="H184" t="s">
        <v>185</v>
      </c>
      <c r="I184">
        <f>MATCH(B184,World!B:B,0)</f>
        <v>187</v>
      </c>
    </row>
    <row r="185" spans="1:9" x14ac:dyDescent="0.25">
      <c r="A185" s="52" t="s">
        <v>770</v>
      </c>
      <c r="B185" t="s">
        <v>186</v>
      </c>
      <c r="C185" t="s">
        <v>749</v>
      </c>
      <c r="D185" t="s">
        <v>747</v>
      </c>
      <c r="E185" t="s">
        <v>724</v>
      </c>
      <c r="F185" s="21">
        <v>16743927</v>
      </c>
      <c r="G185" s="21" cm="1">
        <f t="array" ref="G185">INDEX(World!G:G,Basedata!I185)</f>
        <v>192530</v>
      </c>
      <c r="H185" t="s">
        <v>186</v>
      </c>
      <c r="I185">
        <f>MATCH(B185,World!B:B,0)</f>
        <v>188</v>
      </c>
    </row>
    <row r="186" spans="1:9" x14ac:dyDescent="0.25">
      <c r="A186" s="52" t="s">
        <v>727</v>
      </c>
      <c r="B186" t="s">
        <v>187</v>
      </c>
      <c r="C186" t="s">
        <v>737</v>
      </c>
      <c r="D186" t="s">
        <v>734</v>
      </c>
      <c r="E186" t="s">
        <v>724</v>
      </c>
      <c r="F186" s="21">
        <v>8737371</v>
      </c>
      <c r="G186" s="21" cm="1">
        <f t="array" ref="G186">INDEX(World!G:G,Basedata!I186)</f>
        <v>87460</v>
      </c>
      <c r="H186" t="s">
        <v>187</v>
      </c>
      <c r="I186">
        <f>MATCH(B186,World!B:B,0)</f>
        <v>189</v>
      </c>
    </row>
    <row r="187" spans="1:9" x14ac:dyDescent="0.25">
      <c r="A187" s="52" t="s">
        <v>770</v>
      </c>
      <c r="B187" t="s">
        <v>188</v>
      </c>
      <c r="C187" t="s">
        <v>749</v>
      </c>
      <c r="D187" t="s">
        <v>747</v>
      </c>
      <c r="E187" t="s">
        <v>724</v>
      </c>
      <c r="F187" s="21">
        <v>98347</v>
      </c>
      <c r="G187" s="21" cm="1">
        <f t="array" ref="G187">INDEX(World!G:G,Basedata!I187)</f>
        <v>460</v>
      </c>
      <c r="H187" t="s">
        <v>188</v>
      </c>
      <c r="I187">
        <f>MATCH(B187,World!B:B,0)</f>
        <v>190</v>
      </c>
    </row>
    <row r="188" spans="1:9" x14ac:dyDescent="0.25">
      <c r="A188" s="52" t="s">
        <v>729</v>
      </c>
      <c r="B188" t="s">
        <v>190</v>
      </c>
      <c r="C188" t="s">
        <v>743</v>
      </c>
      <c r="D188" t="s">
        <v>739</v>
      </c>
      <c r="E188" t="s">
        <v>724</v>
      </c>
      <c r="F188" s="21">
        <v>5850342</v>
      </c>
      <c r="G188" s="21" cm="1">
        <f t="array" ref="G188">INDEX(World!G:G,Basedata!I188)</f>
        <v>700</v>
      </c>
      <c r="H188" t="s">
        <v>190</v>
      </c>
      <c r="I188">
        <f>MATCH(B188,World!B:B,0)</f>
        <v>192</v>
      </c>
    </row>
    <row r="189" spans="1:9" x14ac:dyDescent="0.25">
      <c r="A189" s="52" t="s">
        <v>727</v>
      </c>
      <c r="B189" t="s">
        <v>192</v>
      </c>
      <c r="C189" t="s">
        <v>737</v>
      </c>
      <c r="D189" t="s">
        <v>734</v>
      </c>
      <c r="E189" t="s">
        <v>724</v>
      </c>
      <c r="F189" s="21">
        <v>5459642</v>
      </c>
      <c r="G189" s="21" cm="1">
        <f t="array" ref="G189">INDEX(World!G:G,Basedata!I189)</f>
        <v>48088</v>
      </c>
      <c r="H189" t="s">
        <v>192</v>
      </c>
      <c r="I189">
        <f>MATCH(B189,World!B:B,0)</f>
        <v>194</v>
      </c>
    </row>
    <row r="190" spans="1:9" x14ac:dyDescent="0.25">
      <c r="A190" s="52" t="s">
        <v>727</v>
      </c>
      <c r="B190" t="s">
        <v>193</v>
      </c>
      <c r="C190" t="s">
        <v>737</v>
      </c>
      <c r="D190" t="s">
        <v>734</v>
      </c>
      <c r="E190" t="s">
        <v>724</v>
      </c>
      <c r="F190" s="21">
        <v>2078938</v>
      </c>
      <c r="G190" s="21" cm="1">
        <f t="array" ref="G190">INDEX(World!G:G,Basedata!I190)</f>
        <v>20140</v>
      </c>
      <c r="H190" t="s">
        <v>193</v>
      </c>
      <c r="I190">
        <f>MATCH(B190,World!B:B,0)</f>
        <v>195</v>
      </c>
    </row>
    <row r="191" spans="1:9" x14ac:dyDescent="0.25">
      <c r="A191" s="52" t="s">
        <v>770</v>
      </c>
      <c r="B191" t="s">
        <v>196</v>
      </c>
      <c r="C191" t="s">
        <v>749</v>
      </c>
      <c r="D191" t="s">
        <v>747</v>
      </c>
      <c r="E191" t="s">
        <v>724</v>
      </c>
      <c r="F191" s="21">
        <v>59308690</v>
      </c>
      <c r="G191" s="21" cm="1">
        <f t="array" ref="G191">INDEX(World!G:G,Basedata!I191)</f>
        <v>1213090</v>
      </c>
      <c r="H191" t="s">
        <v>196</v>
      </c>
      <c r="I191">
        <f>MATCH(B191,World!B:B,0)</f>
        <v>198</v>
      </c>
    </row>
    <row r="192" spans="1:9" x14ac:dyDescent="0.25">
      <c r="A192" s="52" t="s">
        <v>728</v>
      </c>
      <c r="B192" t="s">
        <v>198</v>
      </c>
      <c r="C192" t="s">
        <v>738</v>
      </c>
      <c r="D192" t="s">
        <v>734</v>
      </c>
      <c r="E192" t="s">
        <v>724</v>
      </c>
      <c r="F192" s="21">
        <v>46754778</v>
      </c>
      <c r="G192" s="21" cm="1">
        <f t="array" ref="G192">INDEX(World!G:G,Basedata!I192)</f>
        <v>498800</v>
      </c>
      <c r="H192" t="s">
        <v>198</v>
      </c>
      <c r="I192">
        <f>MATCH(B192,World!B:B,0)</f>
        <v>201</v>
      </c>
    </row>
    <row r="193" spans="1:9" x14ac:dyDescent="0.25">
      <c r="A193" s="52" t="s">
        <v>729</v>
      </c>
      <c r="B193" t="s">
        <v>199</v>
      </c>
      <c r="C193" t="s">
        <v>740</v>
      </c>
      <c r="D193" t="s">
        <v>739</v>
      </c>
      <c r="E193" t="s">
        <v>724</v>
      </c>
      <c r="F193" s="21">
        <v>21413249</v>
      </c>
      <c r="G193" s="21" cm="1">
        <f t="array" ref="G193">INDEX(World!G:G,Basedata!I193)</f>
        <v>62710</v>
      </c>
      <c r="H193" t="s">
        <v>199</v>
      </c>
      <c r="I193">
        <f>MATCH(B193,World!B:B,0)</f>
        <v>202</v>
      </c>
    </row>
    <row r="194" spans="1:9" x14ac:dyDescent="0.25">
      <c r="A194" s="52" t="s">
        <v>770</v>
      </c>
      <c r="B194" t="s">
        <v>200</v>
      </c>
      <c r="C194" t="s">
        <v>749</v>
      </c>
      <c r="D194" t="s">
        <v>747</v>
      </c>
      <c r="E194" t="s">
        <v>724</v>
      </c>
      <c r="F194" s="21">
        <v>43849260</v>
      </c>
      <c r="G194" s="21" cm="1">
        <f t="array" ref="G194">INDEX(World!G:G,Basedata!I194)</f>
        <v>1765048</v>
      </c>
      <c r="H194" t="s">
        <v>200</v>
      </c>
      <c r="I194">
        <f>MATCH(B194,World!B:B,0)</f>
        <v>205</v>
      </c>
    </row>
    <row r="195" spans="1:9" x14ac:dyDescent="0.25">
      <c r="A195" s="52" t="s">
        <v>761</v>
      </c>
      <c r="B195" t="s">
        <v>201</v>
      </c>
      <c r="C195" t="s">
        <v>754</v>
      </c>
      <c r="D195" t="s">
        <v>751</v>
      </c>
      <c r="E195" t="s">
        <v>724</v>
      </c>
      <c r="F195" s="21">
        <v>586632</v>
      </c>
      <c r="G195" s="21" cm="1">
        <f t="array" ref="G195">INDEX(World!G:G,Basedata!I195)</f>
        <v>156000</v>
      </c>
      <c r="H195" t="s">
        <v>201</v>
      </c>
      <c r="I195">
        <f>MATCH(B195,World!B:B,0)</f>
        <v>206</v>
      </c>
    </row>
    <row r="196" spans="1:9" x14ac:dyDescent="0.25">
      <c r="A196" s="52" t="s">
        <v>728</v>
      </c>
      <c r="B196" t="s">
        <v>202</v>
      </c>
      <c r="C196" t="s">
        <v>735</v>
      </c>
      <c r="D196" t="s">
        <v>734</v>
      </c>
      <c r="E196" t="s">
        <v>724</v>
      </c>
      <c r="F196" s="21">
        <v>10099265</v>
      </c>
      <c r="G196" s="21" cm="1">
        <f t="array" ref="G196">INDEX(World!G:G,Basedata!I196)</f>
        <v>410340</v>
      </c>
      <c r="H196" t="s">
        <v>202</v>
      </c>
      <c r="I196">
        <f>MATCH(B196,World!B:B,0)</f>
        <v>207</v>
      </c>
    </row>
    <row r="197" spans="1:9" x14ac:dyDescent="0.25">
      <c r="A197" s="52" t="s">
        <v>728</v>
      </c>
      <c r="B197" t="s">
        <v>203</v>
      </c>
      <c r="C197" t="s">
        <v>736</v>
      </c>
      <c r="D197" t="s">
        <v>734</v>
      </c>
      <c r="E197" t="s">
        <v>724</v>
      </c>
      <c r="F197" s="21">
        <v>8654622</v>
      </c>
      <c r="G197" s="21" cm="1">
        <f t="array" ref="G197">INDEX(World!G:G,Basedata!I197)</f>
        <v>39516</v>
      </c>
      <c r="H197" t="s">
        <v>203</v>
      </c>
      <c r="I197">
        <f>MATCH(B197,World!B:B,0)</f>
        <v>208</v>
      </c>
    </row>
    <row r="198" spans="1:9" x14ac:dyDescent="0.25">
      <c r="A198" s="52" t="s">
        <v>729</v>
      </c>
      <c r="B198" t="s">
        <v>346</v>
      </c>
      <c r="C198" t="s">
        <v>743</v>
      </c>
      <c r="D198" t="s">
        <v>739</v>
      </c>
      <c r="E198" t="s">
        <v>724</v>
      </c>
      <c r="F198" s="21">
        <v>23816775</v>
      </c>
      <c r="G198" s="21" cm="1">
        <f t="array" ref="G198">INDEX(World!G:G,Basedata!I198)</f>
        <v>35410</v>
      </c>
      <c r="H198" t="s">
        <v>205</v>
      </c>
      <c r="I198">
        <f>MATCH(B198,World!B:B,0)</f>
        <v>210</v>
      </c>
    </row>
    <row r="199" spans="1:9" x14ac:dyDescent="0.25">
      <c r="A199" s="52" t="s">
        <v>729</v>
      </c>
      <c r="B199" t="s">
        <v>208</v>
      </c>
      <c r="C199" t="s">
        <v>743</v>
      </c>
      <c r="D199" t="s">
        <v>739</v>
      </c>
      <c r="E199" t="s">
        <v>724</v>
      </c>
      <c r="F199" s="21">
        <v>69799978</v>
      </c>
      <c r="G199" s="21" cm="1">
        <f t="array" ref="G199">INDEX(World!G:G,Basedata!I199)</f>
        <v>510890</v>
      </c>
      <c r="H199" t="s">
        <v>208</v>
      </c>
      <c r="I199">
        <f>MATCH(B199,World!B:B,0)</f>
        <v>213</v>
      </c>
    </row>
    <row r="200" spans="1:9" x14ac:dyDescent="0.25">
      <c r="A200" s="52" t="s">
        <v>770</v>
      </c>
      <c r="B200" t="s">
        <v>209</v>
      </c>
      <c r="C200" t="s">
        <v>749</v>
      </c>
      <c r="D200" t="s">
        <v>747</v>
      </c>
      <c r="E200" t="s">
        <v>724</v>
      </c>
      <c r="F200" s="21">
        <v>8278724</v>
      </c>
      <c r="G200" s="21" cm="1">
        <f t="array" ref="G200">INDEX(World!G:G,Basedata!I200)</f>
        <v>54390</v>
      </c>
      <c r="H200" t="s">
        <v>209</v>
      </c>
      <c r="I200">
        <f>MATCH(B200,World!B:B,0)</f>
        <v>215</v>
      </c>
    </row>
    <row r="201" spans="1:9" x14ac:dyDescent="0.25">
      <c r="A201" s="52" t="s">
        <v>761</v>
      </c>
      <c r="B201" t="s">
        <v>212</v>
      </c>
      <c r="C201" t="s">
        <v>753</v>
      </c>
      <c r="D201" t="s">
        <v>751</v>
      </c>
      <c r="E201" t="s">
        <v>724</v>
      </c>
      <c r="F201" s="21">
        <v>1399488</v>
      </c>
      <c r="G201" s="21" cm="1">
        <f t="array" ref="G201">INDEX(World!G:G,Basedata!I201)</f>
        <v>5130</v>
      </c>
      <c r="H201" t="s">
        <v>212</v>
      </c>
      <c r="I201">
        <f>MATCH(B201,World!B:B,0)</f>
        <v>218</v>
      </c>
    </row>
    <row r="202" spans="1:9" x14ac:dyDescent="0.25">
      <c r="A202" s="52" t="s">
        <v>770</v>
      </c>
      <c r="B202" t="s">
        <v>213</v>
      </c>
      <c r="C202" t="s">
        <v>748</v>
      </c>
      <c r="D202" t="s">
        <v>747</v>
      </c>
      <c r="E202" t="s">
        <v>724</v>
      </c>
      <c r="F202" s="21">
        <v>11818619</v>
      </c>
      <c r="G202" s="21" cm="1">
        <f t="array" ref="G202">INDEX(World!G:G,Basedata!I202)</f>
        <v>155360</v>
      </c>
      <c r="H202" t="s">
        <v>213</v>
      </c>
      <c r="I202">
        <f>MATCH(B202,World!B:B,0)</f>
        <v>219</v>
      </c>
    </row>
    <row r="203" spans="1:9" x14ac:dyDescent="0.25">
      <c r="A203" s="52" t="s">
        <v>770</v>
      </c>
      <c r="B203" t="s">
        <v>214</v>
      </c>
      <c r="C203" t="s">
        <v>748</v>
      </c>
      <c r="D203" t="s">
        <v>747</v>
      </c>
      <c r="E203" t="s">
        <v>724</v>
      </c>
      <c r="F203" s="21">
        <v>84339067</v>
      </c>
      <c r="G203" s="21" cm="1">
        <f t="array" ref="G203">INDEX(World!G:G,Basedata!I203)</f>
        <v>769630</v>
      </c>
      <c r="H203" t="s">
        <v>214</v>
      </c>
      <c r="I203">
        <f>MATCH(B203,World!B:B,0)</f>
        <v>220</v>
      </c>
    </row>
    <row r="204" spans="1:9" x14ac:dyDescent="0.25">
      <c r="A204" s="52" t="s">
        <v>764</v>
      </c>
      <c r="B204" t="s">
        <v>347</v>
      </c>
      <c r="C204" t="s">
        <v>750</v>
      </c>
      <c r="D204" t="s">
        <v>751</v>
      </c>
      <c r="E204" t="s">
        <v>724</v>
      </c>
      <c r="F204" s="21">
        <v>331002651</v>
      </c>
      <c r="G204" s="21" cm="1">
        <f t="array" ref="G204">INDEX(World!G:G,Basedata!I204)</f>
        <v>9147420</v>
      </c>
      <c r="H204" t="s">
        <v>347</v>
      </c>
      <c r="I204">
        <f>MATCH(B204,World!B:B,0)</f>
        <v>229</v>
      </c>
    </row>
    <row r="205" spans="1:9" x14ac:dyDescent="0.25">
      <c r="A205" s="52" t="s">
        <v>765</v>
      </c>
      <c r="B205" t="s">
        <v>348</v>
      </c>
      <c r="C205" t="s">
        <v>750</v>
      </c>
      <c r="D205" t="s">
        <v>751</v>
      </c>
      <c r="F205" s="22">
        <v>4903185</v>
      </c>
      <c r="G205" s="22" cm="1">
        <f t="array" ref="G205">INDEX(USA!C:C,Basedata!I205)</f>
        <v>131171</v>
      </c>
      <c r="H205" t="s">
        <v>348</v>
      </c>
      <c r="I205">
        <f>MATCH(B205,USA!D:D,0)</f>
        <v>2</v>
      </c>
    </row>
    <row r="206" spans="1:9" x14ac:dyDescent="0.25">
      <c r="A206" s="52" t="s">
        <v>765</v>
      </c>
      <c r="B206" t="s">
        <v>349</v>
      </c>
      <c r="C206" t="s">
        <v>750</v>
      </c>
      <c r="D206" t="s">
        <v>751</v>
      </c>
      <c r="F206" s="22">
        <v>731545</v>
      </c>
      <c r="G206" s="22" cm="1">
        <f t="array" ref="G206">INDEX(USA!C:C,Basedata!I206)</f>
        <v>1477953</v>
      </c>
      <c r="H206" t="s">
        <v>349</v>
      </c>
      <c r="I206">
        <f>MATCH(B206,USA!D:D,0)</f>
        <v>3</v>
      </c>
    </row>
    <row r="207" spans="1:9" x14ac:dyDescent="0.25">
      <c r="A207" s="52" t="s">
        <v>765</v>
      </c>
      <c r="B207" t="s">
        <v>350</v>
      </c>
      <c r="C207" t="s">
        <v>750</v>
      </c>
      <c r="D207" t="s">
        <v>751</v>
      </c>
      <c r="F207" s="22">
        <v>7278717</v>
      </c>
      <c r="G207" s="22" cm="1">
        <f t="array" ref="G207">INDEX(USA!C:C,Basedata!I207)</f>
        <v>294207</v>
      </c>
      <c r="H207" t="s">
        <v>350</v>
      </c>
      <c r="I207">
        <f>MATCH(B207,USA!D:D,0)</f>
        <v>4</v>
      </c>
    </row>
    <row r="208" spans="1:9" x14ac:dyDescent="0.25">
      <c r="A208" s="52" t="s">
        <v>765</v>
      </c>
      <c r="B208" t="s">
        <v>351</v>
      </c>
      <c r="C208" t="s">
        <v>750</v>
      </c>
      <c r="D208" t="s">
        <v>751</v>
      </c>
      <c r="F208" s="22">
        <v>3017804</v>
      </c>
      <c r="G208" s="22" cm="1">
        <f t="array" ref="G208">INDEX(USA!C:C,Basedata!I208)</f>
        <v>134771</v>
      </c>
      <c r="H208" t="s">
        <v>351</v>
      </c>
      <c r="I208">
        <f>MATCH(B208,USA!D:D,0)</f>
        <v>5</v>
      </c>
    </row>
    <row r="209" spans="1:9" x14ac:dyDescent="0.25">
      <c r="A209" s="52" t="s">
        <v>765</v>
      </c>
      <c r="B209" t="s">
        <v>352</v>
      </c>
      <c r="C209" t="s">
        <v>750</v>
      </c>
      <c r="D209" t="s">
        <v>751</v>
      </c>
      <c r="F209" s="22">
        <v>39512223</v>
      </c>
      <c r="G209" s="22" cm="1">
        <f t="array" ref="G209">INDEX(USA!C:C,Basedata!I209)</f>
        <v>403466</v>
      </c>
      <c r="H209" t="s">
        <v>352</v>
      </c>
      <c r="I209">
        <f>MATCH(B209,USA!D:D,0)</f>
        <v>6</v>
      </c>
    </row>
    <row r="210" spans="1:9" x14ac:dyDescent="0.25">
      <c r="A210" s="52" t="s">
        <v>765</v>
      </c>
      <c r="B210" t="s">
        <v>353</v>
      </c>
      <c r="C210" t="s">
        <v>750</v>
      </c>
      <c r="D210" t="s">
        <v>751</v>
      </c>
      <c r="F210" s="22">
        <v>5758736</v>
      </c>
      <c r="G210" s="22" cm="1">
        <f t="array" ref="G210">INDEX(USA!C:C,Basedata!I210)</f>
        <v>268431</v>
      </c>
      <c r="H210" t="s">
        <v>353</v>
      </c>
      <c r="I210">
        <f>MATCH(B210,USA!D:D,0)</f>
        <v>7</v>
      </c>
    </row>
    <row r="211" spans="1:9" x14ac:dyDescent="0.25">
      <c r="A211" s="52" t="s">
        <v>765</v>
      </c>
      <c r="B211" t="s">
        <v>354</v>
      </c>
      <c r="C211" t="s">
        <v>750</v>
      </c>
      <c r="D211" t="s">
        <v>751</v>
      </c>
      <c r="F211" s="22">
        <v>3565287</v>
      </c>
      <c r="G211" s="22" cm="1">
        <f t="array" ref="G211">INDEX(USA!C:C,Basedata!I211)</f>
        <v>12542</v>
      </c>
      <c r="H211" t="s">
        <v>354</v>
      </c>
      <c r="I211">
        <f>MATCH(B211,USA!D:D,0)</f>
        <v>8</v>
      </c>
    </row>
    <row r="212" spans="1:9" x14ac:dyDescent="0.25">
      <c r="A212" s="52" t="s">
        <v>765</v>
      </c>
      <c r="B212" t="s">
        <v>355</v>
      </c>
      <c r="C212" t="s">
        <v>750</v>
      </c>
      <c r="D212" t="s">
        <v>751</v>
      </c>
      <c r="F212" s="22">
        <v>973764</v>
      </c>
      <c r="G212" s="22" cm="1">
        <f t="array" ref="G212">INDEX(USA!C:C,Basedata!I212)</f>
        <v>5047</v>
      </c>
      <c r="H212" t="s">
        <v>355</v>
      </c>
      <c r="I212">
        <f>MATCH(B212,USA!D:D,0)</f>
        <v>9</v>
      </c>
    </row>
    <row r="213" spans="1:9" x14ac:dyDescent="0.25">
      <c r="A213" s="52" t="s">
        <v>765</v>
      </c>
      <c r="B213" t="s">
        <v>356</v>
      </c>
      <c r="C213" t="s">
        <v>750</v>
      </c>
      <c r="D213" t="s">
        <v>751</v>
      </c>
      <c r="F213" s="22">
        <v>705749</v>
      </c>
      <c r="G213" s="22" cm="1">
        <f t="array" ref="G213">INDEX(USA!C:C,Basedata!I213)</f>
        <v>158</v>
      </c>
      <c r="H213" t="s">
        <v>356</v>
      </c>
      <c r="I213">
        <f>MATCH(B213,USA!D:D,0)</f>
        <v>10</v>
      </c>
    </row>
    <row r="214" spans="1:9" x14ac:dyDescent="0.25">
      <c r="A214" s="52" t="s">
        <v>765</v>
      </c>
      <c r="B214" t="s">
        <v>357</v>
      </c>
      <c r="C214" t="s">
        <v>750</v>
      </c>
      <c r="D214" t="s">
        <v>751</v>
      </c>
      <c r="F214" s="22">
        <v>21477737</v>
      </c>
      <c r="G214" s="22" cm="1">
        <f t="array" ref="G214">INDEX(USA!C:C,Basedata!I214)</f>
        <v>138887</v>
      </c>
      <c r="H214" t="s">
        <v>357</v>
      </c>
      <c r="I214">
        <f>MATCH(B214,USA!D:D,0)</f>
        <v>11</v>
      </c>
    </row>
    <row r="215" spans="1:9" x14ac:dyDescent="0.25">
      <c r="A215" s="52" t="s">
        <v>765</v>
      </c>
      <c r="B215" t="s">
        <v>358</v>
      </c>
      <c r="C215" t="s">
        <v>750</v>
      </c>
      <c r="D215" t="s">
        <v>751</v>
      </c>
      <c r="F215" s="22">
        <v>10617423</v>
      </c>
      <c r="G215" s="22" cm="1">
        <f t="array" ref="G215">INDEX(USA!C:C,Basedata!I215)</f>
        <v>148959</v>
      </c>
      <c r="H215" t="s">
        <v>358</v>
      </c>
      <c r="I215">
        <f>MATCH(B215,USA!D:D,0)</f>
        <v>12</v>
      </c>
    </row>
    <row r="216" spans="1:9" x14ac:dyDescent="0.25">
      <c r="A216" s="52" t="s">
        <v>765</v>
      </c>
      <c r="B216" t="s">
        <v>626</v>
      </c>
      <c r="C216" t="s">
        <v>750</v>
      </c>
      <c r="D216" t="s">
        <v>751</v>
      </c>
      <c r="E216" t="s">
        <v>724</v>
      </c>
      <c r="F216" s="22">
        <v>162742</v>
      </c>
      <c r="G216" s="22" cm="1">
        <f t="array" ref="G216">INDEX(USA!C:C,Basedata!I216)</f>
        <v>543</v>
      </c>
      <c r="H216" t="s">
        <v>626</v>
      </c>
      <c r="I216">
        <f>MATCH(B216,USA!D:D,0)</f>
        <v>55</v>
      </c>
    </row>
    <row r="217" spans="1:9" x14ac:dyDescent="0.25">
      <c r="A217" s="52" t="s">
        <v>765</v>
      </c>
      <c r="B217" t="s">
        <v>359</v>
      </c>
      <c r="C217" t="s">
        <v>750</v>
      </c>
      <c r="D217" t="s">
        <v>751</v>
      </c>
      <c r="F217" s="22">
        <v>1415872</v>
      </c>
      <c r="G217" s="22" cm="1">
        <f t="array" ref="G217">INDEX(USA!C:C,Basedata!I217)</f>
        <v>16635</v>
      </c>
      <c r="H217" t="s">
        <v>359</v>
      </c>
      <c r="I217">
        <f>MATCH(B217,USA!D:D,0)</f>
        <v>13</v>
      </c>
    </row>
    <row r="218" spans="1:9" x14ac:dyDescent="0.25">
      <c r="A218" s="52" t="s">
        <v>765</v>
      </c>
      <c r="B218" t="s">
        <v>360</v>
      </c>
      <c r="C218" t="s">
        <v>750</v>
      </c>
      <c r="D218" t="s">
        <v>751</v>
      </c>
      <c r="F218" s="22">
        <v>1787065</v>
      </c>
      <c r="G218" s="22" cm="1">
        <f t="array" ref="G218">INDEX(USA!C:C,Basedata!I218)</f>
        <v>214045</v>
      </c>
      <c r="H218" t="s">
        <v>360</v>
      </c>
      <c r="I218">
        <f>MATCH(B218,USA!D:D,0)</f>
        <v>14</v>
      </c>
    </row>
    <row r="219" spans="1:9" x14ac:dyDescent="0.25">
      <c r="A219" s="52" t="s">
        <v>765</v>
      </c>
      <c r="B219" t="s">
        <v>361</v>
      </c>
      <c r="C219" t="s">
        <v>750</v>
      </c>
      <c r="D219" t="s">
        <v>751</v>
      </c>
      <c r="F219" s="22">
        <v>12671821</v>
      </c>
      <c r="G219" s="22" cm="1">
        <f t="array" ref="G219">INDEX(USA!C:C,Basedata!I219)</f>
        <v>143793</v>
      </c>
      <c r="H219" t="s">
        <v>361</v>
      </c>
      <c r="I219">
        <f>MATCH(B219,USA!D:D,0)</f>
        <v>15</v>
      </c>
    </row>
    <row r="220" spans="1:9" x14ac:dyDescent="0.25">
      <c r="A220" s="52" t="s">
        <v>765</v>
      </c>
      <c r="B220" t="s">
        <v>362</v>
      </c>
      <c r="C220" t="s">
        <v>750</v>
      </c>
      <c r="D220" t="s">
        <v>751</v>
      </c>
      <c r="F220" s="22">
        <v>6732219</v>
      </c>
      <c r="G220" s="22" cm="1">
        <f t="array" ref="G220">INDEX(USA!C:C,Basedata!I220)</f>
        <v>92789</v>
      </c>
      <c r="H220" t="s">
        <v>362</v>
      </c>
      <c r="I220">
        <f>MATCH(B220,USA!D:D,0)</f>
        <v>16</v>
      </c>
    </row>
    <row r="221" spans="1:9" x14ac:dyDescent="0.25">
      <c r="A221" s="52" t="s">
        <v>765</v>
      </c>
      <c r="B221" t="s">
        <v>363</v>
      </c>
      <c r="C221" t="s">
        <v>750</v>
      </c>
      <c r="D221" t="s">
        <v>751</v>
      </c>
      <c r="F221" s="22">
        <v>3155070</v>
      </c>
      <c r="G221" s="22" cm="1">
        <f t="array" ref="G221">INDEX(USA!C:C,Basedata!I221)</f>
        <v>144669</v>
      </c>
      <c r="H221" t="s">
        <v>363</v>
      </c>
      <c r="I221">
        <f>MATCH(B221,USA!D:D,0)</f>
        <v>17</v>
      </c>
    </row>
    <row r="222" spans="1:9" x14ac:dyDescent="0.25">
      <c r="A222" s="52" t="s">
        <v>765</v>
      </c>
      <c r="B222" t="s">
        <v>364</v>
      </c>
      <c r="C222" t="s">
        <v>750</v>
      </c>
      <c r="D222" t="s">
        <v>751</v>
      </c>
      <c r="F222" s="22">
        <v>2913314</v>
      </c>
      <c r="G222" s="22" cm="1">
        <f t="array" ref="G222">INDEX(USA!C:C,Basedata!I222)</f>
        <v>211754</v>
      </c>
      <c r="H222" t="s">
        <v>364</v>
      </c>
      <c r="I222">
        <f>MATCH(B222,USA!D:D,0)</f>
        <v>18</v>
      </c>
    </row>
    <row r="223" spans="1:9" x14ac:dyDescent="0.25">
      <c r="A223" s="52" t="s">
        <v>765</v>
      </c>
      <c r="B223" t="s">
        <v>365</v>
      </c>
      <c r="C223" t="s">
        <v>750</v>
      </c>
      <c r="D223" t="s">
        <v>751</v>
      </c>
      <c r="F223" s="22">
        <v>4467673</v>
      </c>
      <c r="G223" s="22" cm="1">
        <f t="array" ref="G223">INDEX(USA!C:C,Basedata!I223)</f>
        <v>102269</v>
      </c>
      <c r="H223" t="s">
        <v>365</v>
      </c>
      <c r="I223">
        <f>MATCH(B223,USA!D:D,0)</f>
        <v>19</v>
      </c>
    </row>
    <row r="224" spans="1:9" x14ac:dyDescent="0.25">
      <c r="A224" s="52" t="s">
        <v>765</v>
      </c>
      <c r="B224" t="s">
        <v>366</v>
      </c>
      <c r="C224" t="s">
        <v>750</v>
      </c>
      <c r="D224" t="s">
        <v>751</v>
      </c>
      <c r="F224" s="22">
        <v>4648794</v>
      </c>
      <c r="G224" s="22" cm="1">
        <f t="array" ref="G224">INDEX(USA!C:C,Basedata!I224)</f>
        <v>111898</v>
      </c>
      <c r="H224" t="s">
        <v>366</v>
      </c>
      <c r="I224">
        <f>MATCH(B224,USA!D:D,0)</f>
        <v>20</v>
      </c>
    </row>
    <row r="225" spans="1:9" x14ac:dyDescent="0.25">
      <c r="A225" s="52" t="s">
        <v>765</v>
      </c>
      <c r="B225" t="s">
        <v>367</v>
      </c>
      <c r="C225" t="s">
        <v>750</v>
      </c>
      <c r="D225" t="s">
        <v>751</v>
      </c>
      <c r="F225" s="22">
        <v>1344212</v>
      </c>
      <c r="G225" s="22" cm="1">
        <f t="array" ref="G225">INDEX(USA!C:C,Basedata!I225)</f>
        <v>79883</v>
      </c>
      <c r="H225" t="s">
        <v>367</v>
      </c>
      <c r="I225">
        <f>MATCH(B225,USA!D:D,0)</f>
        <v>21</v>
      </c>
    </row>
    <row r="226" spans="1:9" x14ac:dyDescent="0.25">
      <c r="A226" s="52" t="s">
        <v>765</v>
      </c>
      <c r="B226" t="s">
        <v>368</v>
      </c>
      <c r="C226" t="s">
        <v>750</v>
      </c>
      <c r="D226" t="s">
        <v>751</v>
      </c>
      <c r="F226" s="22">
        <v>6045680</v>
      </c>
      <c r="G226" s="22" cm="1">
        <f t="array" ref="G226">INDEX(USA!C:C,Basedata!I226)</f>
        <v>25142</v>
      </c>
      <c r="H226" t="s">
        <v>368</v>
      </c>
      <c r="I226">
        <f>MATCH(B226,USA!D:D,0)</f>
        <v>22</v>
      </c>
    </row>
    <row r="227" spans="1:9" x14ac:dyDescent="0.25">
      <c r="A227" s="52" t="s">
        <v>765</v>
      </c>
      <c r="B227" t="s">
        <v>369</v>
      </c>
      <c r="C227" t="s">
        <v>750</v>
      </c>
      <c r="D227" t="s">
        <v>751</v>
      </c>
      <c r="F227" s="22">
        <v>6892503</v>
      </c>
      <c r="G227" s="22" cm="1">
        <f t="array" ref="G227">INDEX(USA!C:C,Basedata!I227)</f>
        <v>20202</v>
      </c>
      <c r="H227" t="s">
        <v>369</v>
      </c>
      <c r="I227">
        <f>MATCH(B227,USA!D:D,0)</f>
        <v>23</v>
      </c>
    </row>
    <row r="228" spans="1:9" x14ac:dyDescent="0.25">
      <c r="A228" s="52" t="s">
        <v>765</v>
      </c>
      <c r="B228" t="s">
        <v>370</v>
      </c>
      <c r="C228" t="s">
        <v>750</v>
      </c>
      <c r="D228" t="s">
        <v>751</v>
      </c>
      <c r="F228" s="22">
        <v>9986857</v>
      </c>
      <c r="G228" s="22" cm="1">
        <f t="array" ref="G228">INDEX(USA!C:C,Basedata!I228)</f>
        <v>146435</v>
      </c>
      <c r="H228" t="s">
        <v>370</v>
      </c>
      <c r="I228">
        <f>MATCH(B228,USA!D:D,0)</f>
        <v>24</v>
      </c>
    </row>
    <row r="229" spans="1:9" x14ac:dyDescent="0.25">
      <c r="A229" s="52" t="s">
        <v>765</v>
      </c>
      <c r="B229" t="s">
        <v>371</v>
      </c>
      <c r="C229" t="s">
        <v>750</v>
      </c>
      <c r="D229" t="s">
        <v>751</v>
      </c>
      <c r="F229" s="22">
        <v>5639632</v>
      </c>
      <c r="G229" s="22" cm="1">
        <f t="array" ref="G229">INDEX(USA!C:C,Basedata!I229)</f>
        <v>206232</v>
      </c>
      <c r="H229" t="s">
        <v>371</v>
      </c>
      <c r="I229">
        <f>MATCH(B229,USA!D:D,0)</f>
        <v>25</v>
      </c>
    </row>
    <row r="230" spans="1:9" x14ac:dyDescent="0.25">
      <c r="A230" s="52" t="s">
        <v>765</v>
      </c>
      <c r="B230" t="s">
        <v>372</v>
      </c>
      <c r="C230" t="s">
        <v>750</v>
      </c>
      <c r="D230" t="s">
        <v>751</v>
      </c>
      <c r="F230" s="22">
        <v>2976149</v>
      </c>
      <c r="G230" s="22" cm="1">
        <f t="array" ref="G230">INDEX(USA!C:C,Basedata!I230)</f>
        <v>121531</v>
      </c>
      <c r="H230" t="s">
        <v>372</v>
      </c>
      <c r="I230">
        <f>MATCH(B230,USA!D:D,0)</f>
        <v>26</v>
      </c>
    </row>
    <row r="231" spans="1:9" x14ac:dyDescent="0.25">
      <c r="A231" s="52" t="s">
        <v>765</v>
      </c>
      <c r="B231" t="s">
        <v>373</v>
      </c>
      <c r="C231" t="s">
        <v>750</v>
      </c>
      <c r="D231" t="s">
        <v>751</v>
      </c>
      <c r="F231" s="22">
        <v>6137428</v>
      </c>
      <c r="G231" s="22" cm="1">
        <f t="array" ref="G231">INDEX(USA!C:C,Basedata!I231)</f>
        <v>178040</v>
      </c>
      <c r="H231" t="s">
        <v>373</v>
      </c>
      <c r="I231">
        <f>MATCH(B231,USA!D:D,0)</f>
        <v>27</v>
      </c>
    </row>
    <row r="232" spans="1:9" x14ac:dyDescent="0.25">
      <c r="A232" s="52" t="s">
        <v>765</v>
      </c>
      <c r="B232" t="s">
        <v>374</v>
      </c>
      <c r="C232" t="s">
        <v>750</v>
      </c>
      <c r="D232" t="s">
        <v>751</v>
      </c>
      <c r="F232" s="22">
        <v>1068778</v>
      </c>
      <c r="G232" s="22" cm="1">
        <f t="array" ref="G232">INDEX(USA!C:C,Basedata!I232)</f>
        <v>376962</v>
      </c>
      <c r="H232" t="s">
        <v>374</v>
      </c>
      <c r="I232">
        <f>MATCH(B232,USA!D:D,0)</f>
        <v>28</v>
      </c>
    </row>
    <row r="233" spans="1:9" x14ac:dyDescent="0.25">
      <c r="A233" s="52" t="s">
        <v>765</v>
      </c>
      <c r="B233" t="s">
        <v>375</v>
      </c>
      <c r="C233" t="s">
        <v>750</v>
      </c>
      <c r="D233" t="s">
        <v>751</v>
      </c>
      <c r="F233" s="22">
        <v>1934408</v>
      </c>
      <c r="G233" s="22" cm="1">
        <f t="array" ref="G233">INDEX(USA!C:C,Basedata!I233)</f>
        <v>198974</v>
      </c>
      <c r="H233" t="s">
        <v>375</v>
      </c>
      <c r="I233">
        <f>MATCH(B233,USA!D:D,0)</f>
        <v>29</v>
      </c>
    </row>
    <row r="234" spans="1:9" x14ac:dyDescent="0.25">
      <c r="A234" s="52" t="s">
        <v>765</v>
      </c>
      <c r="B234" t="s">
        <v>376</v>
      </c>
      <c r="C234" t="s">
        <v>750</v>
      </c>
      <c r="D234" t="s">
        <v>751</v>
      </c>
      <c r="F234" s="22">
        <v>3080156</v>
      </c>
      <c r="G234" s="22" cm="1">
        <f t="array" ref="G234">INDEX(USA!C:C,Basedata!I234)</f>
        <v>284332</v>
      </c>
      <c r="H234" t="s">
        <v>376</v>
      </c>
      <c r="I234">
        <f>MATCH(B234,USA!D:D,0)</f>
        <v>30</v>
      </c>
    </row>
    <row r="235" spans="1:9" x14ac:dyDescent="0.25">
      <c r="A235" s="52" t="s">
        <v>765</v>
      </c>
      <c r="B235" t="s">
        <v>377</v>
      </c>
      <c r="C235" t="s">
        <v>750</v>
      </c>
      <c r="D235" t="s">
        <v>751</v>
      </c>
      <c r="F235" s="22">
        <v>1359711</v>
      </c>
      <c r="G235" s="22" cm="1">
        <f t="array" ref="G235">INDEX(USA!C:C,Basedata!I235)</f>
        <v>23187</v>
      </c>
      <c r="H235" t="s">
        <v>377</v>
      </c>
      <c r="I235">
        <f>MATCH(B235,USA!D:D,0)</f>
        <v>31</v>
      </c>
    </row>
    <row r="236" spans="1:9" x14ac:dyDescent="0.25">
      <c r="A236" s="52" t="s">
        <v>765</v>
      </c>
      <c r="B236" t="s">
        <v>378</v>
      </c>
      <c r="C236" t="s">
        <v>750</v>
      </c>
      <c r="D236" t="s">
        <v>751</v>
      </c>
      <c r="F236" s="22">
        <v>8882190</v>
      </c>
      <c r="G236" s="22" cm="1">
        <f t="array" ref="G236">INDEX(USA!C:C,Basedata!I236)</f>
        <v>19047</v>
      </c>
      <c r="H236" t="s">
        <v>378</v>
      </c>
      <c r="I236">
        <f>MATCH(B236,USA!D:D,0)</f>
        <v>32</v>
      </c>
    </row>
    <row r="237" spans="1:9" x14ac:dyDescent="0.25">
      <c r="A237" s="52" t="s">
        <v>765</v>
      </c>
      <c r="B237" t="s">
        <v>379</v>
      </c>
      <c r="C237" t="s">
        <v>750</v>
      </c>
      <c r="D237" t="s">
        <v>751</v>
      </c>
      <c r="F237" s="22">
        <v>2096829</v>
      </c>
      <c r="G237" s="22" cm="1">
        <f t="array" ref="G237">INDEX(USA!C:C,Basedata!I237)</f>
        <v>314161</v>
      </c>
      <c r="H237" t="s">
        <v>379</v>
      </c>
      <c r="I237">
        <f>MATCH(B237,USA!D:D,0)</f>
        <v>33</v>
      </c>
    </row>
    <row r="238" spans="1:9" x14ac:dyDescent="0.25">
      <c r="A238" s="52" t="s">
        <v>765</v>
      </c>
      <c r="B238" t="s">
        <v>380</v>
      </c>
      <c r="C238" t="s">
        <v>750</v>
      </c>
      <c r="D238" t="s">
        <v>751</v>
      </c>
      <c r="F238" s="22">
        <v>19453561</v>
      </c>
      <c r="G238" s="22" cm="1">
        <f t="array" ref="G238">INDEX(USA!C:C,Basedata!I238)</f>
        <v>122057</v>
      </c>
      <c r="H238" t="s">
        <v>380</v>
      </c>
      <c r="I238">
        <f>MATCH(B238,USA!D:D,0)</f>
        <v>34</v>
      </c>
    </row>
    <row r="239" spans="1:9" x14ac:dyDescent="0.25">
      <c r="A239" s="52" t="s">
        <v>765</v>
      </c>
      <c r="B239" t="s">
        <v>381</v>
      </c>
      <c r="C239" t="s">
        <v>750</v>
      </c>
      <c r="D239" t="s">
        <v>751</v>
      </c>
      <c r="F239" s="22">
        <v>10488084</v>
      </c>
      <c r="G239" s="22" cm="1">
        <f t="array" ref="G239">INDEX(USA!C:C,Basedata!I239)</f>
        <v>125920</v>
      </c>
      <c r="H239" t="s">
        <v>381</v>
      </c>
      <c r="I239">
        <f>MATCH(B239,USA!D:D,0)</f>
        <v>35</v>
      </c>
    </row>
    <row r="240" spans="1:9" x14ac:dyDescent="0.25">
      <c r="A240" s="52" t="s">
        <v>765</v>
      </c>
      <c r="B240" t="s">
        <v>382</v>
      </c>
      <c r="C240" t="s">
        <v>750</v>
      </c>
      <c r="D240" t="s">
        <v>751</v>
      </c>
      <c r="F240" s="22">
        <v>762062</v>
      </c>
      <c r="G240" s="22" cm="1">
        <f t="array" ref="G240">INDEX(USA!C:C,Basedata!I240)</f>
        <v>178711</v>
      </c>
      <c r="H240" t="s">
        <v>382</v>
      </c>
      <c r="I240">
        <f>MATCH(B240,USA!D:D,0)</f>
        <v>36</v>
      </c>
    </row>
    <row r="241" spans="1:9" x14ac:dyDescent="0.25">
      <c r="A241" s="52" t="s">
        <v>765</v>
      </c>
      <c r="B241" t="s">
        <v>383</v>
      </c>
      <c r="C241" t="s">
        <v>750</v>
      </c>
      <c r="D241" t="s">
        <v>751</v>
      </c>
      <c r="F241" s="22">
        <v>11689100</v>
      </c>
      <c r="G241" s="22" cm="1">
        <f t="array" ref="G241">INDEX(USA!C:C,Basedata!I241)</f>
        <v>105829</v>
      </c>
      <c r="H241" t="s">
        <v>383</v>
      </c>
      <c r="I241">
        <f>MATCH(B241,USA!D:D,0)</f>
        <v>37</v>
      </c>
    </row>
    <row r="242" spans="1:9" x14ac:dyDescent="0.25">
      <c r="A242" s="52" t="s">
        <v>765</v>
      </c>
      <c r="B242" t="s">
        <v>384</v>
      </c>
      <c r="C242" t="s">
        <v>750</v>
      </c>
      <c r="D242" t="s">
        <v>751</v>
      </c>
      <c r="F242" s="22">
        <v>3956971</v>
      </c>
      <c r="G242" s="22" cm="1">
        <f t="array" ref="G242">INDEX(USA!C:C,Basedata!I242)</f>
        <v>177660</v>
      </c>
      <c r="H242" t="s">
        <v>384</v>
      </c>
      <c r="I242">
        <f>MATCH(B242,USA!D:D,0)</f>
        <v>38</v>
      </c>
    </row>
    <row r="243" spans="1:9" x14ac:dyDescent="0.25">
      <c r="A243" s="52" t="s">
        <v>765</v>
      </c>
      <c r="B243" t="s">
        <v>385</v>
      </c>
      <c r="C243" t="s">
        <v>750</v>
      </c>
      <c r="D243" t="s">
        <v>751</v>
      </c>
      <c r="F243" s="22">
        <v>4217737</v>
      </c>
      <c r="G243" s="22" cm="1">
        <f t="array" ref="G243">INDEX(USA!C:C,Basedata!I243)</f>
        <v>248608</v>
      </c>
      <c r="H243" t="s">
        <v>385</v>
      </c>
      <c r="I243">
        <f>MATCH(B243,USA!D:D,0)</f>
        <v>39</v>
      </c>
    </row>
    <row r="244" spans="1:9" x14ac:dyDescent="0.25">
      <c r="A244" s="52" t="s">
        <v>765</v>
      </c>
      <c r="B244" t="s">
        <v>386</v>
      </c>
      <c r="C244" t="s">
        <v>750</v>
      </c>
      <c r="D244" t="s">
        <v>751</v>
      </c>
      <c r="F244" s="22">
        <v>12801989</v>
      </c>
      <c r="G244" s="22" cm="1">
        <f t="array" ref="G244">INDEX(USA!C:C,Basedata!I244)</f>
        <v>115883</v>
      </c>
      <c r="H244" t="s">
        <v>386</v>
      </c>
      <c r="I244">
        <f>MATCH(B244,USA!D:D,0)</f>
        <v>40</v>
      </c>
    </row>
    <row r="245" spans="1:9" x14ac:dyDescent="0.25">
      <c r="A245" s="52" t="s">
        <v>765</v>
      </c>
      <c r="B245" t="s">
        <v>387</v>
      </c>
      <c r="C245" t="s">
        <v>750</v>
      </c>
      <c r="D245" t="s">
        <v>751</v>
      </c>
      <c r="E245" t="s">
        <v>724</v>
      </c>
      <c r="F245" s="22">
        <v>3193694</v>
      </c>
      <c r="G245" s="22" cm="1">
        <f t="array" ref="G245">INDEX(USA!C:C,Basedata!I245)</f>
        <v>8868</v>
      </c>
      <c r="H245" t="s">
        <v>387</v>
      </c>
      <c r="I245">
        <f>MATCH(B245,USA!D:D,0)</f>
        <v>54</v>
      </c>
    </row>
    <row r="246" spans="1:9" x14ac:dyDescent="0.25">
      <c r="A246" s="52" t="s">
        <v>765</v>
      </c>
      <c r="B246" t="s">
        <v>388</v>
      </c>
      <c r="C246" t="s">
        <v>750</v>
      </c>
      <c r="D246" t="s">
        <v>751</v>
      </c>
      <c r="F246" s="22">
        <v>1059361</v>
      </c>
      <c r="G246" s="22" cm="1">
        <f t="array" ref="G246">INDEX(USA!C:C,Basedata!I246)</f>
        <v>2678</v>
      </c>
      <c r="H246" t="s">
        <v>388</v>
      </c>
      <c r="I246">
        <f>MATCH(B246,USA!D:D,0)</f>
        <v>41</v>
      </c>
    </row>
    <row r="247" spans="1:9" x14ac:dyDescent="0.25">
      <c r="A247" s="52" t="s">
        <v>765</v>
      </c>
      <c r="B247" t="s">
        <v>389</v>
      </c>
      <c r="C247" t="s">
        <v>750</v>
      </c>
      <c r="D247" t="s">
        <v>751</v>
      </c>
      <c r="F247" s="22">
        <v>5148714</v>
      </c>
      <c r="G247" s="22" cm="1">
        <f t="array" ref="G247">INDEX(USA!C:C,Basedata!I247)</f>
        <v>77857</v>
      </c>
      <c r="H247" t="s">
        <v>389</v>
      </c>
      <c r="I247">
        <f>MATCH(B247,USA!D:D,0)</f>
        <v>42</v>
      </c>
    </row>
    <row r="248" spans="1:9" x14ac:dyDescent="0.25">
      <c r="A248" s="52" t="s">
        <v>765</v>
      </c>
      <c r="B248" t="s">
        <v>390</v>
      </c>
      <c r="C248" t="s">
        <v>750</v>
      </c>
      <c r="D248" t="s">
        <v>751</v>
      </c>
      <c r="F248" s="22">
        <v>884659</v>
      </c>
      <c r="G248" s="22" cm="1">
        <f t="array" ref="G248">INDEX(USA!C:C,Basedata!I248)</f>
        <v>196350</v>
      </c>
      <c r="H248" t="s">
        <v>390</v>
      </c>
      <c r="I248">
        <f>MATCH(B248,USA!D:D,0)</f>
        <v>43</v>
      </c>
    </row>
    <row r="249" spans="1:9" x14ac:dyDescent="0.25">
      <c r="A249" s="52" t="s">
        <v>765</v>
      </c>
      <c r="B249" t="s">
        <v>391</v>
      </c>
      <c r="C249" t="s">
        <v>750</v>
      </c>
      <c r="D249" t="s">
        <v>751</v>
      </c>
      <c r="F249" s="22">
        <v>6829174</v>
      </c>
      <c r="G249" s="22" cm="1">
        <f t="array" ref="G249">INDEX(USA!C:C,Basedata!I249)</f>
        <v>106798</v>
      </c>
      <c r="H249" t="s">
        <v>391</v>
      </c>
      <c r="I249">
        <f>MATCH(B249,USA!D:D,0)</f>
        <v>44</v>
      </c>
    </row>
    <row r="250" spans="1:9" x14ac:dyDescent="0.25">
      <c r="A250" s="52" t="s">
        <v>765</v>
      </c>
      <c r="B250" t="s">
        <v>392</v>
      </c>
      <c r="C250" t="s">
        <v>750</v>
      </c>
      <c r="D250" t="s">
        <v>751</v>
      </c>
      <c r="F250" s="22">
        <v>28995881</v>
      </c>
      <c r="G250" s="22" cm="1">
        <f t="array" ref="G250">INDEX(USA!C:C,Basedata!I250)</f>
        <v>676587</v>
      </c>
      <c r="H250" t="s">
        <v>392</v>
      </c>
      <c r="I250">
        <f>MATCH(B250,USA!D:D,0)</f>
        <v>45</v>
      </c>
    </row>
    <row r="251" spans="1:9" x14ac:dyDescent="0.25">
      <c r="A251" s="52" t="s">
        <v>765</v>
      </c>
      <c r="B251" t="s">
        <v>393</v>
      </c>
      <c r="C251" t="s">
        <v>750</v>
      </c>
      <c r="D251" t="s">
        <v>751</v>
      </c>
      <c r="F251" s="22">
        <v>3205958</v>
      </c>
      <c r="G251" s="22" cm="1">
        <f t="array" ref="G251">INDEX(USA!C:C,Basedata!I251)</f>
        <v>212818</v>
      </c>
      <c r="H251" t="s">
        <v>393</v>
      </c>
      <c r="I251">
        <f>MATCH(B251,USA!D:D,0)</f>
        <v>46</v>
      </c>
    </row>
    <row r="252" spans="1:9" x14ac:dyDescent="0.25">
      <c r="A252" s="52" t="s">
        <v>765</v>
      </c>
      <c r="B252" t="s">
        <v>394</v>
      </c>
      <c r="C252" t="s">
        <v>750</v>
      </c>
      <c r="D252" t="s">
        <v>751</v>
      </c>
      <c r="F252" s="22">
        <v>623989</v>
      </c>
      <c r="G252" s="22" cm="1">
        <f t="array" ref="G252">INDEX(USA!C:C,Basedata!I252)</f>
        <v>23871</v>
      </c>
      <c r="H252" t="s">
        <v>394</v>
      </c>
      <c r="I252">
        <f>MATCH(B252,USA!D:D,0)</f>
        <v>47</v>
      </c>
    </row>
    <row r="253" spans="1:9" x14ac:dyDescent="0.25">
      <c r="A253" s="52" t="s">
        <v>765</v>
      </c>
      <c r="B253" t="s">
        <v>395</v>
      </c>
      <c r="C253" t="s">
        <v>750</v>
      </c>
      <c r="D253" t="s">
        <v>751</v>
      </c>
      <c r="F253" s="22">
        <v>8535519</v>
      </c>
      <c r="G253" s="22" cm="1">
        <f t="array" ref="G253">INDEX(USA!C:C,Basedata!I253)</f>
        <v>102279</v>
      </c>
      <c r="H253" t="s">
        <v>395</v>
      </c>
      <c r="I253">
        <f>MATCH(B253,USA!D:D,0)</f>
        <v>48</v>
      </c>
    </row>
    <row r="254" spans="1:9" x14ac:dyDescent="0.25">
      <c r="A254" s="52" t="s">
        <v>765</v>
      </c>
      <c r="B254" t="s">
        <v>396</v>
      </c>
      <c r="C254" t="s">
        <v>750</v>
      </c>
      <c r="D254" t="s">
        <v>751</v>
      </c>
      <c r="F254" s="22">
        <v>7614893</v>
      </c>
      <c r="G254" s="22" cm="1">
        <f t="array" ref="G254">INDEX(USA!C:C,Basedata!I254)</f>
        <v>172119</v>
      </c>
      <c r="H254" t="s">
        <v>396</v>
      </c>
      <c r="I254">
        <f>MATCH(B254,USA!D:D,0)</f>
        <v>49</v>
      </c>
    </row>
    <row r="255" spans="1:9" x14ac:dyDescent="0.25">
      <c r="A255" s="52" t="s">
        <v>765</v>
      </c>
      <c r="B255" t="s">
        <v>397</v>
      </c>
      <c r="C255" t="s">
        <v>750</v>
      </c>
      <c r="D255" t="s">
        <v>751</v>
      </c>
      <c r="F255" s="22">
        <v>1792147</v>
      </c>
      <c r="G255" s="22" cm="1">
        <f t="array" ref="G255">INDEX(USA!C:C,Basedata!I255)</f>
        <v>62259</v>
      </c>
      <c r="H255" t="s">
        <v>397</v>
      </c>
      <c r="I255">
        <f>MATCH(B255,USA!D:D,0)</f>
        <v>50</v>
      </c>
    </row>
    <row r="256" spans="1:9" x14ac:dyDescent="0.25">
      <c r="A256" s="52" t="s">
        <v>765</v>
      </c>
      <c r="B256" t="s">
        <v>398</v>
      </c>
      <c r="C256" t="s">
        <v>750</v>
      </c>
      <c r="D256" t="s">
        <v>751</v>
      </c>
      <c r="F256" s="22">
        <v>5822434</v>
      </c>
      <c r="G256" s="22" cm="1">
        <f t="array" ref="G256">INDEX(USA!C:C,Basedata!I256)</f>
        <v>140268</v>
      </c>
      <c r="H256" t="s">
        <v>398</v>
      </c>
      <c r="I256">
        <f>MATCH(B256,USA!D:D,0)</f>
        <v>51</v>
      </c>
    </row>
    <row r="257" spans="1:9" x14ac:dyDescent="0.25">
      <c r="A257" s="52" t="s">
        <v>765</v>
      </c>
      <c r="B257" t="s">
        <v>399</v>
      </c>
      <c r="C257" t="s">
        <v>750</v>
      </c>
      <c r="D257" t="s">
        <v>751</v>
      </c>
      <c r="F257" s="22">
        <v>578759</v>
      </c>
      <c r="G257" s="22" cm="1">
        <f t="array" ref="G257">INDEX(USA!C:C,Basedata!I257)</f>
        <v>251470</v>
      </c>
      <c r="H257" t="s">
        <v>399</v>
      </c>
      <c r="I257">
        <f>MATCH(B257,USA!D:D,0)</f>
        <v>52</v>
      </c>
    </row>
    <row r="258" spans="1:9" x14ac:dyDescent="0.25">
      <c r="A258" s="52" t="s">
        <v>766</v>
      </c>
      <c r="B258" t="s">
        <v>631</v>
      </c>
      <c r="C258" t="s">
        <v>753</v>
      </c>
      <c r="D258" t="s">
        <v>751</v>
      </c>
      <c r="E258" t="s">
        <v>724</v>
      </c>
      <c r="F258" s="21">
        <v>104425</v>
      </c>
      <c r="G258" s="21" cm="1">
        <f t="array" ref="G258">INDEX(World!G:G,Basedata!I258)</f>
        <v>350</v>
      </c>
      <c r="H258" t="s">
        <v>631</v>
      </c>
      <c r="I258">
        <f>MATCH(B258,World!B:B,0)</f>
        <v>224</v>
      </c>
    </row>
    <row r="259" spans="1:9" x14ac:dyDescent="0.25">
      <c r="A259" s="52" t="s">
        <v>727</v>
      </c>
      <c r="B259" t="s">
        <v>219</v>
      </c>
      <c r="C259" t="s">
        <v>737</v>
      </c>
      <c r="D259" t="s">
        <v>734</v>
      </c>
      <c r="E259" t="s">
        <v>724</v>
      </c>
      <c r="F259" s="21">
        <v>43733762</v>
      </c>
      <c r="G259" s="21" cm="1">
        <f t="array" ref="G259">INDEX(World!G:G,Basedata!I259)</f>
        <v>579320</v>
      </c>
      <c r="H259" t="s">
        <v>219</v>
      </c>
      <c r="I259">
        <f>MATCH(B259,World!B:B,0)</f>
        <v>226</v>
      </c>
    </row>
    <row r="260" spans="1:9" x14ac:dyDescent="0.25">
      <c r="A260" s="52" t="s">
        <v>770</v>
      </c>
      <c r="B260" t="s">
        <v>220</v>
      </c>
      <c r="C260" t="s">
        <v>748</v>
      </c>
      <c r="D260" t="s">
        <v>747</v>
      </c>
      <c r="E260" t="s">
        <v>724</v>
      </c>
      <c r="F260" s="21">
        <v>9890402</v>
      </c>
      <c r="G260" s="21" cm="1">
        <f t="array" ref="G260">INDEX(World!G:G,Basedata!I260)</f>
        <v>83600</v>
      </c>
      <c r="H260" t="s">
        <v>220</v>
      </c>
      <c r="I260">
        <f>MATCH(B260,World!B:B,0)</f>
        <v>227</v>
      </c>
    </row>
    <row r="261" spans="1:9" x14ac:dyDescent="0.25">
      <c r="B261" t="s">
        <v>221</v>
      </c>
      <c r="C261" t="s">
        <v>736</v>
      </c>
      <c r="D261" t="s">
        <v>734</v>
      </c>
      <c r="F261" s="21">
        <v>67886011</v>
      </c>
      <c r="G261" s="21" cm="1">
        <f t="array" ref="G261">INDEX(World!G:G,Basedata!I261)</f>
        <v>241930</v>
      </c>
      <c r="H261" t="s">
        <v>221</v>
      </c>
      <c r="I261">
        <f>MATCH(B261,World!B:B,0)</f>
        <v>228</v>
      </c>
    </row>
    <row r="262" spans="1:9" x14ac:dyDescent="0.25">
      <c r="A262" s="52" t="s">
        <v>761</v>
      </c>
      <c r="B262" t="s">
        <v>659</v>
      </c>
      <c r="C262" t="s">
        <v>753</v>
      </c>
      <c r="D262" t="s">
        <v>751</v>
      </c>
      <c r="E262" t="s">
        <v>724</v>
      </c>
      <c r="F262" s="21">
        <v>62278</v>
      </c>
      <c r="G262" s="21" cm="1">
        <f t="array" ref="G262">INDEX(World!G:G,Basedata!I262)</f>
        <v>50</v>
      </c>
      <c r="H262" t="s">
        <v>42</v>
      </c>
      <c r="I262">
        <f>MATCH(B262,World!B:B,0)</f>
        <v>26</v>
      </c>
    </row>
    <row r="263" spans="1:9" x14ac:dyDescent="0.25">
      <c r="A263" s="52" t="s">
        <v>761</v>
      </c>
      <c r="B263" t="s">
        <v>632</v>
      </c>
      <c r="C263" t="s">
        <v>753</v>
      </c>
      <c r="D263" t="s">
        <v>751</v>
      </c>
      <c r="E263" t="s">
        <v>724</v>
      </c>
      <c r="F263" s="21">
        <v>65722</v>
      </c>
      <c r="G263" s="21" cm="1">
        <f t="array" ref="G263">INDEX(World!G:G,Basedata!I263)</f>
        <v>240</v>
      </c>
      <c r="H263" t="s">
        <v>632</v>
      </c>
      <c r="I263">
        <f>MATCH(B263,World!B:B,0)</f>
        <v>42</v>
      </c>
    </row>
    <row r="264" spans="1:9" x14ac:dyDescent="0.25">
      <c r="A264" s="52" t="s">
        <v>727</v>
      </c>
      <c r="B264" t="s">
        <v>400</v>
      </c>
      <c r="C264" t="s">
        <v>736</v>
      </c>
      <c r="D264" t="s">
        <v>734</v>
      </c>
      <c r="E264" t="s">
        <v>724</v>
      </c>
      <c r="F264" s="21">
        <v>173863</v>
      </c>
      <c r="G264" s="21" cm="1">
        <f t="array" ref="G264">INDEX(World!G:G,Basedata!I264)</f>
        <v>190</v>
      </c>
      <c r="H264" t="s">
        <v>59</v>
      </c>
      <c r="I264">
        <f>MATCH(B264,World!B:B,0)</f>
        <v>45</v>
      </c>
    </row>
    <row r="265" spans="1:9" x14ac:dyDescent="0.25">
      <c r="A265" s="52" t="s">
        <v>727</v>
      </c>
      <c r="B265" t="s">
        <v>401</v>
      </c>
      <c r="C265" t="s">
        <v>738</v>
      </c>
      <c r="D265" t="s">
        <v>734</v>
      </c>
      <c r="E265" t="s">
        <v>724</v>
      </c>
      <c r="F265" s="21">
        <v>33691</v>
      </c>
      <c r="G265" s="21" cm="1">
        <f t="array" ref="G265">INDEX(World!G:G,Basedata!I265)</f>
        <v>10</v>
      </c>
      <c r="H265" t="s">
        <v>91</v>
      </c>
      <c r="I265">
        <f>MATCH(B265,World!B:B,0)</f>
        <v>85</v>
      </c>
    </row>
    <row r="266" spans="1:9" x14ac:dyDescent="0.25">
      <c r="A266" s="52" t="s">
        <v>727</v>
      </c>
      <c r="B266" t="s">
        <v>658</v>
      </c>
      <c r="C266" t="s">
        <v>736</v>
      </c>
      <c r="D266" t="s">
        <v>734</v>
      </c>
      <c r="E266" t="s">
        <v>724</v>
      </c>
      <c r="F266" s="22">
        <v>84497</v>
      </c>
      <c r="G266" s="21" cm="1">
        <f t="array" ref="G266">INDEX(World!G:G,Basedata!I266)</f>
        <v>570</v>
      </c>
      <c r="H266" t="s">
        <v>658</v>
      </c>
      <c r="I266">
        <f>MATCH(B266,World!B:B,0)</f>
        <v>106</v>
      </c>
    </row>
    <row r="267" spans="1:9" x14ac:dyDescent="0.25">
      <c r="A267" s="52" t="s">
        <v>727</v>
      </c>
      <c r="B267" t="s">
        <v>402</v>
      </c>
      <c r="C267" t="s">
        <v>736</v>
      </c>
      <c r="D267" t="s">
        <v>734</v>
      </c>
      <c r="E267" t="s">
        <v>724</v>
      </c>
      <c r="F267" s="85">
        <v>67685440</v>
      </c>
      <c r="G267" s="85">
        <v>241930</v>
      </c>
      <c r="H267" s="87" t="s">
        <v>221</v>
      </c>
      <c r="I267" s="87" t="e">
        <f>MATCH(B267,World!B:B,0)</f>
        <v>#N/A</v>
      </c>
    </row>
    <row r="268" spans="1:9" x14ac:dyDescent="0.25">
      <c r="A268" s="52" t="s">
        <v>761</v>
      </c>
      <c r="B268" t="s">
        <v>222</v>
      </c>
      <c r="C268" t="s">
        <v>754</v>
      </c>
      <c r="D268" t="s">
        <v>751</v>
      </c>
      <c r="E268" t="s">
        <v>724</v>
      </c>
      <c r="F268" s="21">
        <v>3473730</v>
      </c>
      <c r="G268" s="21" cm="1">
        <f t="array" ref="G268">INDEX(World!G:G,Basedata!I268)</f>
        <v>175020</v>
      </c>
      <c r="H268" t="s">
        <v>222</v>
      </c>
      <c r="I268">
        <f>MATCH(B268,World!B:B,0)</f>
        <v>230</v>
      </c>
    </row>
    <row r="269" spans="1:9" x14ac:dyDescent="0.25">
      <c r="A269" s="52" t="s">
        <v>729</v>
      </c>
      <c r="B269" t="s">
        <v>223</v>
      </c>
      <c r="C269" t="s">
        <v>746</v>
      </c>
      <c r="D269" t="s">
        <v>739</v>
      </c>
      <c r="E269" t="s">
        <v>724</v>
      </c>
      <c r="F269" s="21">
        <v>33469203</v>
      </c>
      <c r="G269" s="21" cm="1">
        <f t="array" ref="G269">INDEX(World!G:G,Basedata!I269)</f>
        <v>425400</v>
      </c>
      <c r="H269" t="s">
        <v>223</v>
      </c>
      <c r="I269">
        <f>MATCH(B269,World!B:B,0)</f>
        <v>231</v>
      </c>
    </row>
    <row r="270" spans="1:9" x14ac:dyDescent="0.25">
      <c r="A270" s="52" t="s">
        <v>761</v>
      </c>
      <c r="B270" t="s">
        <v>225</v>
      </c>
      <c r="C270" t="s">
        <v>754</v>
      </c>
      <c r="D270" t="s">
        <v>751</v>
      </c>
      <c r="E270" t="s">
        <v>724</v>
      </c>
      <c r="F270" s="21">
        <v>28435940</v>
      </c>
      <c r="G270" s="21" cm="1">
        <f t="array" ref="G270">INDEX(World!G:G,Basedata!I270)</f>
        <v>882050</v>
      </c>
      <c r="H270" t="s">
        <v>225</v>
      </c>
      <c r="I270">
        <f>MATCH(B270,World!B:B,0)</f>
        <v>233</v>
      </c>
    </row>
    <row r="271" spans="1:9" x14ac:dyDescent="0.25">
      <c r="A271" s="52" t="s">
        <v>729</v>
      </c>
      <c r="B271" t="s">
        <v>226</v>
      </c>
      <c r="C271" t="s">
        <v>743</v>
      </c>
      <c r="D271" t="s">
        <v>739</v>
      </c>
      <c r="E271" t="s">
        <v>724</v>
      </c>
      <c r="F271" s="21">
        <v>97338579</v>
      </c>
      <c r="G271" s="21" cm="1">
        <f t="array" ref="G271">INDEX(World!G:G,Basedata!I271)</f>
        <v>310070</v>
      </c>
      <c r="H271" t="s">
        <v>226</v>
      </c>
      <c r="I271">
        <f>MATCH(B271,World!B:B,0)</f>
        <v>234</v>
      </c>
    </row>
    <row r="272" spans="1:9" x14ac:dyDescent="0.25">
      <c r="A272" s="52" t="s">
        <v>770</v>
      </c>
      <c r="B272" t="s">
        <v>403</v>
      </c>
      <c r="C272" t="s">
        <v>748</v>
      </c>
      <c r="D272" t="s">
        <v>747</v>
      </c>
      <c r="E272" t="s">
        <v>724</v>
      </c>
      <c r="F272" s="21">
        <v>5101414</v>
      </c>
      <c r="G272" s="21" cm="1">
        <f t="array" ref="G272">INDEX(World!G:G,Basedata!I272)</f>
        <v>6020</v>
      </c>
      <c r="H272" t="s">
        <v>648</v>
      </c>
      <c r="I272">
        <f>MATCH(B272,World!B:B,0)</f>
        <v>204</v>
      </c>
    </row>
    <row r="273" spans="1:11" x14ac:dyDescent="0.25">
      <c r="A273" s="52" t="s">
        <v>729</v>
      </c>
      <c r="B273" t="s">
        <v>24</v>
      </c>
      <c r="C273" t="s">
        <v>745</v>
      </c>
      <c r="D273" t="s">
        <v>739</v>
      </c>
      <c r="E273" t="s">
        <v>724</v>
      </c>
      <c r="F273" s="21">
        <v>55191</v>
      </c>
      <c r="G273" s="21" cm="1">
        <f t="array" ref="G273">INDEX(World!G:G,Basedata!I273)</f>
        <v>200</v>
      </c>
      <c r="H273" t="s">
        <v>24</v>
      </c>
      <c r="I273">
        <f>MATCH(B273,World!B:B,0)</f>
        <v>7</v>
      </c>
    </row>
    <row r="274" spans="1:11" x14ac:dyDescent="0.25">
      <c r="A274" s="52" t="s">
        <v>770</v>
      </c>
      <c r="B274" t="s">
        <v>27</v>
      </c>
      <c r="C274" t="s">
        <v>749</v>
      </c>
      <c r="D274" t="s">
        <v>747</v>
      </c>
      <c r="E274" t="s">
        <v>724</v>
      </c>
      <c r="F274" s="21">
        <v>32866272</v>
      </c>
      <c r="G274" s="21" cm="1">
        <f t="array" ref="G274">INDEX(World!G:G,Basedata!I274)</f>
        <v>1246700</v>
      </c>
      <c r="H274" t="s">
        <v>27</v>
      </c>
      <c r="I274">
        <f>MATCH(B274,World!B:B,0)</f>
        <v>9</v>
      </c>
    </row>
    <row r="275" spans="1:11" x14ac:dyDescent="0.25">
      <c r="A275" s="52" t="s">
        <v>761</v>
      </c>
      <c r="B275" t="s">
        <v>28</v>
      </c>
      <c r="C275" t="s">
        <v>753</v>
      </c>
      <c r="D275" t="s">
        <v>751</v>
      </c>
      <c r="E275" t="s">
        <v>724</v>
      </c>
      <c r="F275" s="21">
        <v>15003</v>
      </c>
      <c r="G275" s="21" cm="1">
        <f t="array" ref="G275">INDEX(World!G:G,Basedata!I275)</f>
        <v>90</v>
      </c>
      <c r="H275" t="s">
        <v>28</v>
      </c>
      <c r="I275">
        <f>MATCH(B275,World!B:B,0)</f>
        <v>10</v>
      </c>
    </row>
    <row r="276" spans="1:11" x14ac:dyDescent="0.25">
      <c r="A276" s="52" t="s">
        <v>761</v>
      </c>
      <c r="B276" t="s">
        <v>640</v>
      </c>
      <c r="C276" t="s">
        <v>753</v>
      </c>
      <c r="D276" t="s">
        <v>751</v>
      </c>
      <c r="E276" t="s">
        <v>724</v>
      </c>
      <c r="F276" s="21">
        <v>393244</v>
      </c>
      <c r="G276" s="21" cm="1">
        <f t="array" ref="G276">INDEX(World!G:G,Basedata!I276)</f>
        <v>10010</v>
      </c>
      <c r="H276" t="s">
        <v>643</v>
      </c>
      <c r="I276">
        <f>MATCH(B276,World!B:B,0)</f>
        <v>18</v>
      </c>
    </row>
    <row r="277" spans="1:11" x14ac:dyDescent="0.25">
      <c r="A277" s="52" t="s">
        <v>761</v>
      </c>
      <c r="B277" t="s">
        <v>37</v>
      </c>
      <c r="C277" t="s">
        <v>753</v>
      </c>
      <c r="D277" t="s">
        <v>751</v>
      </c>
      <c r="E277" t="s">
        <v>724</v>
      </c>
      <c r="F277" s="21">
        <v>287375</v>
      </c>
      <c r="G277" s="21" cm="1">
        <f t="array" ref="G277">INDEX(World!G:G,Basedata!I277)</f>
        <v>430</v>
      </c>
      <c r="H277" t="s">
        <v>37</v>
      </c>
      <c r="I277">
        <f>MATCH(B277,World!B:B,0)</f>
        <v>21</v>
      </c>
    </row>
    <row r="278" spans="1:11" x14ac:dyDescent="0.25">
      <c r="A278" s="52" t="s">
        <v>761</v>
      </c>
      <c r="B278" t="s">
        <v>40</v>
      </c>
      <c r="C278" t="s">
        <v>752</v>
      </c>
      <c r="D278" t="s">
        <v>751</v>
      </c>
      <c r="E278" t="s">
        <v>724</v>
      </c>
      <c r="F278" s="21">
        <v>397628</v>
      </c>
      <c r="G278" s="21" cm="1">
        <f t="array" ref="G278">INDEX(World!G:G,Basedata!I278)</f>
        <v>22810</v>
      </c>
      <c r="H278" t="s">
        <v>40</v>
      </c>
      <c r="I278">
        <f>MATCH(B278,World!B:B,0)</f>
        <v>24</v>
      </c>
    </row>
    <row r="279" spans="1:11" x14ac:dyDescent="0.25">
      <c r="A279" s="52" t="s">
        <v>770</v>
      </c>
      <c r="B279" t="s">
        <v>41</v>
      </c>
      <c r="C279" t="s">
        <v>749</v>
      </c>
      <c r="D279" t="s">
        <v>747</v>
      </c>
      <c r="E279" t="s">
        <v>724</v>
      </c>
      <c r="F279" s="21">
        <v>12123200</v>
      </c>
      <c r="G279" s="21" cm="1">
        <f t="array" ref="G279">INDEX(World!G:G,Basedata!I279)</f>
        <v>112760</v>
      </c>
      <c r="H279" t="s">
        <v>41</v>
      </c>
      <c r="I279">
        <f>MATCH(B279,World!B:B,0)</f>
        <v>25</v>
      </c>
    </row>
    <row r="280" spans="1:11" x14ac:dyDescent="0.25">
      <c r="A280" s="52" t="s">
        <v>770</v>
      </c>
      <c r="B280" t="s">
        <v>46</v>
      </c>
      <c r="C280" t="s">
        <v>749</v>
      </c>
      <c r="D280" t="s">
        <v>747</v>
      </c>
      <c r="E280" t="s">
        <v>724</v>
      </c>
      <c r="F280" s="21">
        <v>2351627</v>
      </c>
      <c r="G280" s="21" cm="1">
        <f t="array" ref="G280">INDEX(World!G:G,Basedata!I280)</f>
        <v>566730</v>
      </c>
      <c r="H280" t="s">
        <v>46</v>
      </c>
      <c r="I280">
        <f>MATCH(B280,World!B:B,0)</f>
        <v>30</v>
      </c>
    </row>
    <row r="281" spans="1:11" x14ac:dyDescent="0.25">
      <c r="A281" s="52" t="s">
        <v>761</v>
      </c>
      <c r="B281" t="s">
        <v>48</v>
      </c>
      <c r="C281" t="s">
        <v>753</v>
      </c>
      <c r="D281" t="s">
        <v>751</v>
      </c>
      <c r="E281" t="s">
        <v>724</v>
      </c>
      <c r="F281" s="21">
        <v>30231</v>
      </c>
      <c r="G281" s="21" cm="1">
        <f t="array" ref="G281">INDEX(World!G:G,Basedata!I281)</f>
        <v>150</v>
      </c>
      <c r="H281" t="s">
        <v>48</v>
      </c>
      <c r="I281">
        <f>MATCH(B281,World!B:B,0)</f>
        <v>32</v>
      </c>
    </row>
    <row r="282" spans="1:11" x14ac:dyDescent="0.25">
      <c r="A282" s="52" t="s">
        <v>770</v>
      </c>
      <c r="B282" t="s">
        <v>52</v>
      </c>
      <c r="C282" t="s">
        <v>749</v>
      </c>
      <c r="D282" t="s">
        <v>747</v>
      </c>
      <c r="E282" t="s">
        <v>724</v>
      </c>
      <c r="F282" s="21">
        <v>11890784</v>
      </c>
      <c r="G282" s="21" cm="1">
        <f t="array" ref="G282">INDEX(World!G:G,Basedata!I282)</f>
        <v>25680</v>
      </c>
      <c r="H282" t="s">
        <v>52</v>
      </c>
      <c r="I282">
        <f>MATCH(B282,World!B:B,0)</f>
        <v>36</v>
      </c>
    </row>
    <row r="283" spans="1:11" x14ac:dyDescent="0.25">
      <c r="A283" s="52" t="s">
        <v>770</v>
      </c>
      <c r="B283" s="87" t="s">
        <v>718</v>
      </c>
      <c r="C283" t="s">
        <v>749</v>
      </c>
      <c r="D283" t="s">
        <v>747</v>
      </c>
      <c r="E283" t="s">
        <v>724</v>
      </c>
      <c r="F283" s="88">
        <v>555987</v>
      </c>
      <c r="G283" s="88">
        <v>4030</v>
      </c>
      <c r="H283" s="87" t="s">
        <v>714</v>
      </c>
      <c r="I283" s="87" t="e">
        <f>MATCH(B283,World!B:B,0)</f>
        <v>#N/A</v>
      </c>
      <c r="K283" t="s">
        <v>719</v>
      </c>
    </row>
    <row r="284" spans="1:11" x14ac:dyDescent="0.25">
      <c r="A284" s="52" t="s">
        <v>770</v>
      </c>
      <c r="B284" t="s">
        <v>714</v>
      </c>
      <c r="C284" t="s">
        <v>749</v>
      </c>
      <c r="D284" t="s">
        <v>747</v>
      </c>
      <c r="E284" t="s">
        <v>724</v>
      </c>
      <c r="F284" s="21">
        <v>555987</v>
      </c>
      <c r="G284" s="21" cm="1">
        <f t="array" ref="G284">INDEX(World!G:G,Basedata!I284)</f>
        <v>4030</v>
      </c>
      <c r="H284" t="s">
        <v>714</v>
      </c>
      <c r="I284">
        <f>MATCH(B284,World!B:B,0)</f>
        <v>37</v>
      </c>
      <c r="K284" t="s">
        <v>720</v>
      </c>
    </row>
    <row r="285" spans="1:11" x14ac:dyDescent="0.25">
      <c r="A285" s="52" t="s">
        <v>761</v>
      </c>
      <c r="B285" t="s">
        <v>56</v>
      </c>
      <c r="C285" t="s">
        <v>753</v>
      </c>
      <c r="D285" t="s">
        <v>751</v>
      </c>
      <c r="E285" t="s">
        <v>724</v>
      </c>
      <c r="F285" s="21">
        <v>26223</v>
      </c>
      <c r="G285" s="21" cm="1">
        <f t="array" ref="G285">INDEX(World!G:G,Basedata!I285)</f>
        <v>328</v>
      </c>
      <c r="H285" t="s">
        <v>56</v>
      </c>
      <c r="I285">
        <f>MATCH(B285,World!B:B,0)</f>
        <v>41</v>
      </c>
    </row>
    <row r="286" spans="1:11" x14ac:dyDescent="0.25">
      <c r="A286" s="52" t="s">
        <v>770</v>
      </c>
      <c r="B286" t="s">
        <v>58</v>
      </c>
      <c r="C286" t="s">
        <v>749</v>
      </c>
      <c r="D286" t="s">
        <v>747</v>
      </c>
      <c r="E286" t="s">
        <v>724</v>
      </c>
      <c r="F286" s="21">
        <v>16425864</v>
      </c>
      <c r="G286" s="21" cm="1">
        <f t="array" ref="G286">INDEX(World!G:G,Basedata!I286)</f>
        <v>1259200</v>
      </c>
      <c r="H286" t="s">
        <v>58</v>
      </c>
      <c r="I286">
        <f>MATCH(B286,World!B:B,0)</f>
        <v>44</v>
      </c>
    </row>
    <row r="287" spans="1:11" x14ac:dyDescent="0.25">
      <c r="A287" s="52" t="s">
        <v>770</v>
      </c>
      <c r="B287" t="s">
        <v>63</v>
      </c>
      <c r="C287" t="s">
        <v>749</v>
      </c>
      <c r="D287" t="s">
        <v>747</v>
      </c>
      <c r="E287" t="s">
        <v>724</v>
      </c>
      <c r="F287" s="21">
        <v>869601</v>
      </c>
      <c r="G287" s="21" cm="1">
        <f t="array" ref="G287">INDEX(World!G:G,Basedata!I287)</f>
        <v>1861</v>
      </c>
      <c r="H287" t="s">
        <v>63</v>
      </c>
      <c r="I287">
        <f>MATCH(B287,World!B:B,0)</f>
        <v>49</v>
      </c>
    </row>
    <row r="288" spans="1:11" x14ac:dyDescent="0.25">
      <c r="A288" s="52" t="s">
        <v>729</v>
      </c>
      <c r="B288" t="s">
        <v>64</v>
      </c>
      <c r="C288" t="s">
        <v>745</v>
      </c>
      <c r="D288" t="s">
        <v>739</v>
      </c>
      <c r="E288" t="s">
        <v>724</v>
      </c>
      <c r="F288" s="21">
        <v>17564</v>
      </c>
      <c r="G288" s="21" cm="1">
        <f t="array" ref="G288">INDEX(World!G:G,Basedata!I288)</f>
        <v>240</v>
      </c>
      <c r="H288" t="s">
        <v>64</v>
      </c>
      <c r="I288">
        <f>MATCH(B288,World!B:B,0)</f>
        <v>52</v>
      </c>
    </row>
    <row r="289" spans="1:9" x14ac:dyDescent="0.25">
      <c r="A289" s="52" t="s">
        <v>770</v>
      </c>
      <c r="B289" t="s">
        <v>70</v>
      </c>
      <c r="C289" t="s">
        <v>749</v>
      </c>
      <c r="D289" t="s">
        <v>747</v>
      </c>
      <c r="E289" t="s">
        <v>724</v>
      </c>
      <c r="F289" s="21">
        <v>988000</v>
      </c>
      <c r="G289" s="21" cm="1">
        <f t="array" ref="G289">INDEX(World!G:G,Basedata!I289)</f>
        <v>23180</v>
      </c>
      <c r="H289" t="s">
        <v>70</v>
      </c>
      <c r="I289">
        <f>MATCH(B289,World!B:B,0)</f>
        <v>61</v>
      </c>
    </row>
    <row r="290" spans="1:9" x14ac:dyDescent="0.25">
      <c r="A290" s="52" t="s">
        <v>761</v>
      </c>
      <c r="B290" t="s">
        <v>71</v>
      </c>
      <c r="C290" t="s">
        <v>753</v>
      </c>
      <c r="D290" t="s">
        <v>751</v>
      </c>
      <c r="E290" t="s">
        <v>724</v>
      </c>
      <c r="F290" s="21">
        <v>71986</v>
      </c>
      <c r="G290" s="21" cm="1">
        <f t="array" ref="G290">INDEX(World!G:G,Basedata!I290)</f>
        <v>750</v>
      </c>
      <c r="H290" t="s">
        <v>71</v>
      </c>
      <c r="I290">
        <f>MATCH(B290,World!B:B,0)</f>
        <v>62</v>
      </c>
    </row>
    <row r="291" spans="1:9" x14ac:dyDescent="0.25">
      <c r="A291" s="52" t="s">
        <v>770</v>
      </c>
      <c r="B291" t="s">
        <v>641</v>
      </c>
      <c r="C291" t="s">
        <v>749</v>
      </c>
      <c r="D291" t="s">
        <v>747</v>
      </c>
      <c r="E291" t="s">
        <v>724</v>
      </c>
      <c r="F291" s="21">
        <v>89561403</v>
      </c>
      <c r="G291" s="21" cm="1">
        <f t="array" ref="G291">INDEX(World!G:G,Basedata!I291)</f>
        <v>2267050</v>
      </c>
      <c r="H291" t="s">
        <v>641</v>
      </c>
      <c r="I291">
        <f>MATCH(B291,World!B:B,0)</f>
        <v>64</v>
      </c>
    </row>
    <row r="292" spans="1:9" x14ac:dyDescent="0.25">
      <c r="A292" s="52" t="s">
        <v>761</v>
      </c>
      <c r="B292" t="s">
        <v>75</v>
      </c>
      <c r="C292" t="s">
        <v>752</v>
      </c>
      <c r="D292" t="s">
        <v>751</v>
      </c>
      <c r="E292" t="s">
        <v>724</v>
      </c>
      <c r="F292" s="21">
        <v>6486205</v>
      </c>
      <c r="G292" s="21" cm="1">
        <f t="array" ref="G292">INDEX(World!G:G,Basedata!I292)</f>
        <v>20720</v>
      </c>
      <c r="H292" t="s">
        <v>75</v>
      </c>
      <c r="I292">
        <f>MATCH(B292,World!B:B,0)</f>
        <v>67</v>
      </c>
    </row>
    <row r="293" spans="1:9" x14ac:dyDescent="0.25">
      <c r="A293" s="52" t="s">
        <v>770</v>
      </c>
      <c r="B293" t="s">
        <v>77</v>
      </c>
      <c r="C293" t="s">
        <v>749</v>
      </c>
      <c r="D293" t="s">
        <v>747</v>
      </c>
      <c r="E293" t="s">
        <v>724</v>
      </c>
      <c r="F293" s="21">
        <v>3546421</v>
      </c>
      <c r="G293" s="21" cm="1">
        <f t="array" ref="G293">INDEX(World!G:G,Basedata!I293)</f>
        <v>101000</v>
      </c>
      <c r="H293" t="s">
        <v>77</v>
      </c>
      <c r="I293">
        <f>MATCH(B293,World!B:B,0)</f>
        <v>69</v>
      </c>
    </row>
    <row r="294" spans="1:9" x14ac:dyDescent="0.25">
      <c r="A294" s="52" t="s">
        <v>728</v>
      </c>
      <c r="B294" t="s">
        <v>80</v>
      </c>
      <c r="C294" t="s">
        <v>735</v>
      </c>
      <c r="D294" t="s">
        <v>734</v>
      </c>
      <c r="E294" t="s">
        <v>724</v>
      </c>
      <c r="F294" s="21">
        <v>48863</v>
      </c>
      <c r="G294" s="21" cm="1">
        <f t="array" ref="G294">INDEX(World!G:G,Basedata!I294)</f>
        <v>1396</v>
      </c>
      <c r="H294" t="s">
        <v>80</v>
      </c>
      <c r="I294">
        <f>MATCH(B294,World!B:B,0)</f>
        <v>73</v>
      </c>
    </row>
    <row r="295" spans="1:9" x14ac:dyDescent="0.25">
      <c r="A295" s="52" t="s">
        <v>761</v>
      </c>
      <c r="B295" t="s">
        <v>81</v>
      </c>
      <c r="C295" t="s">
        <v>754</v>
      </c>
      <c r="D295" t="s">
        <v>751</v>
      </c>
      <c r="E295" t="s">
        <v>724</v>
      </c>
      <c r="F295" s="21">
        <v>3480</v>
      </c>
      <c r="G295" s="21" cm="1">
        <f t="array" ref="G295">INDEX(World!G:G,Basedata!I295)</f>
        <v>12170</v>
      </c>
      <c r="H295" t="s">
        <v>81</v>
      </c>
      <c r="I295">
        <f>MATCH(B295,World!B:B,0)</f>
        <v>74</v>
      </c>
    </row>
    <row r="296" spans="1:9" x14ac:dyDescent="0.25">
      <c r="A296" s="52" t="s">
        <v>729</v>
      </c>
      <c r="B296" t="s">
        <v>82</v>
      </c>
      <c r="C296" t="s">
        <v>745</v>
      </c>
      <c r="D296" t="s">
        <v>739</v>
      </c>
      <c r="E296" t="s">
        <v>724</v>
      </c>
      <c r="F296" s="21">
        <v>896445</v>
      </c>
      <c r="G296" s="21" cm="1">
        <f t="array" ref="G296">INDEX(World!G:G,Basedata!I296)</f>
        <v>18270</v>
      </c>
      <c r="H296" t="s">
        <v>82</v>
      </c>
      <c r="I296">
        <f>MATCH(B296,World!B:B,0)</f>
        <v>75</v>
      </c>
    </row>
    <row r="297" spans="1:9" x14ac:dyDescent="0.25">
      <c r="A297" s="52" t="s">
        <v>770</v>
      </c>
      <c r="B297" t="s">
        <v>644</v>
      </c>
      <c r="C297" t="s">
        <v>749</v>
      </c>
      <c r="D297" t="s">
        <v>747</v>
      </c>
      <c r="E297" t="s">
        <v>724</v>
      </c>
      <c r="F297" s="21">
        <v>2416668</v>
      </c>
      <c r="G297" s="21" cm="1">
        <f t="array" ref="G297">INDEX(World!G:G,Basedata!I297)</f>
        <v>10120</v>
      </c>
      <c r="H297" t="s">
        <v>645</v>
      </c>
      <c r="I297">
        <f>MATCH(B297,World!B:B,0)</f>
        <v>81</v>
      </c>
    </row>
    <row r="298" spans="1:9" x14ac:dyDescent="0.25">
      <c r="A298" s="52" t="s">
        <v>761</v>
      </c>
      <c r="B298" t="s">
        <v>94</v>
      </c>
      <c r="C298" t="s">
        <v>753</v>
      </c>
      <c r="D298" t="s">
        <v>751</v>
      </c>
      <c r="E298" t="s">
        <v>724</v>
      </c>
      <c r="F298" s="21">
        <v>112523</v>
      </c>
      <c r="G298" s="21" cm="1">
        <f t="array" ref="G298">INDEX(World!G:G,Basedata!I298)</f>
        <v>340</v>
      </c>
      <c r="H298" t="s">
        <v>94</v>
      </c>
      <c r="I298">
        <f>MATCH(B298,World!B:B,0)</f>
        <v>88</v>
      </c>
    </row>
    <row r="299" spans="1:9" x14ac:dyDescent="0.25">
      <c r="A299" s="52" t="s">
        <v>729</v>
      </c>
      <c r="B299" t="s">
        <v>95</v>
      </c>
      <c r="C299" t="s">
        <v>745</v>
      </c>
      <c r="D299" t="s">
        <v>739</v>
      </c>
      <c r="E299" t="s">
        <v>724</v>
      </c>
      <c r="F299" s="21">
        <v>168775</v>
      </c>
      <c r="G299" s="21" cm="1">
        <f t="array" ref="G299">INDEX(World!G:G,Basedata!I299)</f>
        <v>540</v>
      </c>
      <c r="H299" t="s">
        <v>95</v>
      </c>
      <c r="I299">
        <f>MATCH(B299,World!B:B,0)</f>
        <v>90</v>
      </c>
    </row>
    <row r="300" spans="1:9" x14ac:dyDescent="0.25">
      <c r="A300" s="52" t="s">
        <v>770</v>
      </c>
      <c r="B300" t="s">
        <v>649</v>
      </c>
      <c r="C300" t="s">
        <v>749</v>
      </c>
      <c r="D300" t="s">
        <v>747</v>
      </c>
      <c r="E300" t="s">
        <v>724</v>
      </c>
      <c r="F300" s="21">
        <v>1968001</v>
      </c>
      <c r="G300" s="21" cm="1">
        <f t="array" ref="G300">INDEX(World!G:G,Basedata!I300)</f>
        <v>28120</v>
      </c>
      <c r="H300" t="s">
        <v>98</v>
      </c>
      <c r="I300">
        <f>MATCH(B300,World!B:B,0)</f>
        <v>93</v>
      </c>
    </row>
    <row r="301" spans="1:9" x14ac:dyDescent="0.25">
      <c r="A301" s="52" t="s">
        <v>761</v>
      </c>
      <c r="B301" t="s">
        <v>100</v>
      </c>
      <c r="C301" t="s">
        <v>753</v>
      </c>
      <c r="D301" t="s">
        <v>751</v>
      </c>
      <c r="E301" t="s">
        <v>724</v>
      </c>
      <c r="F301" s="21">
        <v>11402528</v>
      </c>
      <c r="G301" s="21" cm="1">
        <f t="array" ref="G301">INDEX(World!G:G,Basedata!I301)</f>
        <v>27560</v>
      </c>
      <c r="H301" t="s">
        <v>100</v>
      </c>
      <c r="I301">
        <f>MATCH(B301,World!B:B,0)</f>
        <v>95</v>
      </c>
    </row>
    <row r="302" spans="1:9" x14ac:dyDescent="0.25">
      <c r="A302" s="52" t="s">
        <v>769</v>
      </c>
      <c r="B302" t="s">
        <v>103</v>
      </c>
      <c r="C302" t="s">
        <v>741</v>
      </c>
      <c r="D302" t="s">
        <v>739</v>
      </c>
      <c r="E302" t="s">
        <v>724</v>
      </c>
      <c r="F302" s="21">
        <v>7496981</v>
      </c>
      <c r="G302" s="21" cm="1">
        <f t="array" ref="G302">INDEX(World!G:G,Basedata!I302)</f>
        <v>1050</v>
      </c>
      <c r="H302" t="s">
        <v>103</v>
      </c>
      <c r="I302">
        <f>MATCH(B302,World!B:B,0)</f>
        <v>98</v>
      </c>
    </row>
    <row r="303" spans="1:9" x14ac:dyDescent="0.25">
      <c r="A303" s="52" t="s">
        <v>729</v>
      </c>
      <c r="B303" t="s">
        <v>118</v>
      </c>
      <c r="C303" t="s">
        <v>745</v>
      </c>
      <c r="D303" t="s">
        <v>739</v>
      </c>
      <c r="E303" t="s">
        <v>724</v>
      </c>
      <c r="F303" s="21">
        <v>119449</v>
      </c>
      <c r="G303" s="21" cm="1">
        <f t="array" ref="G303">INDEX(World!G:G,Basedata!I303)</f>
        <v>810</v>
      </c>
      <c r="H303" t="s">
        <v>118</v>
      </c>
      <c r="I303">
        <f>MATCH(B303,World!B:B,0)</f>
        <v>114</v>
      </c>
    </row>
    <row r="304" spans="1:9" x14ac:dyDescent="0.25">
      <c r="A304" s="52" t="s">
        <v>729</v>
      </c>
      <c r="B304" t="s">
        <v>120</v>
      </c>
      <c r="C304" t="s">
        <v>746</v>
      </c>
      <c r="D304" t="s">
        <v>739</v>
      </c>
      <c r="E304" t="s">
        <v>724</v>
      </c>
      <c r="F304" s="21">
        <v>6524195</v>
      </c>
      <c r="G304" s="21" cm="1">
        <f t="array" ref="G304">INDEX(World!G:G,Basedata!I304)</f>
        <v>191800</v>
      </c>
      <c r="H304" t="s">
        <v>120</v>
      </c>
      <c r="I304">
        <f>MATCH(B304,World!B:B,0)</f>
        <v>116</v>
      </c>
    </row>
    <row r="305" spans="1:9" x14ac:dyDescent="0.25">
      <c r="A305" s="52" t="s">
        <v>729</v>
      </c>
      <c r="B305" t="s">
        <v>121</v>
      </c>
      <c r="C305" t="s">
        <v>743</v>
      </c>
      <c r="D305" t="s">
        <v>739</v>
      </c>
      <c r="E305" t="s">
        <v>724</v>
      </c>
      <c r="F305" s="21">
        <v>7275560</v>
      </c>
      <c r="G305" s="21" cm="1">
        <f t="array" ref="G305">INDEX(World!G:G,Basedata!I305)</f>
        <v>230800</v>
      </c>
      <c r="H305" t="s">
        <v>121</v>
      </c>
      <c r="I305">
        <f>MATCH(B305,World!B:B,0)</f>
        <v>117</v>
      </c>
    </row>
    <row r="306" spans="1:9" x14ac:dyDescent="0.25">
      <c r="A306" s="52" t="s">
        <v>770</v>
      </c>
      <c r="B306" t="s">
        <v>124</v>
      </c>
      <c r="C306" t="s">
        <v>749</v>
      </c>
      <c r="D306" t="s">
        <v>747</v>
      </c>
      <c r="E306" t="s">
        <v>724</v>
      </c>
      <c r="F306" s="21">
        <v>2142249</v>
      </c>
      <c r="G306" s="21" cm="1">
        <f t="array" ref="G306">INDEX(World!G:G,Basedata!I306)</f>
        <v>30360</v>
      </c>
      <c r="H306" t="s">
        <v>124</v>
      </c>
      <c r="I306">
        <f>MATCH(B306,World!B:B,0)</f>
        <v>120</v>
      </c>
    </row>
    <row r="307" spans="1:9" x14ac:dyDescent="0.25">
      <c r="A307" s="52" t="s">
        <v>770</v>
      </c>
      <c r="B307" t="s">
        <v>125</v>
      </c>
      <c r="C307" t="s">
        <v>749</v>
      </c>
      <c r="D307" t="s">
        <v>747</v>
      </c>
      <c r="E307" t="s">
        <v>724</v>
      </c>
      <c r="F307" s="21">
        <v>5057681</v>
      </c>
      <c r="G307" s="21" cm="1">
        <f t="array" ref="G307">INDEX(World!G:G,Basedata!I307)</f>
        <v>96320</v>
      </c>
      <c r="H307" t="s">
        <v>125</v>
      </c>
      <c r="I307">
        <f>MATCH(B307,World!B:B,0)</f>
        <v>121</v>
      </c>
    </row>
    <row r="308" spans="1:9" x14ac:dyDescent="0.25">
      <c r="A308" s="52" t="s">
        <v>770</v>
      </c>
      <c r="B308" t="s">
        <v>126</v>
      </c>
      <c r="C308" t="s">
        <v>748</v>
      </c>
      <c r="D308" t="s">
        <v>747</v>
      </c>
      <c r="E308" t="s">
        <v>724</v>
      </c>
      <c r="F308" s="21">
        <v>6871292</v>
      </c>
      <c r="G308" s="21" cm="1">
        <f t="array" ref="G308">INDEX(World!G:G,Basedata!I308)</f>
        <v>1759540</v>
      </c>
      <c r="H308" t="s">
        <v>126</v>
      </c>
      <c r="I308">
        <f>MATCH(B308,World!B:B,0)</f>
        <v>122</v>
      </c>
    </row>
    <row r="309" spans="1:9" x14ac:dyDescent="0.25">
      <c r="A309" s="52" t="s">
        <v>769</v>
      </c>
      <c r="B309" t="s">
        <v>130</v>
      </c>
      <c r="C309" t="s">
        <v>741</v>
      </c>
      <c r="D309" t="s">
        <v>739</v>
      </c>
      <c r="E309" t="s">
        <v>724</v>
      </c>
      <c r="F309" s="21">
        <v>649335</v>
      </c>
      <c r="G309" s="21" cm="1">
        <f t="array" ref="G309">INDEX(World!G:G,Basedata!I309)</f>
        <v>30</v>
      </c>
      <c r="H309" t="s">
        <v>130</v>
      </c>
      <c r="I309">
        <f>MATCH(B309,World!B:B,0)</f>
        <v>126</v>
      </c>
    </row>
    <row r="310" spans="1:9" x14ac:dyDescent="0.25">
      <c r="A310" s="52" t="s">
        <v>770</v>
      </c>
      <c r="B310" t="s">
        <v>131</v>
      </c>
      <c r="C310" t="s">
        <v>749</v>
      </c>
      <c r="D310" t="s">
        <v>747</v>
      </c>
      <c r="E310" t="s">
        <v>724</v>
      </c>
      <c r="F310" s="21">
        <v>27691018</v>
      </c>
      <c r="G310" s="21" cm="1">
        <f t="array" ref="G310">INDEX(World!G:G,Basedata!I310)</f>
        <v>581795</v>
      </c>
      <c r="H310" t="s">
        <v>131</v>
      </c>
      <c r="I310">
        <f>MATCH(B310,World!B:B,0)</f>
        <v>127</v>
      </c>
    </row>
    <row r="311" spans="1:9" x14ac:dyDescent="0.25">
      <c r="A311" s="52" t="s">
        <v>770</v>
      </c>
      <c r="B311" t="s">
        <v>132</v>
      </c>
      <c r="C311" t="s">
        <v>749</v>
      </c>
      <c r="D311" t="s">
        <v>747</v>
      </c>
      <c r="E311" t="s">
        <v>724</v>
      </c>
      <c r="F311" s="21">
        <v>19129952</v>
      </c>
      <c r="G311" s="21" cm="1">
        <f t="array" ref="G311">INDEX(World!G:G,Basedata!I311)</f>
        <v>94280</v>
      </c>
      <c r="H311" t="s">
        <v>132</v>
      </c>
      <c r="I311">
        <f>MATCH(B311,World!B:B,0)</f>
        <v>128</v>
      </c>
    </row>
    <row r="312" spans="1:9" x14ac:dyDescent="0.25">
      <c r="A312" s="52" t="s">
        <v>770</v>
      </c>
      <c r="B312" t="s">
        <v>135</v>
      </c>
      <c r="C312" t="s">
        <v>749</v>
      </c>
      <c r="D312" t="s">
        <v>747</v>
      </c>
      <c r="E312" t="s">
        <v>724</v>
      </c>
      <c r="F312" s="21">
        <v>20250833</v>
      </c>
      <c r="G312" s="21" cm="1">
        <f t="array" ref="G312">INDEX(World!G:G,Basedata!I312)</f>
        <v>1220190</v>
      </c>
      <c r="H312" t="s">
        <v>135</v>
      </c>
      <c r="I312">
        <f>MATCH(B312,World!B:B,0)</f>
        <v>131</v>
      </c>
    </row>
    <row r="313" spans="1:9" x14ac:dyDescent="0.25">
      <c r="A313" s="52" t="s">
        <v>729</v>
      </c>
      <c r="B313" t="s">
        <v>137</v>
      </c>
      <c r="C313" t="s">
        <v>745</v>
      </c>
      <c r="D313" t="s">
        <v>739</v>
      </c>
      <c r="E313" t="s">
        <v>724</v>
      </c>
      <c r="F313" s="21">
        <v>59190</v>
      </c>
      <c r="G313" s="21" cm="1">
        <f t="array" ref="G313">INDEX(World!G:G,Basedata!I313)</f>
        <v>180</v>
      </c>
      <c r="H313" t="s">
        <v>137</v>
      </c>
      <c r="I313">
        <f>MATCH(B313,World!B:B,0)</f>
        <v>133</v>
      </c>
    </row>
    <row r="314" spans="1:9" x14ac:dyDescent="0.25">
      <c r="A314" s="52" t="s">
        <v>770</v>
      </c>
      <c r="B314" t="s">
        <v>140</v>
      </c>
      <c r="C314" t="s">
        <v>749</v>
      </c>
      <c r="D314" t="s">
        <v>747</v>
      </c>
      <c r="E314" t="s">
        <v>724</v>
      </c>
      <c r="F314" s="21">
        <v>1271768</v>
      </c>
      <c r="G314" s="21" cm="1">
        <f t="array" ref="G314">INDEX(World!G:G,Basedata!I314)</f>
        <v>2030</v>
      </c>
      <c r="H314" t="s">
        <v>140</v>
      </c>
      <c r="I314">
        <f>MATCH(B314,World!B:B,0)</f>
        <v>136</v>
      </c>
    </row>
    <row r="315" spans="1:9" x14ac:dyDescent="0.25">
      <c r="A315" s="52" t="s">
        <v>729</v>
      </c>
      <c r="B315" t="s">
        <v>142</v>
      </c>
      <c r="C315" t="s">
        <v>745</v>
      </c>
      <c r="D315" t="s">
        <v>739</v>
      </c>
      <c r="E315" t="s">
        <v>724</v>
      </c>
      <c r="F315" s="21">
        <v>115023</v>
      </c>
      <c r="G315" s="21" cm="1">
        <f t="array" ref="G315">INDEX(World!G:G,Basedata!I315)</f>
        <v>700</v>
      </c>
      <c r="H315" t="s">
        <v>142</v>
      </c>
      <c r="I315">
        <f>MATCH(B315,World!B:B,0)</f>
        <v>139</v>
      </c>
    </row>
    <row r="316" spans="1:9" x14ac:dyDescent="0.25">
      <c r="A316" s="52" t="s">
        <v>727</v>
      </c>
      <c r="B316" t="s">
        <v>146</v>
      </c>
      <c r="C316" t="s">
        <v>737</v>
      </c>
      <c r="D316" t="s">
        <v>734</v>
      </c>
      <c r="E316" t="s">
        <v>724</v>
      </c>
      <c r="F316" s="21">
        <v>628066</v>
      </c>
      <c r="G316" s="21" cm="1">
        <f t="array" ref="G316">INDEX(World!G:G,Basedata!I316)</f>
        <v>13450</v>
      </c>
      <c r="H316" t="s">
        <v>146</v>
      </c>
      <c r="I316">
        <f>MATCH(B316,World!B:B,0)</f>
        <v>143</v>
      </c>
    </row>
    <row r="317" spans="1:9" x14ac:dyDescent="0.25">
      <c r="A317" s="52" t="s">
        <v>761</v>
      </c>
      <c r="B317" t="s">
        <v>639</v>
      </c>
      <c r="C317" t="s">
        <v>753</v>
      </c>
      <c r="D317" t="s">
        <v>751</v>
      </c>
      <c r="E317" t="s">
        <v>724</v>
      </c>
      <c r="F317" s="21">
        <v>4992</v>
      </c>
      <c r="G317" s="21" cm="1">
        <f t="array" ref="G317">INDEX(World!G:G,Basedata!I317)</f>
        <v>100</v>
      </c>
      <c r="H317" t="s">
        <v>639</v>
      </c>
      <c r="I317">
        <f>MATCH(B317,World!B:B,0)</f>
        <v>144</v>
      </c>
    </row>
    <row r="318" spans="1:9" x14ac:dyDescent="0.25">
      <c r="A318" s="52" t="s">
        <v>770</v>
      </c>
      <c r="B318" t="s">
        <v>148</v>
      </c>
      <c r="C318" t="s">
        <v>749</v>
      </c>
      <c r="D318" t="s">
        <v>747</v>
      </c>
      <c r="E318" t="s">
        <v>724</v>
      </c>
      <c r="F318" s="21">
        <v>31255435</v>
      </c>
      <c r="G318" s="21" cm="1">
        <f t="array" ref="G318">INDEX(World!G:G,Basedata!I318)</f>
        <v>786380</v>
      </c>
      <c r="H318" t="s">
        <v>148</v>
      </c>
      <c r="I318">
        <f>MATCH(B318,World!B:B,0)</f>
        <v>146</v>
      </c>
    </row>
    <row r="319" spans="1:9" x14ac:dyDescent="0.25">
      <c r="A319" s="52" t="s">
        <v>729</v>
      </c>
      <c r="B319" t="s">
        <v>149</v>
      </c>
      <c r="C319" t="s">
        <v>743</v>
      </c>
      <c r="D319" t="s">
        <v>739</v>
      </c>
      <c r="E319" t="s">
        <v>724</v>
      </c>
      <c r="F319" s="21">
        <v>54409800</v>
      </c>
      <c r="G319" s="21" cm="1">
        <f t="array" ref="G319">INDEX(World!G:G,Basedata!I319)</f>
        <v>653290</v>
      </c>
      <c r="H319" t="s">
        <v>149</v>
      </c>
      <c r="I319">
        <f>MATCH(B319,World!B:B,0)</f>
        <v>147</v>
      </c>
    </row>
    <row r="320" spans="1:9" x14ac:dyDescent="0.25">
      <c r="A320" s="52" t="s">
        <v>729</v>
      </c>
      <c r="B320" t="s">
        <v>151</v>
      </c>
      <c r="C320" t="s">
        <v>745</v>
      </c>
      <c r="D320" t="s">
        <v>739</v>
      </c>
      <c r="E320" t="s">
        <v>724</v>
      </c>
      <c r="F320" s="21">
        <v>10824</v>
      </c>
      <c r="G320" s="21" cm="1">
        <f t="array" ref="G320">INDEX(World!G:G,Basedata!I320)</f>
        <v>20</v>
      </c>
      <c r="H320" t="s">
        <v>151</v>
      </c>
      <c r="I320">
        <f>MATCH(B320,World!B:B,0)</f>
        <v>149</v>
      </c>
    </row>
    <row r="321" spans="1:9" x14ac:dyDescent="0.25">
      <c r="A321" s="52" t="s">
        <v>729</v>
      </c>
      <c r="B321" t="s">
        <v>651</v>
      </c>
      <c r="C321" t="s">
        <v>745</v>
      </c>
      <c r="D321" t="s">
        <v>739</v>
      </c>
      <c r="E321" t="s">
        <v>724</v>
      </c>
      <c r="F321" s="21">
        <v>285498</v>
      </c>
      <c r="G321" s="21" cm="1">
        <f t="array" ref="G321">INDEX(World!G:G,Basedata!I321)</f>
        <v>18280</v>
      </c>
      <c r="H321" t="s">
        <v>154</v>
      </c>
      <c r="I321">
        <f>MATCH(B321,World!B:B,0)</f>
        <v>152</v>
      </c>
    </row>
    <row r="322" spans="1:9" x14ac:dyDescent="0.25">
      <c r="A322" s="52" t="s">
        <v>761</v>
      </c>
      <c r="B322" t="s">
        <v>156</v>
      </c>
      <c r="C322" t="s">
        <v>752</v>
      </c>
      <c r="D322" t="s">
        <v>751</v>
      </c>
      <c r="E322" t="s">
        <v>724</v>
      </c>
      <c r="F322" s="21">
        <v>6624554</v>
      </c>
      <c r="G322" s="21" cm="1">
        <f t="array" ref="G322">INDEX(World!G:G,Basedata!I322)</f>
        <v>120340</v>
      </c>
      <c r="H322" t="s">
        <v>156</v>
      </c>
      <c r="I322">
        <f>MATCH(B322,World!B:B,0)</f>
        <v>154</v>
      </c>
    </row>
    <row r="323" spans="1:9" x14ac:dyDescent="0.25">
      <c r="A323" s="52" t="s">
        <v>770</v>
      </c>
      <c r="B323" t="s">
        <v>157</v>
      </c>
      <c r="C323" t="s">
        <v>749</v>
      </c>
      <c r="D323" t="s">
        <v>747</v>
      </c>
      <c r="E323" t="s">
        <v>724</v>
      </c>
      <c r="F323" s="21">
        <v>24206644</v>
      </c>
      <c r="G323" s="21" cm="1">
        <f t="array" ref="G323">INDEX(World!G:G,Basedata!I323)</f>
        <v>1266700</v>
      </c>
      <c r="H323" t="s">
        <v>157</v>
      </c>
      <c r="I323">
        <f>MATCH(B323,World!B:B,0)</f>
        <v>155</v>
      </c>
    </row>
    <row r="324" spans="1:9" x14ac:dyDescent="0.25">
      <c r="A324" s="52" t="s">
        <v>729</v>
      </c>
      <c r="B324" t="s">
        <v>159</v>
      </c>
      <c r="C324" t="s">
        <v>745</v>
      </c>
      <c r="D324" t="s">
        <v>739</v>
      </c>
      <c r="E324" t="s">
        <v>724</v>
      </c>
      <c r="F324" s="21">
        <v>1626</v>
      </c>
      <c r="G324" s="21" cm="1">
        <f t="array" ref="G324">INDEX(World!G:G,Basedata!I324)</f>
        <v>260</v>
      </c>
      <c r="H324" t="s">
        <v>159</v>
      </c>
      <c r="I324">
        <f>MATCH(B324,World!B:B,0)</f>
        <v>157</v>
      </c>
    </row>
    <row r="325" spans="1:9" x14ac:dyDescent="0.25">
      <c r="A325" s="52" t="s">
        <v>729</v>
      </c>
      <c r="B325" t="s">
        <v>160</v>
      </c>
      <c r="C325" t="s">
        <v>743</v>
      </c>
      <c r="D325" t="s">
        <v>739</v>
      </c>
      <c r="E325" t="s">
        <v>724</v>
      </c>
      <c r="F325" s="21">
        <v>25778816</v>
      </c>
      <c r="G325" s="21" cm="1">
        <f t="array" ref="G325">INDEX(World!G:G,Basedata!I325)</f>
        <v>120410</v>
      </c>
      <c r="H325" t="s">
        <v>160</v>
      </c>
      <c r="I325">
        <f>MATCH(B325,World!B:B,0)</f>
        <v>158</v>
      </c>
    </row>
    <row r="326" spans="1:9" x14ac:dyDescent="0.25">
      <c r="A326" s="52" t="s">
        <v>729</v>
      </c>
      <c r="B326" t="s">
        <v>162</v>
      </c>
      <c r="C326" t="s">
        <v>745</v>
      </c>
      <c r="D326" t="s">
        <v>739</v>
      </c>
      <c r="E326" t="s">
        <v>724</v>
      </c>
      <c r="F326" s="21">
        <v>57559</v>
      </c>
      <c r="G326" s="21" cm="1">
        <f t="array" ref="G326">INDEX(World!G:G,Basedata!I326)</f>
        <v>460</v>
      </c>
      <c r="H326" t="s">
        <v>162</v>
      </c>
      <c r="I326">
        <f>MATCH(B326,World!B:B,0)</f>
        <v>160</v>
      </c>
    </row>
    <row r="327" spans="1:9" x14ac:dyDescent="0.25">
      <c r="A327" s="52" t="s">
        <v>729</v>
      </c>
      <c r="B327" t="s">
        <v>166</v>
      </c>
      <c r="C327" t="s">
        <v>745</v>
      </c>
      <c r="D327" t="s">
        <v>739</v>
      </c>
      <c r="E327" t="s">
        <v>724</v>
      </c>
      <c r="F327" s="21">
        <v>18094</v>
      </c>
      <c r="G327" s="21" cm="1">
        <f t="array" ref="G327">INDEX(World!G:G,Basedata!I327)</f>
        <v>460</v>
      </c>
      <c r="H327" t="s">
        <v>166</v>
      </c>
      <c r="I327">
        <f>MATCH(B327,World!B:B,0)</f>
        <v>164</v>
      </c>
    </row>
    <row r="328" spans="1:9" x14ac:dyDescent="0.25">
      <c r="A328" s="52" t="s">
        <v>729</v>
      </c>
      <c r="B328" t="s">
        <v>168</v>
      </c>
      <c r="C328" t="s">
        <v>743</v>
      </c>
      <c r="D328" t="s">
        <v>739</v>
      </c>
      <c r="E328" t="s">
        <v>724</v>
      </c>
      <c r="F328" s="21">
        <v>8947024</v>
      </c>
      <c r="G328" s="21" cm="1">
        <f t="array" ref="G328">INDEX(World!G:G,Basedata!I328)</f>
        <v>452860</v>
      </c>
      <c r="H328" t="s">
        <v>168</v>
      </c>
      <c r="I328">
        <f>MATCH(B328,World!B:B,0)</f>
        <v>166</v>
      </c>
    </row>
    <row r="329" spans="1:9" x14ac:dyDescent="0.25">
      <c r="A329" s="52" t="s">
        <v>770</v>
      </c>
      <c r="B329" t="s">
        <v>179</v>
      </c>
      <c r="C329" t="s">
        <v>749</v>
      </c>
      <c r="D329" t="s">
        <v>747</v>
      </c>
      <c r="E329" t="s">
        <v>724</v>
      </c>
      <c r="F329" s="21">
        <v>6077</v>
      </c>
      <c r="G329" s="21" cm="1">
        <f t="array" ref="G329">INDEX(World!G:G,Basedata!I329)</f>
        <v>390</v>
      </c>
      <c r="H329" t="s">
        <v>179</v>
      </c>
      <c r="I329">
        <f>MATCH(B329,World!B:B,0)</f>
        <v>179</v>
      </c>
    </row>
    <row r="330" spans="1:9" x14ac:dyDescent="0.25">
      <c r="A330" s="52" t="s">
        <v>761</v>
      </c>
      <c r="B330" t="s">
        <v>180</v>
      </c>
      <c r="C330" t="s">
        <v>753</v>
      </c>
      <c r="D330" t="s">
        <v>751</v>
      </c>
      <c r="E330" t="s">
        <v>724</v>
      </c>
      <c r="F330" s="21">
        <v>53199</v>
      </c>
      <c r="G330" s="21" cm="1">
        <f t="array" ref="G330">INDEX(World!G:G,Basedata!I330)</f>
        <v>260</v>
      </c>
      <c r="H330" t="s">
        <v>180</v>
      </c>
      <c r="I330">
        <f>MATCH(B330,World!B:B,0)</f>
        <v>180</v>
      </c>
    </row>
    <row r="331" spans="1:9" x14ac:dyDescent="0.25">
      <c r="A331" s="52" t="s">
        <v>729</v>
      </c>
      <c r="B331" t="s">
        <v>182</v>
      </c>
      <c r="C331" t="s">
        <v>745</v>
      </c>
      <c r="D331" t="s">
        <v>739</v>
      </c>
      <c r="E331" t="s">
        <v>724</v>
      </c>
      <c r="F331" s="21">
        <v>198414</v>
      </c>
      <c r="G331" s="21" cm="1">
        <f t="array" ref="G331">INDEX(World!G:G,Basedata!I331)</f>
        <v>2830</v>
      </c>
      <c r="H331" t="s">
        <v>182</v>
      </c>
      <c r="I331">
        <f>MATCH(B331,World!B:B,0)</f>
        <v>184</v>
      </c>
    </row>
    <row r="332" spans="1:9" x14ac:dyDescent="0.25">
      <c r="A332" s="52" t="s">
        <v>770</v>
      </c>
      <c r="B332" t="s">
        <v>184</v>
      </c>
      <c r="C332" t="s">
        <v>749</v>
      </c>
      <c r="D332" t="s">
        <v>747</v>
      </c>
      <c r="E332" t="s">
        <v>724</v>
      </c>
      <c r="F332" s="21">
        <v>219159</v>
      </c>
      <c r="G332" s="21" cm="1">
        <f t="array" ref="G332">INDEX(World!G:G,Basedata!I332)</f>
        <v>960</v>
      </c>
      <c r="H332" t="s">
        <v>184</v>
      </c>
      <c r="I332">
        <f>MATCH(B332,World!B:B,0)</f>
        <v>186</v>
      </c>
    </row>
    <row r="333" spans="1:9" x14ac:dyDescent="0.25">
      <c r="A333" s="52" t="s">
        <v>770</v>
      </c>
      <c r="B333" t="s">
        <v>189</v>
      </c>
      <c r="C333" t="s">
        <v>749</v>
      </c>
      <c r="D333" t="s">
        <v>747</v>
      </c>
      <c r="E333" t="s">
        <v>724</v>
      </c>
      <c r="F333" s="21">
        <v>7976983</v>
      </c>
      <c r="G333" s="21" cm="1">
        <f t="array" ref="G333">INDEX(World!G:G,Basedata!I333)</f>
        <v>72180</v>
      </c>
      <c r="H333" t="s">
        <v>189</v>
      </c>
      <c r="I333">
        <f>MATCH(B333,World!B:B,0)</f>
        <v>191</v>
      </c>
    </row>
    <row r="334" spans="1:9" x14ac:dyDescent="0.25">
      <c r="A334" s="52" t="s">
        <v>761</v>
      </c>
      <c r="B334" t="s">
        <v>657</v>
      </c>
      <c r="C334" t="s">
        <v>753</v>
      </c>
      <c r="D334" t="s">
        <v>751</v>
      </c>
      <c r="E334" t="s">
        <v>724</v>
      </c>
      <c r="F334" s="21">
        <v>42876</v>
      </c>
      <c r="G334" s="21" cm="1">
        <f t="array" ref="G334">INDEX(World!G:G,Basedata!I334)</f>
        <v>34</v>
      </c>
      <c r="H334" t="s">
        <v>191</v>
      </c>
      <c r="I334">
        <f>MATCH(B334,World!B:B,0)</f>
        <v>193</v>
      </c>
    </row>
    <row r="335" spans="1:9" x14ac:dyDescent="0.25">
      <c r="A335" s="52" t="s">
        <v>729</v>
      </c>
      <c r="B335" t="s">
        <v>194</v>
      </c>
      <c r="C335" t="s">
        <v>745</v>
      </c>
      <c r="D335" t="s">
        <v>739</v>
      </c>
      <c r="E335" t="s">
        <v>724</v>
      </c>
      <c r="F335" s="21">
        <v>686884</v>
      </c>
      <c r="G335" s="21" cm="1">
        <f t="array" ref="G335">INDEX(World!G:G,Basedata!I335)</f>
        <v>27990</v>
      </c>
      <c r="H335" t="s">
        <v>194</v>
      </c>
      <c r="I335">
        <f>MATCH(B335,World!B:B,0)</f>
        <v>196</v>
      </c>
    </row>
    <row r="336" spans="1:9" x14ac:dyDescent="0.25">
      <c r="A336" s="52" t="s">
        <v>770</v>
      </c>
      <c r="B336" t="s">
        <v>195</v>
      </c>
      <c r="C336" t="s">
        <v>749</v>
      </c>
      <c r="D336" t="s">
        <v>747</v>
      </c>
      <c r="E336" t="s">
        <v>724</v>
      </c>
      <c r="F336" s="21">
        <v>15893222</v>
      </c>
      <c r="G336" s="21" cm="1">
        <f t="array" ref="G336">INDEX(World!G:G,Basedata!I336)</f>
        <v>627340</v>
      </c>
      <c r="H336" t="s">
        <v>195</v>
      </c>
      <c r="I336">
        <f>MATCH(B336,World!B:B,0)</f>
        <v>197</v>
      </c>
    </row>
    <row r="337" spans="1:9" x14ac:dyDescent="0.25">
      <c r="A337" s="52" t="s">
        <v>770</v>
      </c>
      <c r="B337" t="s">
        <v>197</v>
      </c>
      <c r="C337" t="s">
        <v>749</v>
      </c>
      <c r="D337" t="s">
        <v>747</v>
      </c>
      <c r="E337" t="s">
        <v>724</v>
      </c>
      <c r="F337" s="21">
        <v>11193725</v>
      </c>
      <c r="G337" s="21" cm="1">
        <f t="array" ref="G337">INDEX(World!G:G,Basedata!I337)</f>
        <v>610952</v>
      </c>
      <c r="H337" t="s">
        <v>197</v>
      </c>
      <c r="I337">
        <f>MATCH(B337,World!B:B,0)</f>
        <v>200</v>
      </c>
    </row>
    <row r="338" spans="1:9" x14ac:dyDescent="0.25">
      <c r="A338" s="52" t="s">
        <v>770</v>
      </c>
      <c r="B338" t="s">
        <v>204</v>
      </c>
      <c r="C338" t="s">
        <v>748</v>
      </c>
      <c r="D338" t="s">
        <v>747</v>
      </c>
      <c r="E338" t="s">
        <v>724</v>
      </c>
      <c r="F338" s="21">
        <v>17500658</v>
      </c>
      <c r="G338" s="21" cm="1">
        <f t="array" ref="G338">INDEX(World!G:G,Basedata!I338)</f>
        <v>183630</v>
      </c>
      <c r="H338" t="s">
        <v>204</v>
      </c>
      <c r="I338">
        <f>MATCH(B338,World!B:B,0)</f>
        <v>209</v>
      </c>
    </row>
    <row r="339" spans="1:9" x14ac:dyDescent="0.25">
      <c r="A339" s="52" t="s">
        <v>729</v>
      </c>
      <c r="B339" t="s">
        <v>205</v>
      </c>
      <c r="C339" t="s">
        <v>743</v>
      </c>
      <c r="D339" t="s">
        <v>739</v>
      </c>
      <c r="E339" t="s">
        <v>724</v>
      </c>
      <c r="F339" s="21">
        <v>23816775</v>
      </c>
      <c r="G339" s="21" cm="1">
        <f t="array" ref="G339">INDEX(World!G:G,Basedata!I339)</f>
        <v>35410</v>
      </c>
      <c r="H339" t="s">
        <v>205</v>
      </c>
      <c r="I339">
        <f>MATCH(B339,World!B:B,0)</f>
        <v>210</v>
      </c>
    </row>
    <row r="340" spans="1:9" x14ac:dyDescent="0.25">
      <c r="A340" s="52" t="s">
        <v>729</v>
      </c>
      <c r="B340" t="s">
        <v>206</v>
      </c>
      <c r="C340" t="s">
        <v>746</v>
      </c>
      <c r="D340" t="s">
        <v>739</v>
      </c>
      <c r="E340" t="s">
        <v>724</v>
      </c>
      <c r="F340" s="21">
        <v>9537645</v>
      </c>
      <c r="G340" s="21" cm="1">
        <f t="array" ref="G340">INDEX(World!G:G,Basedata!I340)</f>
        <v>139960</v>
      </c>
      <c r="H340" t="s">
        <v>206</v>
      </c>
      <c r="I340">
        <f>MATCH(B340,World!B:B,0)</f>
        <v>211</v>
      </c>
    </row>
    <row r="341" spans="1:9" x14ac:dyDescent="0.25">
      <c r="A341" s="52" t="s">
        <v>770</v>
      </c>
      <c r="B341" t="s">
        <v>207</v>
      </c>
      <c r="C341" t="s">
        <v>749</v>
      </c>
      <c r="D341" t="s">
        <v>747</v>
      </c>
      <c r="E341" t="s">
        <v>724</v>
      </c>
      <c r="F341" s="21">
        <v>59734218</v>
      </c>
      <c r="G341" s="21" cm="1">
        <f t="array" ref="G341">INDEX(World!G:G,Basedata!I341)</f>
        <v>885800</v>
      </c>
      <c r="H341" t="s">
        <v>207</v>
      </c>
      <c r="I341">
        <f>MATCH(B341,World!B:B,0)</f>
        <v>212</v>
      </c>
    </row>
    <row r="342" spans="1:9" x14ac:dyDescent="0.25">
      <c r="A342" s="52" t="s">
        <v>729</v>
      </c>
      <c r="B342" t="s">
        <v>715</v>
      </c>
      <c r="C342" t="s">
        <v>743</v>
      </c>
      <c r="D342" t="s">
        <v>739</v>
      </c>
      <c r="E342" t="s">
        <v>724</v>
      </c>
      <c r="F342" s="21">
        <v>1318445</v>
      </c>
      <c r="G342" s="21" cm="1">
        <f t="array" ref="G342">INDEX(World!G:G,Basedata!I342)</f>
        <v>14870</v>
      </c>
      <c r="H342" t="s">
        <v>715</v>
      </c>
      <c r="I342">
        <f>MATCH(B342,World!B:B,0)</f>
        <v>214</v>
      </c>
    </row>
    <row r="343" spans="1:9" x14ac:dyDescent="0.25">
      <c r="A343" s="52" t="s">
        <v>729</v>
      </c>
      <c r="B343" t="s">
        <v>210</v>
      </c>
      <c r="C343" t="s">
        <v>745</v>
      </c>
      <c r="D343" t="s">
        <v>739</v>
      </c>
      <c r="E343" t="s">
        <v>724</v>
      </c>
      <c r="F343" s="21">
        <v>1357</v>
      </c>
      <c r="G343" s="21" cm="1">
        <f t="array" ref="G343">INDEX(World!G:G,Basedata!I343)</f>
        <v>10</v>
      </c>
      <c r="H343" t="s">
        <v>210</v>
      </c>
      <c r="I343">
        <f>MATCH(B343,World!B:B,0)</f>
        <v>216</v>
      </c>
    </row>
    <row r="344" spans="1:9" x14ac:dyDescent="0.25">
      <c r="A344" s="52" t="s">
        <v>729</v>
      </c>
      <c r="B344" t="s">
        <v>211</v>
      </c>
      <c r="C344" t="s">
        <v>745</v>
      </c>
      <c r="D344" t="s">
        <v>739</v>
      </c>
      <c r="E344" t="s">
        <v>724</v>
      </c>
      <c r="F344" s="21">
        <v>105695</v>
      </c>
      <c r="G344" s="21" cm="1">
        <f t="array" ref="G344">INDEX(World!G:G,Basedata!I344)</f>
        <v>720</v>
      </c>
      <c r="H344" t="s">
        <v>211</v>
      </c>
      <c r="I344">
        <f>MATCH(B344,World!B:B,0)</f>
        <v>217</v>
      </c>
    </row>
    <row r="345" spans="1:9" x14ac:dyDescent="0.25">
      <c r="A345" s="52" t="s">
        <v>729</v>
      </c>
      <c r="B345" t="s">
        <v>215</v>
      </c>
      <c r="C345" t="s">
        <v>746</v>
      </c>
      <c r="D345" t="s">
        <v>739</v>
      </c>
      <c r="E345" t="s">
        <v>724</v>
      </c>
      <c r="F345" s="21">
        <v>6031200</v>
      </c>
      <c r="G345" s="21" cm="1">
        <f t="array" ref="G345">INDEX(World!G:G,Basedata!I345)</f>
        <v>469930</v>
      </c>
      <c r="H345" t="s">
        <v>215</v>
      </c>
      <c r="I345">
        <f>MATCH(B345,World!B:B,0)</f>
        <v>221</v>
      </c>
    </row>
    <row r="346" spans="1:9" x14ac:dyDescent="0.25">
      <c r="A346" s="52" t="s">
        <v>761</v>
      </c>
      <c r="B346" t="s">
        <v>216</v>
      </c>
      <c r="C346" t="s">
        <v>753</v>
      </c>
      <c r="D346" t="s">
        <v>751</v>
      </c>
      <c r="E346" t="s">
        <v>724</v>
      </c>
      <c r="F346" s="21">
        <v>38717</v>
      </c>
      <c r="G346" s="21" cm="1">
        <f t="array" ref="G346">INDEX(World!G:G,Basedata!I346)</f>
        <v>950</v>
      </c>
      <c r="H346" t="s">
        <v>216</v>
      </c>
      <c r="I346">
        <f>MATCH(B346,World!B:B,0)</f>
        <v>222</v>
      </c>
    </row>
    <row r="347" spans="1:9" x14ac:dyDescent="0.25">
      <c r="A347" s="52" t="s">
        <v>729</v>
      </c>
      <c r="B347" t="s">
        <v>217</v>
      </c>
      <c r="C347" t="s">
        <v>745</v>
      </c>
      <c r="D347" t="s">
        <v>739</v>
      </c>
      <c r="E347" t="s">
        <v>724</v>
      </c>
      <c r="F347" s="21">
        <v>11792</v>
      </c>
      <c r="G347" s="21" cm="1">
        <f t="array" ref="G347">INDEX(World!G:G,Basedata!I347)</f>
        <v>30</v>
      </c>
      <c r="H347" t="s">
        <v>217</v>
      </c>
      <c r="I347">
        <f>MATCH(B347,World!B:B,0)</f>
        <v>223</v>
      </c>
    </row>
    <row r="348" spans="1:9" x14ac:dyDescent="0.25">
      <c r="A348" s="52" t="s">
        <v>770</v>
      </c>
      <c r="B348" t="s">
        <v>218</v>
      </c>
      <c r="C348" t="s">
        <v>749</v>
      </c>
      <c r="D348" t="s">
        <v>747</v>
      </c>
      <c r="E348" t="s">
        <v>724</v>
      </c>
      <c r="F348" s="21">
        <v>45741007</v>
      </c>
      <c r="G348" s="21" cm="1">
        <f t="array" ref="G348">INDEX(World!G:G,Basedata!I348)</f>
        <v>199810</v>
      </c>
      <c r="H348" t="s">
        <v>218</v>
      </c>
      <c r="I348">
        <f>MATCH(B348,World!B:B,0)</f>
        <v>225</v>
      </c>
    </row>
    <row r="349" spans="1:9" x14ac:dyDescent="0.25">
      <c r="A349" s="52" t="s">
        <v>729</v>
      </c>
      <c r="B349" t="s">
        <v>224</v>
      </c>
      <c r="C349" t="s">
        <v>745</v>
      </c>
      <c r="D349" t="s">
        <v>739</v>
      </c>
      <c r="E349" t="s">
        <v>724</v>
      </c>
      <c r="F349" s="21">
        <v>307145</v>
      </c>
      <c r="G349" s="21" cm="1">
        <f t="array" ref="G349">INDEX(World!G:G,Basedata!I349)</f>
        <v>12190</v>
      </c>
      <c r="H349" t="s">
        <v>224</v>
      </c>
      <c r="I349">
        <f>MATCH(B349,World!B:B,0)</f>
        <v>232</v>
      </c>
    </row>
    <row r="350" spans="1:9" x14ac:dyDescent="0.25">
      <c r="A350" s="52" t="s">
        <v>729</v>
      </c>
      <c r="B350" t="s">
        <v>650</v>
      </c>
      <c r="C350" t="s">
        <v>745</v>
      </c>
      <c r="D350" t="s">
        <v>739</v>
      </c>
      <c r="E350" t="s">
        <v>724</v>
      </c>
      <c r="F350" s="21">
        <v>11239</v>
      </c>
      <c r="G350" s="21" cm="1">
        <f t="array" ref="G350">INDEX(World!G:G,Basedata!I350)</f>
        <v>140</v>
      </c>
      <c r="H350" t="s">
        <v>227</v>
      </c>
      <c r="I350">
        <f>MATCH(B350,World!B:B,0)</f>
        <v>235</v>
      </c>
    </row>
    <row r="351" spans="1:9" x14ac:dyDescent="0.25">
      <c r="A351" s="52" t="s">
        <v>770</v>
      </c>
      <c r="B351" t="s">
        <v>228</v>
      </c>
      <c r="C351" t="s">
        <v>748</v>
      </c>
      <c r="D351" t="s">
        <v>747</v>
      </c>
      <c r="E351" t="s">
        <v>724</v>
      </c>
      <c r="F351" s="21">
        <v>597339</v>
      </c>
      <c r="G351" s="21" cm="1">
        <f t="array" ref="G351">INDEX(World!G:G,Basedata!I351)</f>
        <v>266000</v>
      </c>
      <c r="H351" t="s">
        <v>228</v>
      </c>
      <c r="I351">
        <f>MATCH(B351,World!B:B,0)</f>
        <v>236</v>
      </c>
    </row>
    <row r="352" spans="1:9" x14ac:dyDescent="0.25">
      <c r="A352" s="52" t="s">
        <v>770</v>
      </c>
      <c r="B352" t="s">
        <v>229</v>
      </c>
      <c r="C352" t="s">
        <v>748</v>
      </c>
      <c r="D352" t="s">
        <v>747</v>
      </c>
      <c r="E352" t="s">
        <v>724</v>
      </c>
      <c r="F352" s="21">
        <v>29825964</v>
      </c>
      <c r="G352" s="21" cm="1">
        <f t="array" ref="G352">INDEX(World!G:G,Basedata!I352)</f>
        <v>527970</v>
      </c>
      <c r="H352" t="s">
        <v>229</v>
      </c>
      <c r="I352">
        <f>MATCH(B352,World!B:B,0)</f>
        <v>237</v>
      </c>
    </row>
    <row r="353" spans="1:9" x14ac:dyDescent="0.25">
      <c r="A353" s="52" t="s">
        <v>770</v>
      </c>
      <c r="B353" t="s">
        <v>230</v>
      </c>
      <c r="C353" t="s">
        <v>749</v>
      </c>
      <c r="D353" t="s">
        <v>747</v>
      </c>
      <c r="E353" t="s">
        <v>724</v>
      </c>
      <c r="F353" s="21">
        <v>18383955</v>
      </c>
      <c r="G353" s="21" cm="1">
        <f t="array" ref="G353">INDEX(World!G:G,Basedata!I353)</f>
        <v>743390</v>
      </c>
      <c r="H353" t="s">
        <v>230</v>
      </c>
      <c r="I353">
        <f>MATCH(B353,World!B:B,0)</f>
        <v>238</v>
      </c>
    </row>
    <row r="354" spans="1:9" x14ac:dyDescent="0.25">
      <c r="A354" s="52" t="s">
        <v>770</v>
      </c>
      <c r="B354" s="91" t="s">
        <v>231</v>
      </c>
      <c r="C354" s="91" t="s">
        <v>749</v>
      </c>
      <c r="D354" s="91" t="s">
        <v>747</v>
      </c>
      <c r="E354" s="91" t="s">
        <v>724</v>
      </c>
      <c r="F354" s="92">
        <v>14862924</v>
      </c>
      <c r="G354" s="92" cm="1">
        <f t="array" ref="G354">INDEX(World!G:G,Basedata!I354)</f>
        <v>386850</v>
      </c>
      <c r="H354" s="91" t="s">
        <v>231</v>
      </c>
      <c r="I354" s="91">
        <f>MATCH(B354,World!B:B,0)</f>
        <v>239</v>
      </c>
    </row>
    <row r="355" spans="1:9" x14ac:dyDescent="0.25">
      <c r="A355" s="96" t="s">
        <v>759</v>
      </c>
      <c r="B355" s="97" t="s">
        <v>751</v>
      </c>
      <c r="C355" s="113" t="s">
        <v>772</v>
      </c>
      <c r="D355" s="97"/>
      <c r="E355" s="97"/>
      <c r="F355" s="98"/>
      <c r="G355" s="98"/>
      <c r="H355" s="98" t="str">
        <f>B355</f>
        <v>0 America</v>
      </c>
      <c r="I355" s="97"/>
    </row>
    <row r="356" spans="1:9" x14ac:dyDescent="0.25">
      <c r="A356" s="93" t="s">
        <v>760</v>
      </c>
      <c r="B356" s="94" t="s">
        <v>750</v>
      </c>
      <c r="C356" s="94"/>
      <c r="D356" s="94"/>
      <c r="E356" s="94"/>
      <c r="F356" s="95"/>
      <c r="G356" s="95"/>
      <c r="H356" s="95" t="str">
        <f t="shared" ref="H356:H375" si="0">B356</f>
        <v>00 N. America</v>
      </c>
      <c r="I356" s="94"/>
    </row>
    <row r="357" spans="1:9" x14ac:dyDescent="0.25">
      <c r="A357" s="93" t="s">
        <v>732</v>
      </c>
      <c r="B357" s="94" t="s">
        <v>752</v>
      </c>
      <c r="C357" s="94"/>
      <c r="D357" s="94"/>
      <c r="E357" s="94"/>
      <c r="F357" s="95"/>
      <c r="G357" s="95"/>
      <c r="H357" s="95" t="str">
        <f t="shared" si="0"/>
        <v>01 M. America</v>
      </c>
      <c r="I357" s="94"/>
    </row>
    <row r="358" spans="1:9" x14ac:dyDescent="0.25">
      <c r="A358" s="93" t="s">
        <v>732</v>
      </c>
      <c r="B358" s="94" t="s">
        <v>753</v>
      </c>
      <c r="C358" s="94"/>
      <c r="D358" s="94"/>
      <c r="E358" s="94"/>
      <c r="F358" s="95"/>
      <c r="G358" s="95"/>
      <c r="H358" s="95" t="str">
        <f t="shared" si="0"/>
        <v>03 Caribbean</v>
      </c>
      <c r="I358" s="94"/>
    </row>
    <row r="359" spans="1:9" x14ac:dyDescent="0.25">
      <c r="A359" s="93" t="s">
        <v>732</v>
      </c>
      <c r="B359" s="94" t="s">
        <v>754</v>
      </c>
      <c r="C359" s="94"/>
      <c r="D359" s="94"/>
      <c r="E359" s="94"/>
      <c r="F359" s="95"/>
      <c r="G359" s="95"/>
      <c r="H359" s="95" t="str">
        <f t="shared" si="0"/>
        <v>04 S. America</v>
      </c>
      <c r="I359" s="94"/>
    </row>
    <row r="360" spans="1:9" x14ac:dyDescent="0.25">
      <c r="A360" s="93" t="s">
        <v>755</v>
      </c>
      <c r="B360" s="94" t="s">
        <v>734</v>
      </c>
      <c r="C360" s="94"/>
      <c r="D360" s="94"/>
      <c r="E360" s="94"/>
      <c r="F360" s="95"/>
      <c r="G360" s="95"/>
      <c r="H360" s="95" t="str">
        <f t="shared" si="0"/>
        <v>1 Europe</v>
      </c>
      <c r="I360" s="94"/>
    </row>
    <row r="361" spans="1:9" x14ac:dyDescent="0.25">
      <c r="A361" s="93" t="s">
        <v>731</v>
      </c>
      <c r="B361" s="94" t="s">
        <v>735</v>
      </c>
      <c r="C361" s="94"/>
      <c r="D361" s="94"/>
      <c r="E361" s="94"/>
      <c r="F361" s="95"/>
      <c r="G361" s="95"/>
      <c r="H361" s="95" t="str">
        <f t="shared" si="0"/>
        <v>11 N. Europe</v>
      </c>
      <c r="I361" s="94"/>
    </row>
    <row r="362" spans="1:9" x14ac:dyDescent="0.25">
      <c r="A362" s="93" t="s">
        <v>731</v>
      </c>
      <c r="B362" s="94" t="s">
        <v>736</v>
      </c>
      <c r="C362" s="94"/>
      <c r="D362" s="94"/>
      <c r="E362" s="94"/>
      <c r="F362" s="95"/>
      <c r="G362" s="95"/>
      <c r="H362" s="95" t="str">
        <f t="shared" si="0"/>
        <v>12 W. Europe</v>
      </c>
      <c r="I362" s="94"/>
    </row>
    <row r="363" spans="1:9" x14ac:dyDescent="0.25">
      <c r="A363" s="93" t="s">
        <v>731</v>
      </c>
      <c r="B363" s="94" t="s">
        <v>738</v>
      </c>
      <c r="C363" s="94"/>
      <c r="D363" s="94"/>
      <c r="E363" s="94"/>
      <c r="F363" s="95"/>
      <c r="G363" s="95"/>
      <c r="H363" s="95" t="str">
        <f t="shared" si="0"/>
        <v>13 S. Europe</v>
      </c>
      <c r="I363" s="94"/>
    </row>
    <row r="364" spans="1:9" x14ac:dyDescent="0.25">
      <c r="A364" s="93" t="s">
        <v>731</v>
      </c>
      <c r="B364" s="94" t="s">
        <v>737</v>
      </c>
      <c r="C364" s="94"/>
      <c r="D364" s="94"/>
      <c r="E364" s="94"/>
      <c r="F364" s="95"/>
      <c r="G364" s="95"/>
      <c r="H364" s="95" t="str">
        <f t="shared" si="0"/>
        <v>14 E. Europe</v>
      </c>
      <c r="I364" s="94"/>
    </row>
    <row r="365" spans="1:9" x14ac:dyDescent="0.25">
      <c r="A365" s="93" t="s">
        <v>756</v>
      </c>
      <c r="B365" s="94" t="s">
        <v>739</v>
      </c>
      <c r="C365" s="94"/>
      <c r="D365" s="94"/>
      <c r="E365" s="94"/>
      <c r="F365" s="95"/>
      <c r="G365" s="95"/>
      <c r="H365" s="95" t="str">
        <f t="shared" si="0"/>
        <v>2 Asia Pacific</v>
      </c>
      <c r="I365" s="94"/>
    </row>
    <row r="366" spans="1:9" x14ac:dyDescent="0.25">
      <c r="A366" s="93" t="s">
        <v>733</v>
      </c>
      <c r="B366" s="94" t="s">
        <v>746</v>
      </c>
      <c r="C366" s="94"/>
      <c r="D366" s="94"/>
      <c r="E366" s="94"/>
      <c r="F366" s="95"/>
      <c r="G366" s="95"/>
      <c r="H366" s="95" t="str">
        <f t="shared" si="0"/>
        <v>21 C. Asia</v>
      </c>
      <c r="I366" s="94"/>
    </row>
    <row r="367" spans="1:9" x14ac:dyDescent="0.25">
      <c r="A367" s="93" t="s">
        <v>733</v>
      </c>
      <c r="B367" s="94" t="s">
        <v>740</v>
      </c>
      <c r="C367" s="94"/>
      <c r="D367" s="94"/>
      <c r="E367" s="94"/>
      <c r="F367" s="95"/>
      <c r="G367" s="95"/>
      <c r="H367" s="95" t="str">
        <f t="shared" si="0"/>
        <v>22 India Region</v>
      </c>
      <c r="I367" s="94"/>
    </row>
    <row r="368" spans="1:9" x14ac:dyDescent="0.25">
      <c r="A368" s="93" t="s">
        <v>771</v>
      </c>
      <c r="B368" s="94" t="s">
        <v>741</v>
      </c>
      <c r="C368" s="94"/>
      <c r="D368" s="94"/>
      <c r="E368" s="94"/>
      <c r="F368" s="95"/>
      <c r="G368" s="95"/>
      <c r="H368" s="95" t="str">
        <f t="shared" si="0"/>
        <v>23 China</v>
      </c>
      <c r="I368" s="94"/>
    </row>
    <row r="369" spans="1:9" x14ac:dyDescent="0.25">
      <c r="A369" s="93" t="s">
        <v>733</v>
      </c>
      <c r="B369" s="94" t="s">
        <v>742</v>
      </c>
      <c r="C369" s="94"/>
      <c r="D369" s="94"/>
      <c r="E369" s="94"/>
      <c r="F369" s="95"/>
      <c r="G369" s="95"/>
      <c r="H369" s="95" t="str">
        <f t="shared" si="0"/>
        <v>24 N.E. Asia</v>
      </c>
      <c r="I369" s="94"/>
    </row>
    <row r="370" spans="1:9" x14ac:dyDescent="0.25">
      <c r="A370" s="93" t="s">
        <v>733</v>
      </c>
      <c r="B370" s="94" t="s">
        <v>743</v>
      </c>
      <c r="C370" s="94"/>
      <c r="D370" s="94"/>
      <c r="E370" s="94"/>
      <c r="F370" s="95"/>
      <c r="G370" s="95"/>
      <c r="H370" s="95" t="str">
        <f t="shared" si="0"/>
        <v>25 S.E. Asia</v>
      </c>
      <c r="I370" s="94"/>
    </row>
    <row r="371" spans="1:9" x14ac:dyDescent="0.25">
      <c r="A371" s="93" t="s">
        <v>733</v>
      </c>
      <c r="B371" s="94" t="s">
        <v>744</v>
      </c>
      <c r="C371" s="94"/>
      <c r="D371" s="94"/>
      <c r="E371" s="94"/>
      <c r="F371" s="95"/>
      <c r="G371" s="95"/>
      <c r="H371" s="95" t="str">
        <f t="shared" si="0"/>
        <v>26 AU / NZ</v>
      </c>
      <c r="I371" s="94"/>
    </row>
    <row r="372" spans="1:9" x14ac:dyDescent="0.25">
      <c r="A372" s="93" t="s">
        <v>733</v>
      </c>
      <c r="B372" s="94" t="s">
        <v>745</v>
      </c>
      <c r="C372" s="94"/>
      <c r="D372" s="94"/>
      <c r="E372" s="94"/>
      <c r="F372" s="95"/>
      <c r="G372" s="95"/>
      <c r="H372" s="95" t="str">
        <f t="shared" si="0"/>
        <v>27 Pacific Ocean</v>
      </c>
      <c r="I372" s="94"/>
    </row>
    <row r="373" spans="1:9" x14ac:dyDescent="0.25">
      <c r="A373" s="93" t="s">
        <v>757</v>
      </c>
      <c r="B373" s="94" t="s">
        <v>747</v>
      </c>
      <c r="C373" s="94"/>
      <c r="D373" s="94"/>
      <c r="E373" s="94"/>
      <c r="F373" s="95"/>
      <c r="G373" s="95"/>
      <c r="H373" s="95" t="str">
        <f t="shared" si="0"/>
        <v>3 ME/Africa</v>
      </c>
      <c r="I373" s="94"/>
    </row>
    <row r="374" spans="1:9" x14ac:dyDescent="0.25">
      <c r="A374" s="93" t="s">
        <v>758</v>
      </c>
      <c r="B374" s="94" t="s">
        <v>748</v>
      </c>
      <c r="C374" s="94"/>
      <c r="D374" s="94"/>
      <c r="E374" s="94"/>
      <c r="F374" s="95"/>
      <c r="G374" s="95"/>
      <c r="H374" s="95" t="str">
        <f t="shared" si="0"/>
        <v>31 MENA</v>
      </c>
      <c r="I374" s="94"/>
    </row>
    <row r="375" spans="1:9" x14ac:dyDescent="0.25">
      <c r="A375" s="93" t="s">
        <v>758</v>
      </c>
      <c r="B375" s="91" t="s">
        <v>749</v>
      </c>
      <c r="C375" s="91"/>
      <c r="D375" s="91"/>
      <c r="E375" s="91"/>
      <c r="F375" s="92"/>
      <c r="G375" s="92"/>
      <c r="H375" s="92" t="str">
        <f t="shared" si="0"/>
        <v>32 SSa Africa</v>
      </c>
      <c r="I375" s="91"/>
    </row>
    <row r="376" spans="1:9" x14ac:dyDescent="0.25">
      <c r="A376" s="99"/>
      <c r="B376" s="100" t="s">
        <v>652</v>
      </c>
      <c r="C376" s="100"/>
      <c r="D376" s="100"/>
      <c r="E376" s="100"/>
      <c r="F376" s="101">
        <v>0</v>
      </c>
      <c r="G376" s="101">
        <v>0</v>
      </c>
      <c r="H376" s="101" t="s">
        <v>656</v>
      </c>
      <c r="I376" s="100"/>
    </row>
  </sheetData>
  <autoFilter ref="A1:I376" xr:uid="{16A59AA1-E676-469E-927A-952702C5B40E}"/>
  <sortState xmlns:xlrd2="http://schemas.microsoft.com/office/spreadsheetml/2017/richdata2" ref="D361:D375">
    <sortCondition ref="D36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B212-5605-48DA-874D-5AC040EAF14D}">
  <dimension ref="C5:N43"/>
  <sheetViews>
    <sheetView workbookViewId="0">
      <selection activeCell="D19" sqref="D19"/>
    </sheetView>
  </sheetViews>
  <sheetFormatPr baseColWidth="10" defaultRowHeight="15" x14ac:dyDescent="0.25"/>
  <cols>
    <col min="4" max="4" width="30.28515625" customWidth="1"/>
  </cols>
  <sheetData>
    <row r="5" spans="3:14" ht="15.75" thickBot="1" x14ac:dyDescent="0.3"/>
    <row r="6" spans="3:14" ht="45" x14ac:dyDescent="0.25">
      <c r="C6" s="53" t="s">
        <v>662</v>
      </c>
      <c r="D6" s="104" t="s">
        <v>664</v>
      </c>
      <c r="E6" s="102" t="s">
        <v>3</v>
      </c>
      <c r="F6" s="103"/>
      <c r="G6" s="53" t="s">
        <v>666</v>
      </c>
      <c r="H6" s="53" t="s">
        <v>668</v>
      </c>
      <c r="I6" s="53" t="s">
        <v>3</v>
      </c>
      <c r="J6" s="104" t="s">
        <v>672</v>
      </c>
      <c r="K6" s="104"/>
      <c r="L6" s="102" t="s">
        <v>674</v>
      </c>
      <c r="M6" s="103"/>
      <c r="N6" s="53" t="s">
        <v>666</v>
      </c>
    </row>
    <row r="7" spans="3:14" ht="15.75" thickBot="1" x14ac:dyDescent="0.3">
      <c r="C7" s="57" t="s">
        <v>663</v>
      </c>
      <c r="D7" s="104"/>
      <c r="E7" s="104" t="s">
        <v>665</v>
      </c>
      <c r="F7" s="104"/>
      <c r="G7" s="57" t="s">
        <v>667</v>
      </c>
      <c r="H7" s="57" t="s">
        <v>669</v>
      </c>
      <c r="I7" s="57" t="s">
        <v>670</v>
      </c>
      <c r="J7" s="104" t="s">
        <v>673</v>
      </c>
      <c r="K7" s="104"/>
      <c r="L7" s="104" t="s">
        <v>675</v>
      </c>
      <c r="M7" s="104"/>
      <c r="N7" s="57" t="s">
        <v>676</v>
      </c>
    </row>
    <row r="8" spans="3:14" ht="30.75" thickBot="1" x14ac:dyDescent="0.3">
      <c r="C8" s="54"/>
      <c r="D8" s="104"/>
      <c r="E8" s="59" t="s">
        <v>677</v>
      </c>
      <c r="F8" s="59" t="s">
        <v>678</v>
      </c>
      <c r="G8" s="54"/>
      <c r="H8" s="54"/>
      <c r="I8" s="54" t="s">
        <v>671</v>
      </c>
      <c r="J8" s="59" t="s">
        <v>677</v>
      </c>
      <c r="K8" s="59" t="s">
        <v>678</v>
      </c>
      <c r="L8" s="59" t="s">
        <v>677</v>
      </c>
      <c r="M8" s="59" t="s">
        <v>678</v>
      </c>
      <c r="N8" s="58"/>
    </row>
    <row r="9" spans="3:14" ht="15.75" thickBot="1" x14ac:dyDescent="0.3">
      <c r="C9" s="60">
        <v>1</v>
      </c>
      <c r="D9" s="20" t="s">
        <v>297</v>
      </c>
      <c r="E9" s="61">
        <v>13448494</v>
      </c>
      <c r="F9" s="62">
        <v>0.3826</v>
      </c>
      <c r="G9" s="62">
        <v>4.5999999999999999E-2</v>
      </c>
      <c r="H9" s="61">
        <v>908699.33</v>
      </c>
      <c r="I9" s="60">
        <v>14.8</v>
      </c>
      <c r="J9" s="60">
        <v>121</v>
      </c>
      <c r="K9" s="62">
        <v>0.35799999999999998</v>
      </c>
      <c r="L9" s="61" t="s">
        <v>679</v>
      </c>
      <c r="M9" s="62">
        <v>0.38790000000000002</v>
      </c>
      <c r="N9" s="62">
        <v>0.09</v>
      </c>
    </row>
    <row r="10" spans="3:14" ht="15.75" thickBot="1" x14ac:dyDescent="0.3">
      <c r="C10" s="60">
        <v>2</v>
      </c>
      <c r="D10" s="20" t="s">
        <v>298</v>
      </c>
      <c r="E10" s="61">
        <v>8164361</v>
      </c>
      <c r="F10" s="62">
        <v>0.23230000000000001</v>
      </c>
      <c r="G10" s="62">
        <v>3.3000000000000002E-2</v>
      </c>
      <c r="H10" s="61">
        <v>1356625.27</v>
      </c>
      <c r="I10" s="60">
        <v>6</v>
      </c>
      <c r="J10" s="60">
        <v>78</v>
      </c>
      <c r="K10" s="62">
        <v>0.23100000000000001</v>
      </c>
      <c r="L10" s="61" t="s">
        <v>680</v>
      </c>
      <c r="M10" s="62">
        <v>0.22550000000000001</v>
      </c>
      <c r="N10" s="62">
        <v>4.3900000000000002E-2</v>
      </c>
    </row>
    <row r="11" spans="3:14" ht="15.75" thickBot="1" x14ac:dyDescent="0.3">
      <c r="C11" s="60">
        <v>3</v>
      </c>
      <c r="D11" s="20" t="s">
        <v>294</v>
      </c>
      <c r="E11" s="61">
        <v>4648055</v>
      </c>
      <c r="F11" s="62">
        <v>0.13220000000000001</v>
      </c>
      <c r="G11" s="62">
        <v>5.6000000000000001E-2</v>
      </c>
      <c r="H11" s="61">
        <v>922503.01</v>
      </c>
      <c r="I11" s="60">
        <v>5</v>
      </c>
      <c r="J11" s="60">
        <v>42</v>
      </c>
      <c r="K11" s="62">
        <v>0.124</v>
      </c>
      <c r="L11" s="61" t="s">
        <v>681</v>
      </c>
      <c r="M11" s="62">
        <v>0.1351</v>
      </c>
      <c r="N11" s="62">
        <v>9.8400000000000001E-2</v>
      </c>
    </row>
    <row r="12" spans="3:14" ht="15.75" thickBot="1" x14ac:dyDescent="0.3">
      <c r="C12" s="60">
        <v>4</v>
      </c>
      <c r="D12" s="20" t="s">
        <v>293</v>
      </c>
      <c r="E12" s="61">
        <v>4067175</v>
      </c>
      <c r="F12" s="62">
        <v>0.1157</v>
      </c>
      <c r="G12" s="62">
        <v>0.11600000000000001</v>
      </c>
      <c r="H12" s="61">
        <v>640330.46</v>
      </c>
      <c r="I12" s="60">
        <v>6.4</v>
      </c>
      <c r="J12" s="60">
        <v>34</v>
      </c>
      <c r="K12" s="62">
        <v>0.10100000000000001</v>
      </c>
      <c r="L12" s="61" t="s">
        <v>682</v>
      </c>
      <c r="M12" s="62">
        <v>0.1163</v>
      </c>
      <c r="N12" s="62">
        <v>8.0699999999999994E-2</v>
      </c>
    </row>
    <row r="13" spans="3:14" ht="15.75" thickBot="1" x14ac:dyDescent="0.3">
      <c r="C13" s="60">
        <v>5</v>
      </c>
      <c r="D13" s="20" t="s">
        <v>295</v>
      </c>
      <c r="E13" s="61">
        <v>1278365</v>
      </c>
      <c r="F13" s="62">
        <v>3.6400000000000002E-2</v>
      </c>
      <c r="G13" s="62">
        <v>5.8000000000000003E-2</v>
      </c>
      <c r="H13" s="61">
        <v>552370.99</v>
      </c>
      <c r="I13" s="60">
        <v>2.2999999999999998</v>
      </c>
      <c r="J13" s="60">
        <v>14</v>
      </c>
      <c r="K13" s="62">
        <v>4.1000000000000002E-2</v>
      </c>
      <c r="L13" s="61" t="s">
        <v>683</v>
      </c>
      <c r="M13" s="62">
        <v>3.6400000000000002E-2</v>
      </c>
      <c r="N13" s="62">
        <v>7.4700000000000003E-2</v>
      </c>
    </row>
    <row r="14" spans="3:14" ht="15.75" thickBot="1" x14ac:dyDescent="0.3">
      <c r="C14" s="60">
        <v>6</v>
      </c>
      <c r="D14" s="20" t="s">
        <v>299</v>
      </c>
      <c r="E14" s="61">
        <v>1098352</v>
      </c>
      <c r="F14" s="62">
        <v>3.1199999999999999E-2</v>
      </c>
      <c r="G14" s="62">
        <v>6.3E-2</v>
      </c>
      <c r="H14" s="61">
        <v>588243.54</v>
      </c>
      <c r="I14" s="60">
        <v>1.9</v>
      </c>
      <c r="J14" s="60">
        <v>14</v>
      </c>
      <c r="K14" s="62">
        <v>4.1000000000000002E-2</v>
      </c>
      <c r="L14" s="61" t="s">
        <v>684</v>
      </c>
      <c r="M14" s="62">
        <v>3.1199999999999999E-2</v>
      </c>
      <c r="N14" s="62">
        <v>7.3099999999999998E-2</v>
      </c>
    </row>
    <row r="15" spans="3:14" ht="15.75" thickBot="1" x14ac:dyDescent="0.3">
      <c r="C15" s="60">
        <v>7</v>
      </c>
      <c r="D15" s="20" t="s">
        <v>406</v>
      </c>
      <c r="E15" s="61">
        <v>923598</v>
      </c>
      <c r="F15" s="62">
        <v>2.63E-2</v>
      </c>
      <c r="G15" s="62">
        <v>2E-3</v>
      </c>
      <c r="H15" s="61">
        <v>52942.27</v>
      </c>
      <c r="I15" s="60">
        <v>17.399999999999999</v>
      </c>
      <c r="J15" s="60">
        <v>11</v>
      </c>
      <c r="K15" s="62">
        <v>3.3000000000000002E-2</v>
      </c>
      <c r="L15" s="61" t="s">
        <v>685</v>
      </c>
      <c r="M15" s="62">
        <v>2.58E-2</v>
      </c>
      <c r="N15" s="62">
        <v>5.8299999999999998E-2</v>
      </c>
    </row>
    <row r="16" spans="3:14" ht="15.75" thickBot="1" x14ac:dyDescent="0.3">
      <c r="C16" s="60">
        <v>8</v>
      </c>
      <c r="D16" s="20" t="s">
        <v>296</v>
      </c>
      <c r="E16" s="61">
        <v>747101</v>
      </c>
      <c r="F16" s="62">
        <v>2.1299999999999999E-2</v>
      </c>
      <c r="G16" s="60" t="s">
        <v>686</v>
      </c>
      <c r="H16" s="61">
        <v>71388.81</v>
      </c>
      <c r="I16" s="60">
        <v>10.5</v>
      </c>
      <c r="J16" s="60">
        <v>10</v>
      </c>
      <c r="K16" s="62">
        <v>0.03</v>
      </c>
      <c r="L16" s="61" t="s">
        <v>687</v>
      </c>
      <c r="M16" s="62">
        <v>2.06E-2</v>
      </c>
      <c r="N16" s="62">
        <v>4.3999999999999997E-2</v>
      </c>
    </row>
    <row r="17" spans="3:14" ht="15.75" thickBot="1" x14ac:dyDescent="0.3">
      <c r="C17" s="60">
        <v>9</v>
      </c>
      <c r="D17" s="20" t="s">
        <v>620</v>
      </c>
      <c r="E17" s="61">
        <v>519716</v>
      </c>
      <c r="F17" s="62">
        <v>1.4800000000000001E-2</v>
      </c>
      <c r="G17" s="62">
        <v>0.01</v>
      </c>
      <c r="H17" s="61">
        <v>370514.08</v>
      </c>
      <c r="I17" s="60">
        <v>1.4</v>
      </c>
      <c r="J17" s="60">
        <v>7</v>
      </c>
      <c r="K17" s="62">
        <v>2.1000000000000001E-2</v>
      </c>
      <c r="L17" s="61" t="s">
        <v>688</v>
      </c>
      <c r="M17" s="62">
        <v>1.38E-2</v>
      </c>
      <c r="N17" s="62">
        <v>4.1999999999999997E-3</v>
      </c>
    </row>
    <row r="18" spans="3:14" ht="15.75" thickBot="1" x14ac:dyDescent="0.3">
      <c r="C18" s="60">
        <v>10</v>
      </c>
      <c r="D18" s="20" t="s">
        <v>621</v>
      </c>
      <c r="E18" s="61">
        <v>142907</v>
      </c>
      <c r="F18" s="62">
        <v>4.1000000000000003E-3</v>
      </c>
      <c r="G18" s="62">
        <v>1.9E-2</v>
      </c>
      <c r="H18" s="61">
        <v>5686.03</v>
      </c>
      <c r="I18" s="60">
        <v>25.1</v>
      </c>
      <c r="J18" s="60">
        <v>4</v>
      </c>
      <c r="K18" s="62">
        <v>1.2E-2</v>
      </c>
      <c r="L18" s="61" t="s">
        <v>689</v>
      </c>
      <c r="M18" s="62">
        <v>4.1999999999999997E-3</v>
      </c>
      <c r="N18" s="62">
        <v>0.10489999999999999</v>
      </c>
    </row>
    <row r="19" spans="3:14" ht="15.75" thickBot="1" x14ac:dyDescent="0.3">
      <c r="C19" s="60">
        <v>11</v>
      </c>
      <c r="D19" s="20" t="s">
        <v>713</v>
      </c>
      <c r="E19" s="61">
        <v>41786</v>
      </c>
      <c r="F19" s="62">
        <v>1.1999999999999999E-3</v>
      </c>
      <c r="G19" s="62">
        <v>8.0000000000000002E-3</v>
      </c>
      <c r="H19" s="61">
        <v>1143793.8600000001</v>
      </c>
      <c r="I19" s="60">
        <v>0.04</v>
      </c>
      <c r="J19" s="60">
        <v>1</v>
      </c>
      <c r="K19" s="62">
        <v>3.0000000000000001E-3</v>
      </c>
      <c r="L19" s="61" t="s">
        <v>690</v>
      </c>
      <c r="M19" s="62">
        <v>1.1999999999999999E-3</v>
      </c>
      <c r="N19" s="62">
        <v>7.4399999999999994E-2</v>
      </c>
    </row>
    <row r="20" spans="3:14" ht="15.75" thickBot="1" x14ac:dyDescent="0.3">
      <c r="C20" s="60">
        <v>12</v>
      </c>
      <c r="D20" s="20" t="s">
        <v>408</v>
      </c>
      <c r="E20" s="61">
        <v>35944</v>
      </c>
      <c r="F20" s="62">
        <v>1E-3</v>
      </c>
      <c r="G20" s="62">
        <v>0.127</v>
      </c>
      <c r="H20" s="61">
        <v>1877778.53</v>
      </c>
      <c r="I20" s="60">
        <v>0.02</v>
      </c>
      <c r="J20" s="60">
        <v>1</v>
      </c>
      <c r="K20" s="62">
        <v>3.0000000000000001E-3</v>
      </c>
      <c r="L20" s="61" t="s">
        <v>691</v>
      </c>
      <c r="M20" s="62">
        <v>1E-3</v>
      </c>
      <c r="N20" s="62">
        <v>8.1500000000000003E-2</v>
      </c>
    </row>
    <row r="21" spans="3:14" ht="15.75" thickBot="1" x14ac:dyDescent="0.3">
      <c r="C21" s="60">
        <v>13</v>
      </c>
      <c r="D21" s="20" t="s">
        <v>407</v>
      </c>
      <c r="E21" s="61">
        <v>35874</v>
      </c>
      <c r="F21" s="62">
        <v>1E-3</v>
      </c>
      <c r="G21" s="62">
        <v>5.8000000000000003E-2</v>
      </c>
      <c r="H21" s="61">
        <v>474712.68</v>
      </c>
      <c r="I21" s="60">
        <v>0.08</v>
      </c>
      <c r="J21" s="60">
        <v>1</v>
      </c>
      <c r="K21" s="62">
        <v>3.0000000000000001E-3</v>
      </c>
      <c r="L21" s="61" t="s">
        <v>692</v>
      </c>
      <c r="M21" s="62">
        <v>1.1000000000000001E-3</v>
      </c>
      <c r="N21" s="62">
        <v>0.14349999999999999</v>
      </c>
    </row>
    <row r="22" spans="3:14" ht="15.75" thickBot="1" x14ac:dyDescent="0.3">
      <c r="C22" s="63" t="s">
        <v>677</v>
      </c>
      <c r="D22" s="20" t="s">
        <v>694</v>
      </c>
      <c r="E22" s="64">
        <v>35151728</v>
      </c>
      <c r="F22" s="65">
        <v>1</v>
      </c>
      <c r="G22" s="66">
        <v>0.05</v>
      </c>
      <c r="H22" s="64">
        <v>8965588.8499999996</v>
      </c>
      <c r="I22" s="63">
        <v>3.9</v>
      </c>
      <c r="J22" s="63">
        <v>338</v>
      </c>
      <c r="K22" s="65">
        <v>1</v>
      </c>
      <c r="L22" s="64" t="s">
        <v>693</v>
      </c>
      <c r="M22" s="65">
        <v>1</v>
      </c>
      <c r="N22" s="67">
        <v>7.5200000000000003E-2</v>
      </c>
    </row>
    <row r="25" spans="3:14" ht="15.75" thickBot="1" x14ac:dyDescent="0.3"/>
    <row r="26" spans="3:14" x14ac:dyDescent="0.25">
      <c r="C26" s="70"/>
      <c r="D26" s="20" t="s">
        <v>286</v>
      </c>
      <c r="E26" s="28">
        <v>8089526</v>
      </c>
      <c r="F26" s="25"/>
      <c r="G26" s="25"/>
      <c r="H26" s="28">
        <v>809952</v>
      </c>
    </row>
    <row r="27" spans="3:14" x14ac:dyDescent="0.25">
      <c r="C27" s="75"/>
      <c r="D27" s="20" t="s">
        <v>285</v>
      </c>
      <c r="E27" s="76">
        <v>426709</v>
      </c>
      <c r="F27" s="74"/>
      <c r="G27" s="74"/>
      <c r="H27" s="76">
        <v>2358</v>
      </c>
    </row>
    <row r="28" spans="3:14" ht="15.75" thickBot="1" x14ac:dyDescent="0.3">
      <c r="C28" s="73"/>
      <c r="D28" s="20" t="s">
        <v>287</v>
      </c>
      <c r="E28" s="71">
        <v>245869</v>
      </c>
      <c r="F28" s="72"/>
      <c r="G28" s="72"/>
      <c r="H28" s="71">
        <v>1419630</v>
      </c>
    </row>
    <row r="29" spans="3:14" x14ac:dyDescent="0.25">
      <c r="C29" s="70"/>
      <c r="D29" s="20" t="s">
        <v>288</v>
      </c>
      <c r="E29" s="28">
        <v>5095100</v>
      </c>
      <c r="F29" s="25"/>
      <c r="G29" s="25"/>
      <c r="H29" s="28">
        <v>1851736</v>
      </c>
    </row>
    <row r="30" spans="3:14" x14ac:dyDescent="0.25">
      <c r="C30" s="75"/>
      <c r="D30" s="20"/>
      <c r="E30" s="76"/>
      <c r="F30" s="74"/>
      <c r="G30" s="74"/>
      <c r="H30" s="76"/>
    </row>
    <row r="31" spans="3:14" ht="15.75" thickBot="1" x14ac:dyDescent="0.3">
      <c r="C31" s="73"/>
      <c r="D31" s="20"/>
      <c r="E31" s="71"/>
      <c r="F31" s="72"/>
      <c r="G31" s="72"/>
      <c r="H31" s="71"/>
    </row>
    <row r="32" spans="3:14" x14ac:dyDescent="0.25">
      <c r="C32" s="70"/>
      <c r="D32" s="20" t="s">
        <v>289</v>
      </c>
      <c r="E32" s="28">
        <v>1751693</v>
      </c>
      <c r="F32" s="25"/>
      <c r="G32" s="25"/>
      <c r="H32" s="28">
        <v>1044353</v>
      </c>
    </row>
    <row r="33" spans="3:8" x14ac:dyDescent="0.25">
      <c r="C33" s="75"/>
      <c r="D33" s="20"/>
      <c r="E33" s="76"/>
      <c r="F33" s="74"/>
      <c r="G33" s="74"/>
      <c r="H33" s="76"/>
    </row>
    <row r="34" spans="3:8" ht="15.75" thickBot="1" x14ac:dyDescent="0.3">
      <c r="C34" s="73"/>
      <c r="D34" s="20"/>
      <c r="E34" s="71"/>
      <c r="F34" s="72"/>
      <c r="G34" s="72"/>
      <c r="H34" s="71"/>
    </row>
    <row r="35" spans="3:8" x14ac:dyDescent="0.25">
      <c r="C35" s="70"/>
      <c r="D35" s="20" t="s">
        <v>290</v>
      </c>
      <c r="E35" s="28">
        <v>534281</v>
      </c>
      <c r="F35" s="25"/>
      <c r="G35" s="25"/>
      <c r="H35" s="28">
        <v>90758</v>
      </c>
    </row>
    <row r="36" spans="3:8" x14ac:dyDescent="0.25">
      <c r="C36" s="75"/>
      <c r="D36" s="20"/>
      <c r="E36" s="76"/>
      <c r="F36" s="74"/>
      <c r="G36" s="74"/>
      <c r="H36" s="76"/>
    </row>
    <row r="37" spans="3:8" ht="15.75" thickBot="1" x14ac:dyDescent="0.3">
      <c r="C37" s="73"/>
      <c r="D37" s="20"/>
      <c r="E37" s="71"/>
      <c r="F37" s="72"/>
      <c r="G37" s="72"/>
      <c r="H37" s="71"/>
    </row>
    <row r="38" spans="3:8" x14ac:dyDescent="0.25">
      <c r="C38" s="70"/>
      <c r="D38" s="20" t="s">
        <v>291</v>
      </c>
      <c r="E38" s="28">
        <v>6594804</v>
      </c>
      <c r="F38" s="25"/>
      <c r="G38" s="25"/>
      <c r="H38" s="28">
        <v>237657</v>
      </c>
    </row>
    <row r="39" spans="3:8" x14ac:dyDescent="0.25">
      <c r="C39" s="75"/>
      <c r="D39" s="20"/>
      <c r="E39" s="76"/>
      <c r="F39" s="74"/>
      <c r="G39" s="74"/>
      <c r="H39" s="76"/>
    </row>
    <row r="40" spans="3:8" ht="15.75" thickBot="1" x14ac:dyDescent="0.3">
      <c r="C40" s="73"/>
      <c r="D40" s="20"/>
      <c r="E40" s="71"/>
      <c r="F40" s="72"/>
      <c r="G40" s="72"/>
      <c r="H40" s="71"/>
    </row>
    <row r="41" spans="3:8" x14ac:dyDescent="0.25">
      <c r="C41" s="70"/>
      <c r="D41" s="20" t="s">
        <v>292</v>
      </c>
      <c r="E41" s="28">
        <v>2621680</v>
      </c>
      <c r="F41" s="25"/>
      <c r="G41" s="25"/>
      <c r="H41" s="28">
        <v>2642753</v>
      </c>
    </row>
    <row r="42" spans="3:8" x14ac:dyDescent="0.25">
      <c r="C42" s="75"/>
      <c r="D42" s="20"/>
      <c r="E42" s="76"/>
      <c r="F42" s="74"/>
      <c r="G42" s="74"/>
      <c r="H42" s="76"/>
    </row>
    <row r="43" spans="3:8" ht="15.75" thickBot="1" x14ac:dyDescent="0.3">
      <c r="C43" s="73"/>
      <c r="D43" s="20"/>
      <c r="E43" s="71"/>
      <c r="F43" s="72"/>
      <c r="G43" s="72"/>
      <c r="H43" s="71"/>
    </row>
  </sheetData>
  <mergeCells count="7">
    <mergeCell ref="L6:M6"/>
    <mergeCell ref="L7:M7"/>
    <mergeCell ref="D6:D8"/>
    <mergeCell ref="E6:F6"/>
    <mergeCell ref="E7:F7"/>
    <mergeCell ref="J6:K6"/>
    <mergeCell ref="J7:K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0D7-345E-4B81-B76F-06E4CB6630EF}">
  <dimension ref="A1:L239"/>
  <sheetViews>
    <sheetView topLeftCell="A164" workbookViewId="0">
      <selection activeCell="B182" sqref="B182"/>
    </sheetView>
  </sheetViews>
  <sheetFormatPr baseColWidth="10" defaultRowHeight="15" x14ac:dyDescent="0.25"/>
  <cols>
    <col min="1" max="12" width="20.7109375" customWidth="1"/>
  </cols>
  <sheetData>
    <row r="1" spans="1:12" ht="15.75" thickBot="1" x14ac:dyDescent="0.3">
      <c r="A1" s="1" t="s">
        <v>0</v>
      </c>
    </row>
    <row r="2" spans="1:12" ht="44.25" customHeight="1" x14ac:dyDescent="0.25">
      <c r="A2" s="105" t="s">
        <v>1</v>
      </c>
      <c r="B2" s="105" t="s">
        <v>2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1" t="s">
        <v>17</v>
      </c>
      <c r="L2" s="11" t="s">
        <v>19</v>
      </c>
    </row>
    <row r="3" spans="1:12" ht="15.75" thickBot="1" x14ac:dyDescent="0.3">
      <c r="A3" s="106"/>
      <c r="B3" s="106"/>
      <c r="C3" s="2">
        <v>-2020</v>
      </c>
      <c r="D3" s="2" t="s">
        <v>5</v>
      </c>
      <c r="E3" s="2" t="s">
        <v>5</v>
      </c>
      <c r="F3" s="2" t="s">
        <v>8</v>
      </c>
      <c r="G3" s="2" t="s">
        <v>10</v>
      </c>
      <c r="H3" s="2" t="s">
        <v>12</v>
      </c>
      <c r="I3" s="2" t="s">
        <v>14</v>
      </c>
      <c r="J3" s="2" t="s">
        <v>16</v>
      </c>
      <c r="K3" s="2" t="s">
        <v>18</v>
      </c>
      <c r="L3" s="2" t="s">
        <v>20</v>
      </c>
    </row>
    <row r="4" spans="1:12" ht="16.5" thickTop="1" thickBot="1" x14ac:dyDescent="0.3">
      <c r="A4" s="12">
        <f>MATCH(B4,Basedata!B:B,0)</f>
        <v>2</v>
      </c>
      <c r="B4" s="20" t="s">
        <v>21</v>
      </c>
      <c r="C4" s="4">
        <v>38928346</v>
      </c>
      <c r="D4" s="5">
        <v>2.3300000000000001E-2</v>
      </c>
      <c r="E4" s="3">
        <v>886592</v>
      </c>
      <c r="F4" s="3">
        <v>60</v>
      </c>
      <c r="G4" s="3">
        <v>652860</v>
      </c>
      <c r="H4" s="3">
        <v>-62920</v>
      </c>
      <c r="I4" s="3">
        <v>4.5999999999999996</v>
      </c>
      <c r="J4" s="3">
        <v>18</v>
      </c>
      <c r="K4" s="6">
        <v>0.25</v>
      </c>
      <c r="L4" s="5">
        <v>5.0000000000000001E-3</v>
      </c>
    </row>
    <row r="5" spans="1:12" ht="15.75" thickBot="1" x14ac:dyDescent="0.3">
      <c r="A5" s="12">
        <f>MATCH(B5,Basedata!B:B,0)</f>
        <v>3</v>
      </c>
      <c r="B5" s="20" t="s">
        <v>22</v>
      </c>
      <c r="C5" s="8">
        <v>2877797</v>
      </c>
      <c r="D5" s="9">
        <v>-1.1000000000000001E-3</v>
      </c>
      <c r="E5" s="7">
        <v>-3120</v>
      </c>
      <c r="F5" s="7">
        <v>105</v>
      </c>
      <c r="G5" s="7">
        <v>27400</v>
      </c>
      <c r="H5" s="7">
        <v>-14000</v>
      </c>
      <c r="I5" s="7">
        <v>1.6</v>
      </c>
      <c r="J5" s="7">
        <v>36</v>
      </c>
      <c r="K5" s="10">
        <v>0.63</v>
      </c>
      <c r="L5" s="9">
        <v>4.0000000000000002E-4</v>
      </c>
    </row>
    <row r="6" spans="1:12" ht="15.75" thickBot="1" x14ac:dyDescent="0.3">
      <c r="A6" s="12">
        <f>MATCH(B6,Basedata!B:B,0)</f>
        <v>4</v>
      </c>
      <c r="B6" s="20" t="s">
        <v>23</v>
      </c>
      <c r="C6" s="4">
        <v>43851044</v>
      </c>
      <c r="D6" s="5">
        <v>1.8499999999999999E-2</v>
      </c>
      <c r="E6" s="3">
        <v>797990</v>
      </c>
      <c r="F6" s="3">
        <v>18</v>
      </c>
      <c r="G6" s="3">
        <v>2381740</v>
      </c>
      <c r="H6" s="3">
        <v>-10000</v>
      </c>
      <c r="I6" s="3">
        <v>3.1</v>
      </c>
      <c r="J6" s="3">
        <v>29</v>
      </c>
      <c r="K6" s="6">
        <v>0.73</v>
      </c>
      <c r="L6" s="5">
        <v>5.5999999999999999E-3</v>
      </c>
    </row>
    <row r="7" spans="1:12" ht="15.75" thickBot="1" x14ac:dyDescent="0.3">
      <c r="A7" s="12">
        <f>MATCH(B7,Basedata!B:B,0)</f>
        <v>273</v>
      </c>
      <c r="B7" s="20" t="s">
        <v>24</v>
      </c>
      <c r="C7" s="8">
        <v>55191</v>
      </c>
      <c r="D7" s="9">
        <v>-2.2000000000000001E-3</v>
      </c>
      <c r="E7" s="7">
        <v>-121</v>
      </c>
      <c r="F7" s="7">
        <v>276</v>
      </c>
      <c r="G7" s="7">
        <v>200</v>
      </c>
      <c r="H7" s="7"/>
      <c r="I7" s="7" t="s">
        <v>25</v>
      </c>
      <c r="J7" s="7" t="s">
        <v>25</v>
      </c>
      <c r="K7" s="10">
        <v>0.88</v>
      </c>
      <c r="L7" s="9">
        <v>0</v>
      </c>
    </row>
    <row r="8" spans="1:12" ht="15.75" thickBot="1" x14ac:dyDescent="0.3">
      <c r="A8" s="12">
        <f>MATCH(B8,Basedata!B:B,0)</f>
        <v>5</v>
      </c>
      <c r="B8" s="20" t="s">
        <v>26</v>
      </c>
      <c r="C8" s="4">
        <v>77265</v>
      </c>
      <c r="D8" s="5">
        <v>1.6000000000000001E-3</v>
      </c>
      <c r="E8" s="3">
        <v>123</v>
      </c>
      <c r="F8" s="3">
        <v>164</v>
      </c>
      <c r="G8" s="3">
        <v>470</v>
      </c>
      <c r="H8" s="3"/>
      <c r="I8" s="3" t="s">
        <v>25</v>
      </c>
      <c r="J8" s="3" t="s">
        <v>25</v>
      </c>
      <c r="K8" s="6">
        <v>0.88</v>
      </c>
      <c r="L8" s="5">
        <v>0</v>
      </c>
    </row>
    <row r="9" spans="1:12" ht="15.75" thickBot="1" x14ac:dyDescent="0.3">
      <c r="A9" s="12">
        <f>MATCH(B9,Basedata!B:B,0)</f>
        <v>274</v>
      </c>
      <c r="B9" s="20" t="s">
        <v>27</v>
      </c>
      <c r="C9" s="8">
        <v>32866272</v>
      </c>
      <c r="D9" s="9">
        <v>3.27E-2</v>
      </c>
      <c r="E9" s="7">
        <v>1040977</v>
      </c>
      <c r="F9" s="7">
        <v>26</v>
      </c>
      <c r="G9" s="7">
        <v>1246700</v>
      </c>
      <c r="H9" s="7">
        <v>6413</v>
      </c>
      <c r="I9" s="7">
        <v>5.6</v>
      </c>
      <c r="J9" s="7">
        <v>17</v>
      </c>
      <c r="K9" s="10">
        <v>0.67</v>
      </c>
      <c r="L9" s="9">
        <v>4.1999999999999997E-3</v>
      </c>
    </row>
    <row r="10" spans="1:12" ht="15.75" thickBot="1" x14ac:dyDescent="0.3">
      <c r="A10" s="12">
        <f>MATCH(B10,Basedata!B:B,0)</f>
        <v>275</v>
      </c>
      <c r="B10" s="20" t="s">
        <v>28</v>
      </c>
      <c r="C10" s="4">
        <v>15003</v>
      </c>
      <c r="D10" s="5">
        <v>8.9999999999999993E-3</v>
      </c>
      <c r="E10" s="3">
        <v>134</v>
      </c>
      <c r="F10" s="3">
        <v>167</v>
      </c>
      <c r="G10" s="3">
        <v>90</v>
      </c>
      <c r="H10" s="3"/>
      <c r="I10" s="3" t="s">
        <v>25</v>
      </c>
      <c r="J10" s="3" t="s">
        <v>25</v>
      </c>
      <c r="K10" s="3" t="s">
        <v>25</v>
      </c>
      <c r="L10" s="5">
        <v>0</v>
      </c>
    </row>
    <row r="11" spans="1:12" ht="15.75" thickBot="1" x14ac:dyDescent="0.3">
      <c r="A11" s="12">
        <f>MATCH(B11,Basedata!B:B,0)</f>
        <v>6</v>
      </c>
      <c r="B11" s="20" t="s">
        <v>29</v>
      </c>
      <c r="C11" s="8">
        <v>97929</v>
      </c>
      <c r="D11" s="9">
        <v>8.3999999999999995E-3</v>
      </c>
      <c r="E11" s="7">
        <v>811</v>
      </c>
      <c r="F11" s="7">
        <v>223</v>
      </c>
      <c r="G11" s="7">
        <v>440</v>
      </c>
      <c r="H11" s="7">
        <v>0</v>
      </c>
      <c r="I11" s="7">
        <v>2</v>
      </c>
      <c r="J11" s="7">
        <v>34</v>
      </c>
      <c r="K11" s="10">
        <v>0.26</v>
      </c>
      <c r="L11" s="9">
        <v>0</v>
      </c>
    </row>
    <row r="12" spans="1:12" ht="15.75" thickBot="1" x14ac:dyDescent="0.3">
      <c r="A12" s="12">
        <f>MATCH(B12,Basedata!B:B,0)</f>
        <v>7</v>
      </c>
      <c r="B12" s="20" t="s">
        <v>30</v>
      </c>
      <c r="C12" s="4">
        <v>45195774</v>
      </c>
      <c r="D12" s="5">
        <v>9.2999999999999992E-3</v>
      </c>
      <c r="E12" s="3">
        <v>415097</v>
      </c>
      <c r="F12" s="3">
        <v>17</v>
      </c>
      <c r="G12" s="3">
        <v>2736690</v>
      </c>
      <c r="H12" s="3">
        <v>4800</v>
      </c>
      <c r="I12" s="3">
        <v>2.2999999999999998</v>
      </c>
      <c r="J12" s="3">
        <v>32</v>
      </c>
      <c r="K12" s="6">
        <v>0.93</v>
      </c>
      <c r="L12" s="5">
        <v>5.7999999999999996E-3</v>
      </c>
    </row>
    <row r="13" spans="1:12" ht="15.75" thickBot="1" x14ac:dyDescent="0.3">
      <c r="A13" s="12">
        <f>MATCH(B13,Basedata!B:B,0)</f>
        <v>8</v>
      </c>
      <c r="B13" s="20" t="s">
        <v>31</v>
      </c>
      <c r="C13" s="8">
        <v>2963243</v>
      </c>
      <c r="D13" s="9">
        <v>1.9E-3</v>
      </c>
      <c r="E13" s="7">
        <v>5512</v>
      </c>
      <c r="F13" s="7">
        <v>104</v>
      </c>
      <c r="G13" s="7">
        <v>28470</v>
      </c>
      <c r="H13" s="7">
        <v>-4998</v>
      </c>
      <c r="I13" s="7">
        <v>1.8</v>
      </c>
      <c r="J13" s="7">
        <v>35</v>
      </c>
      <c r="K13" s="10">
        <v>0.63</v>
      </c>
      <c r="L13" s="9">
        <v>4.0000000000000002E-4</v>
      </c>
    </row>
    <row r="14" spans="1:12" ht="15.75" thickBot="1" x14ac:dyDescent="0.3">
      <c r="A14" s="12">
        <f>MATCH(B14,Basedata!B:B,0)</f>
        <v>9</v>
      </c>
      <c r="B14" s="20" t="s">
        <v>638</v>
      </c>
      <c r="C14" s="4">
        <v>106766</v>
      </c>
      <c r="D14" s="5">
        <v>4.3E-3</v>
      </c>
      <c r="E14" s="3">
        <v>452</v>
      </c>
      <c r="F14" s="3">
        <v>593</v>
      </c>
      <c r="G14" s="3">
        <v>180</v>
      </c>
      <c r="H14" s="3">
        <v>201</v>
      </c>
      <c r="I14" s="3">
        <v>1.9</v>
      </c>
      <c r="J14" s="3">
        <v>41</v>
      </c>
      <c r="K14" s="6">
        <v>0.44</v>
      </c>
      <c r="L14" s="5">
        <v>0</v>
      </c>
    </row>
    <row r="15" spans="1:12" ht="15.75" thickBot="1" x14ac:dyDescent="0.3">
      <c r="A15" s="12">
        <f>MATCH(B15,Basedata!B:B,0)</f>
        <v>10</v>
      </c>
      <c r="B15" s="20" t="s">
        <v>32</v>
      </c>
      <c r="C15" s="8">
        <v>25499884</v>
      </c>
      <c r="D15" s="9">
        <v>1.18E-2</v>
      </c>
      <c r="E15" s="7">
        <v>296686</v>
      </c>
      <c r="F15" s="7">
        <v>3</v>
      </c>
      <c r="G15" s="7">
        <v>7682300</v>
      </c>
      <c r="H15" s="7">
        <v>158246</v>
      </c>
      <c r="I15" s="7">
        <v>1.8</v>
      </c>
      <c r="J15" s="7">
        <v>38</v>
      </c>
      <c r="K15" s="10">
        <v>0.86</v>
      </c>
      <c r="L15" s="9">
        <v>3.3E-3</v>
      </c>
    </row>
    <row r="16" spans="1:12" ht="15.75" thickBot="1" x14ac:dyDescent="0.3">
      <c r="A16" s="12">
        <f>MATCH(B16,Basedata!B:B,0)</f>
        <v>19</v>
      </c>
      <c r="B16" s="20" t="s">
        <v>33</v>
      </c>
      <c r="C16" s="4">
        <v>9006398</v>
      </c>
      <c r="D16" s="5">
        <v>5.7000000000000002E-3</v>
      </c>
      <c r="E16" s="3">
        <v>51296</v>
      </c>
      <c r="F16" s="3">
        <v>109</v>
      </c>
      <c r="G16" s="3">
        <v>82409</v>
      </c>
      <c r="H16" s="3">
        <v>65000</v>
      </c>
      <c r="I16" s="3">
        <v>1.5</v>
      </c>
      <c r="J16" s="3">
        <v>43</v>
      </c>
      <c r="K16" s="6">
        <v>0.56999999999999995</v>
      </c>
      <c r="L16" s="5">
        <v>1.1999999999999999E-3</v>
      </c>
    </row>
    <row r="17" spans="1:12" ht="15.75" thickBot="1" x14ac:dyDescent="0.3">
      <c r="A17" s="12">
        <f>MATCH(B17,Basedata!B:B,0)</f>
        <v>20</v>
      </c>
      <c r="B17" s="20" t="s">
        <v>34</v>
      </c>
      <c r="C17" s="8">
        <v>10139177</v>
      </c>
      <c r="D17" s="9">
        <v>9.1000000000000004E-3</v>
      </c>
      <c r="E17" s="7">
        <v>91459</v>
      </c>
      <c r="F17" s="7">
        <v>123</v>
      </c>
      <c r="G17" s="7">
        <v>82658</v>
      </c>
      <c r="H17" s="7">
        <v>1200</v>
      </c>
      <c r="I17" s="7">
        <v>2.1</v>
      </c>
      <c r="J17" s="7">
        <v>32</v>
      </c>
      <c r="K17" s="10">
        <v>0.56000000000000005</v>
      </c>
      <c r="L17" s="9">
        <v>1.2999999999999999E-3</v>
      </c>
    </row>
    <row r="18" spans="1:12" ht="15.75" thickBot="1" x14ac:dyDescent="0.3">
      <c r="A18" s="12" t="e">
        <f>MATCH(B18,Basedata!B:B,0)</f>
        <v>#N/A</v>
      </c>
      <c r="B18" s="20" t="s">
        <v>630</v>
      </c>
      <c r="C18" s="4">
        <v>393244</v>
      </c>
      <c r="D18" s="5">
        <v>9.7000000000000003E-3</v>
      </c>
      <c r="E18" s="3">
        <v>3762</v>
      </c>
      <c r="F18" s="3">
        <v>39</v>
      </c>
      <c r="G18" s="3">
        <v>10010</v>
      </c>
      <c r="H18" s="3">
        <v>1000</v>
      </c>
      <c r="I18" s="3">
        <v>1.8</v>
      </c>
      <c r="J18" s="3">
        <v>32</v>
      </c>
      <c r="K18" s="6">
        <v>0.86</v>
      </c>
      <c r="L18" s="5">
        <v>1E-4</v>
      </c>
    </row>
    <row r="19" spans="1:12" ht="15.75" thickBot="1" x14ac:dyDescent="0.3">
      <c r="A19" s="12">
        <f>MATCH(B19,Basedata!B:B,0)</f>
        <v>21</v>
      </c>
      <c r="B19" s="20" t="s">
        <v>35</v>
      </c>
      <c r="C19" s="8">
        <v>1701575</v>
      </c>
      <c r="D19" s="9">
        <v>3.6799999999999999E-2</v>
      </c>
      <c r="E19" s="7">
        <v>60403</v>
      </c>
      <c r="F19" s="7">
        <v>2239</v>
      </c>
      <c r="G19" s="7">
        <v>760</v>
      </c>
      <c r="H19" s="7">
        <v>47800</v>
      </c>
      <c r="I19" s="7">
        <v>2</v>
      </c>
      <c r="J19" s="7">
        <v>32</v>
      </c>
      <c r="K19" s="10">
        <v>0.89</v>
      </c>
      <c r="L19" s="9">
        <v>2.0000000000000001E-4</v>
      </c>
    </row>
    <row r="20" spans="1:12" ht="15.75" thickBot="1" x14ac:dyDescent="0.3">
      <c r="A20" s="12">
        <f>MATCH(B20,Basedata!B:B,0)</f>
        <v>22</v>
      </c>
      <c r="B20" s="20" t="s">
        <v>36</v>
      </c>
      <c r="C20" s="4">
        <v>164689383</v>
      </c>
      <c r="D20" s="5">
        <v>1.01E-2</v>
      </c>
      <c r="E20" s="3">
        <v>1643222</v>
      </c>
      <c r="F20" s="3">
        <v>1265</v>
      </c>
      <c r="G20" s="3">
        <v>130170</v>
      </c>
      <c r="H20" s="3">
        <v>-369501</v>
      </c>
      <c r="I20" s="3">
        <v>2.1</v>
      </c>
      <c r="J20" s="3">
        <v>28</v>
      </c>
      <c r="K20" s="6">
        <v>0.39</v>
      </c>
      <c r="L20" s="5">
        <v>2.1100000000000001E-2</v>
      </c>
    </row>
    <row r="21" spans="1:12" ht="15.75" thickBot="1" x14ac:dyDescent="0.3">
      <c r="A21" s="12">
        <f>MATCH(B21,Basedata!B:B,0)</f>
        <v>277</v>
      </c>
      <c r="B21" s="20" t="s">
        <v>37</v>
      </c>
      <c r="C21" s="8">
        <v>287375</v>
      </c>
      <c r="D21" s="9">
        <v>1.1999999999999999E-3</v>
      </c>
      <c r="E21" s="7">
        <v>350</v>
      </c>
      <c r="F21" s="7">
        <v>668</v>
      </c>
      <c r="G21" s="7">
        <v>430</v>
      </c>
      <c r="H21" s="7">
        <v>-79</v>
      </c>
      <c r="I21" s="7">
        <v>1.6</v>
      </c>
      <c r="J21" s="7">
        <v>40</v>
      </c>
      <c r="K21" s="10">
        <v>0.31</v>
      </c>
      <c r="L21" s="9">
        <v>0</v>
      </c>
    </row>
    <row r="22" spans="1:12" ht="15.75" thickBot="1" x14ac:dyDescent="0.3">
      <c r="A22" s="12">
        <f>MATCH(B22,Basedata!B:B,0)</f>
        <v>23</v>
      </c>
      <c r="B22" s="20" t="s">
        <v>38</v>
      </c>
      <c r="C22" s="4">
        <v>9449323</v>
      </c>
      <c r="D22" s="5">
        <v>-2.9999999999999997E-4</v>
      </c>
      <c r="E22" s="3">
        <v>-3088</v>
      </c>
      <c r="F22" s="3">
        <v>47</v>
      </c>
      <c r="G22" s="3">
        <v>202910</v>
      </c>
      <c r="H22" s="3">
        <v>8730</v>
      </c>
      <c r="I22" s="3">
        <v>1.7</v>
      </c>
      <c r="J22" s="3">
        <v>40</v>
      </c>
      <c r="K22" s="6">
        <v>0.79</v>
      </c>
      <c r="L22" s="5">
        <v>1.1999999999999999E-3</v>
      </c>
    </row>
    <row r="23" spans="1:12" ht="15.75" thickBot="1" x14ac:dyDescent="0.3">
      <c r="A23" s="12">
        <f>MATCH(B23,Basedata!B:B,0)</f>
        <v>24</v>
      </c>
      <c r="B23" s="20" t="s">
        <v>39</v>
      </c>
      <c r="C23" s="8">
        <v>11589623</v>
      </c>
      <c r="D23" s="9">
        <v>4.4000000000000003E-3</v>
      </c>
      <c r="E23" s="7">
        <v>50295</v>
      </c>
      <c r="F23" s="7">
        <v>383</v>
      </c>
      <c r="G23" s="7">
        <v>30280</v>
      </c>
      <c r="H23" s="7">
        <v>48000</v>
      </c>
      <c r="I23" s="7">
        <v>1.7</v>
      </c>
      <c r="J23" s="7">
        <v>42</v>
      </c>
      <c r="K23" s="10">
        <v>0.98</v>
      </c>
      <c r="L23" s="9">
        <v>1.5E-3</v>
      </c>
    </row>
    <row r="24" spans="1:12" ht="15.75" thickBot="1" x14ac:dyDescent="0.3">
      <c r="A24" s="12">
        <f>MATCH(B24,Basedata!B:B,0)</f>
        <v>278</v>
      </c>
      <c r="B24" s="20" t="s">
        <v>40</v>
      </c>
      <c r="C24" s="4">
        <v>397628</v>
      </c>
      <c r="D24" s="5">
        <v>1.8599999999999998E-2</v>
      </c>
      <c r="E24" s="3">
        <v>7275</v>
      </c>
      <c r="F24" s="3">
        <v>17</v>
      </c>
      <c r="G24" s="3">
        <v>22810</v>
      </c>
      <c r="H24" s="3">
        <v>1200</v>
      </c>
      <c r="I24" s="3">
        <v>2.2999999999999998</v>
      </c>
      <c r="J24" s="3">
        <v>25</v>
      </c>
      <c r="K24" s="6">
        <v>0.46</v>
      </c>
      <c r="L24" s="5">
        <v>1E-4</v>
      </c>
    </row>
    <row r="25" spans="1:12" ht="15.75" thickBot="1" x14ac:dyDescent="0.3">
      <c r="A25" s="12">
        <f>MATCH(B25,Basedata!B:B,0)</f>
        <v>279</v>
      </c>
      <c r="B25" s="20" t="s">
        <v>41</v>
      </c>
      <c r="C25" s="8">
        <v>12123200</v>
      </c>
      <c r="D25" s="9">
        <v>2.7300000000000001E-2</v>
      </c>
      <c r="E25" s="7">
        <v>322049</v>
      </c>
      <c r="F25" s="7">
        <v>108</v>
      </c>
      <c r="G25" s="7">
        <v>112760</v>
      </c>
      <c r="H25" s="7">
        <v>-2000</v>
      </c>
      <c r="I25" s="7">
        <v>4.9000000000000004</v>
      </c>
      <c r="J25" s="7">
        <v>19</v>
      </c>
      <c r="K25" s="10">
        <v>0.48</v>
      </c>
      <c r="L25" s="9">
        <v>1.6000000000000001E-3</v>
      </c>
    </row>
    <row r="26" spans="1:12" ht="15.75" thickBot="1" x14ac:dyDescent="0.3">
      <c r="A26" s="12">
        <f>MATCH(B26,Basedata!B:B,0)</f>
        <v>262</v>
      </c>
      <c r="B26" s="20" t="s">
        <v>659</v>
      </c>
      <c r="C26" s="4">
        <v>62278</v>
      </c>
      <c r="D26" s="5">
        <v>-3.5999999999999999E-3</v>
      </c>
      <c r="E26" s="3">
        <v>-228</v>
      </c>
      <c r="F26" s="3">
        <v>1246</v>
      </c>
      <c r="G26" s="3">
        <v>50</v>
      </c>
      <c r="H26" s="3"/>
      <c r="I26" s="3" t="s">
        <v>25</v>
      </c>
      <c r="J26" s="3" t="s">
        <v>25</v>
      </c>
      <c r="K26" s="6">
        <v>0.97</v>
      </c>
      <c r="L26" s="5">
        <v>0</v>
      </c>
    </row>
    <row r="27" spans="1:12" ht="15.75" thickBot="1" x14ac:dyDescent="0.3">
      <c r="A27" s="12">
        <f>MATCH(B27,Basedata!B:B,0)</f>
        <v>25</v>
      </c>
      <c r="B27" s="20" t="s">
        <v>43</v>
      </c>
      <c r="C27" s="8">
        <v>771608</v>
      </c>
      <c r="D27" s="9">
        <v>1.12E-2</v>
      </c>
      <c r="E27" s="7">
        <v>8516</v>
      </c>
      <c r="F27" s="7">
        <v>20</v>
      </c>
      <c r="G27" s="7">
        <v>38117</v>
      </c>
      <c r="H27" s="7">
        <v>320</v>
      </c>
      <c r="I27" s="7">
        <v>2</v>
      </c>
      <c r="J27" s="7">
        <v>28</v>
      </c>
      <c r="K27" s="10">
        <v>0.46</v>
      </c>
      <c r="L27" s="9">
        <v>1E-4</v>
      </c>
    </row>
    <row r="28" spans="1:12" ht="15.75" thickBot="1" x14ac:dyDescent="0.3">
      <c r="A28" s="12">
        <f>MATCH(B28,Basedata!B:B,0)</f>
        <v>26</v>
      </c>
      <c r="B28" s="20" t="s">
        <v>44</v>
      </c>
      <c r="C28" s="4">
        <v>11673021</v>
      </c>
      <c r="D28" s="5">
        <v>1.3899999999999999E-2</v>
      </c>
      <c r="E28" s="3">
        <v>159921</v>
      </c>
      <c r="F28" s="3">
        <v>11</v>
      </c>
      <c r="G28" s="3">
        <v>1083300</v>
      </c>
      <c r="H28" s="3">
        <v>-9504</v>
      </c>
      <c r="I28" s="3">
        <v>2.8</v>
      </c>
      <c r="J28" s="3">
        <v>26</v>
      </c>
      <c r="K28" s="6">
        <v>0.69</v>
      </c>
      <c r="L28" s="5">
        <v>1.5E-3</v>
      </c>
    </row>
    <row r="29" spans="1:12" ht="15.75" thickBot="1" x14ac:dyDescent="0.3">
      <c r="A29" s="12">
        <f>MATCH(B29,Basedata!B:B,0)</f>
        <v>27</v>
      </c>
      <c r="B29" s="20" t="s">
        <v>45</v>
      </c>
      <c r="C29" s="8">
        <v>3280819</v>
      </c>
      <c r="D29" s="9">
        <v>-6.1000000000000004E-3</v>
      </c>
      <c r="E29" s="7">
        <v>-20181</v>
      </c>
      <c r="F29" s="7">
        <v>64</v>
      </c>
      <c r="G29" s="7">
        <v>51000</v>
      </c>
      <c r="H29" s="7">
        <v>-21585</v>
      </c>
      <c r="I29" s="7">
        <v>1.3</v>
      </c>
      <c r="J29" s="7">
        <v>43</v>
      </c>
      <c r="K29" s="10">
        <v>0.52</v>
      </c>
      <c r="L29" s="9">
        <v>4.0000000000000002E-4</v>
      </c>
    </row>
    <row r="30" spans="1:12" ht="15.75" thickBot="1" x14ac:dyDescent="0.3">
      <c r="A30" s="12">
        <f>MATCH(B30,Basedata!B:B,0)</f>
        <v>280</v>
      </c>
      <c r="B30" s="20" t="s">
        <v>46</v>
      </c>
      <c r="C30" s="4">
        <v>2351627</v>
      </c>
      <c r="D30" s="5">
        <v>2.0799999999999999E-2</v>
      </c>
      <c r="E30" s="3">
        <v>47930</v>
      </c>
      <c r="F30" s="3">
        <v>4</v>
      </c>
      <c r="G30" s="3">
        <v>566730</v>
      </c>
      <c r="H30" s="3">
        <v>3000</v>
      </c>
      <c r="I30" s="3">
        <v>2.9</v>
      </c>
      <c r="J30" s="3">
        <v>24</v>
      </c>
      <c r="K30" s="6">
        <v>0.73</v>
      </c>
      <c r="L30" s="5">
        <v>2.9999999999999997E-4</v>
      </c>
    </row>
    <row r="31" spans="1:12" ht="15.75" thickBot="1" x14ac:dyDescent="0.3">
      <c r="A31" s="12">
        <f>MATCH(B31,Basedata!B:B,0)</f>
        <v>28</v>
      </c>
      <c r="B31" s="20" t="s">
        <v>47</v>
      </c>
      <c r="C31" s="8">
        <v>212559417</v>
      </c>
      <c r="D31" s="9">
        <v>7.1999999999999998E-3</v>
      </c>
      <c r="E31" s="7">
        <v>1509890</v>
      </c>
      <c r="F31" s="7">
        <v>25</v>
      </c>
      <c r="G31" s="7">
        <v>8358140</v>
      </c>
      <c r="H31" s="7">
        <v>21200</v>
      </c>
      <c r="I31" s="7">
        <v>1.7</v>
      </c>
      <c r="J31" s="7">
        <v>33</v>
      </c>
      <c r="K31" s="10">
        <v>0.88</v>
      </c>
      <c r="L31" s="9">
        <v>2.7300000000000001E-2</v>
      </c>
    </row>
    <row r="32" spans="1:12" ht="15.75" thickBot="1" x14ac:dyDescent="0.3">
      <c r="A32" s="12">
        <f>MATCH(B32,Basedata!B:B,0)</f>
        <v>281</v>
      </c>
      <c r="B32" s="20" t="s">
        <v>48</v>
      </c>
      <c r="C32" s="4">
        <v>30231</v>
      </c>
      <c r="D32" s="5">
        <v>6.7000000000000002E-3</v>
      </c>
      <c r="E32" s="3">
        <v>201</v>
      </c>
      <c r="F32" s="3">
        <v>202</v>
      </c>
      <c r="G32" s="3">
        <v>150</v>
      </c>
      <c r="H32" s="3"/>
      <c r="I32" s="3" t="s">
        <v>25</v>
      </c>
      <c r="J32" s="3" t="s">
        <v>25</v>
      </c>
      <c r="K32" s="6">
        <v>0.52</v>
      </c>
      <c r="L32" s="5">
        <v>0</v>
      </c>
    </row>
    <row r="33" spans="1:12" ht="15.75" thickBot="1" x14ac:dyDescent="0.3">
      <c r="A33" s="12">
        <f>MATCH(B33,Basedata!B:B,0)</f>
        <v>29</v>
      </c>
      <c r="B33" s="20" t="s">
        <v>49</v>
      </c>
      <c r="C33" s="8">
        <v>437479</v>
      </c>
      <c r="D33" s="9">
        <v>9.7000000000000003E-3</v>
      </c>
      <c r="E33" s="7">
        <v>4194</v>
      </c>
      <c r="F33" s="7">
        <v>83</v>
      </c>
      <c r="G33" s="7">
        <v>5270</v>
      </c>
      <c r="H33" s="7">
        <v>0</v>
      </c>
      <c r="I33" s="7">
        <v>1.8</v>
      </c>
      <c r="J33" s="7">
        <v>32</v>
      </c>
      <c r="K33" s="10">
        <v>0.8</v>
      </c>
      <c r="L33" s="9">
        <v>1E-4</v>
      </c>
    </row>
    <row r="34" spans="1:12" ht="15.75" thickBot="1" x14ac:dyDescent="0.3">
      <c r="A34" s="12">
        <f>MATCH(B34,Basedata!B:B,0)</f>
        <v>30</v>
      </c>
      <c r="B34" s="20" t="s">
        <v>50</v>
      </c>
      <c r="C34" s="4">
        <v>6948445</v>
      </c>
      <c r="D34" s="5">
        <v>-7.4000000000000003E-3</v>
      </c>
      <c r="E34" s="3">
        <v>-51674</v>
      </c>
      <c r="F34" s="3">
        <v>64</v>
      </c>
      <c r="G34" s="3">
        <v>108560</v>
      </c>
      <c r="H34" s="3">
        <v>-4800</v>
      </c>
      <c r="I34" s="3">
        <v>1.6</v>
      </c>
      <c r="J34" s="3">
        <v>45</v>
      </c>
      <c r="K34" s="6">
        <v>0.76</v>
      </c>
      <c r="L34" s="5">
        <v>8.9999999999999998E-4</v>
      </c>
    </row>
    <row r="35" spans="1:12" ht="15.75" thickBot="1" x14ac:dyDescent="0.3">
      <c r="A35" s="12">
        <f>MATCH(B35,Basedata!B:B,0)</f>
        <v>31</v>
      </c>
      <c r="B35" s="20" t="s">
        <v>51</v>
      </c>
      <c r="C35" s="8">
        <v>20903273</v>
      </c>
      <c r="D35" s="9">
        <v>2.86E-2</v>
      </c>
      <c r="E35" s="7">
        <v>581895</v>
      </c>
      <c r="F35" s="7">
        <v>76</v>
      </c>
      <c r="G35" s="7">
        <v>273600</v>
      </c>
      <c r="H35" s="7">
        <v>-25000</v>
      </c>
      <c r="I35" s="7">
        <v>5.2</v>
      </c>
      <c r="J35" s="7">
        <v>18</v>
      </c>
      <c r="K35" s="10">
        <v>0.31</v>
      </c>
      <c r="L35" s="9">
        <v>2.7000000000000001E-3</v>
      </c>
    </row>
    <row r="36" spans="1:12" ht="15.75" thickBot="1" x14ac:dyDescent="0.3">
      <c r="A36" s="12">
        <f>MATCH(B36,Basedata!B:B,0)</f>
        <v>282</v>
      </c>
      <c r="B36" s="20" t="s">
        <v>52</v>
      </c>
      <c r="C36" s="4">
        <v>11890784</v>
      </c>
      <c r="D36" s="5">
        <v>3.1199999999999999E-2</v>
      </c>
      <c r="E36" s="3">
        <v>360204</v>
      </c>
      <c r="F36" s="3">
        <v>463</v>
      </c>
      <c r="G36" s="3">
        <v>25680</v>
      </c>
      <c r="H36" s="3">
        <v>2001</v>
      </c>
      <c r="I36" s="3">
        <v>5.5</v>
      </c>
      <c r="J36" s="3">
        <v>17</v>
      </c>
      <c r="K36" s="6">
        <v>0.14000000000000001</v>
      </c>
      <c r="L36" s="5">
        <v>1.5E-3</v>
      </c>
    </row>
    <row r="37" spans="1:12" ht="15.75" thickBot="1" x14ac:dyDescent="0.3">
      <c r="A37" s="12">
        <f>MATCH(B37,Basedata!B:B,0)</f>
        <v>284</v>
      </c>
      <c r="B37" s="20" t="s">
        <v>714</v>
      </c>
      <c r="C37" s="8">
        <v>555987</v>
      </c>
      <c r="D37" s="9">
        <v>1.0999999999999999E-2</v>
      </c>
      <c r="E37" s="7">
        <v>6052</v>
      </c>
      <c r="F37" s="7">
        <v>138</v>
      </c>
      <c r="G37" s="7">
        <v>4030</v>
      </c>
      <c r="H37" s="7">
        <v>-1342</v>
      </c>
      <c r="I37" s="7">
        <v>2.2999999999999998</v>
      </c>
      <c r="J37" s="7">
        <v>28</v>
      </c>
      <c r="K37" s="10">
        <v>0.68</v>
      </c>
      <c r="L37" s="9">
        <v>1E-4</v>
      </c>
    </row>
    <row r="38" spans="1:12" ht="15.75" thickBot="1" x14ac:dyDescent="0.3">
      <c r="A38" s="12">
        <f>MATCH(B38,Basedata!B:B,0)</f>
        <v>32</v>
      </c>
      <c r="B38" s="20" t="s">
        <v>53</v>
      </c>
      <c r="C38" s="4">
        <v>16718965</v>
      </c>
      <c r="D38" s="5">
        <v>1.41E-2</v>
      </c>
      <c r="E38" s="3">
        <v>232423</v>
      </c>
      <c r="F38" s="3">
        <v>95</v>
      </c>
      <c r="G38" s="3">
        <v>176520</v>
      </c>
      <c r="H38" s="3">
        <v>-30000</v>
      </c>
      <c r="I38" s="3">
        <v>2.5</v>
      </c>
      <c r="J38" s="3">
        <v>26</v>
      </c>
      <c r="K38" s="6">
        <v>0.24</v>
      </c>
      <c r="L38" s="5">
        <v>2.0999999999999999E-3</v>
      </c>
    </row>
    <row r="39" spans="1:12" ht="15.75" thickBot="1" x14ac:dyDescent="0.3">
      <c r="A39" s="12">
        <f>MATCH(B39,Basedata!B:B,0)</f>
        <v>33</v>
      </c>
      <c r="B39" s="20" t="s">
        <v>54</v>
      </c>
      <c r="C39" s="8">
        <v>26545863</v>
      </c>
      <c r="D39" s="9">
        <v>2.5899999999999999E-2</v>
      </c>
      <c r="E39" s="7">
        <v>669483</v>
      </c>
      <c r="F39" s="7">
        <v>56</v>
      </c>
      <c r="G39" s="7">
        <v>472710</v>
      </c>
      <c r="H39" s="7">
        <v>-4800</v>
      </c>
      <c r="I39" s="7">
        <v>4.5999999999999996</v>
      </c>
      <c r="J39" s="7">
        <v>19</v>
      </c>
      <c r="K39" s="10">
        <v>0.56000000000000005</v>
      </c>
      <c r="L39" s="9">
        <v>3.3999999999999998E-3</v>
      </c>
    </row>
    <row r="40" spans="1:12" ht="15.75" thickBot="1" x14ac:dyDescent="0.3">
      <c r="A40" s="12">
        <f>MATCH(B40,Basedata!B:B,0)</f>
        <v>34</v>
      </c>
      <c r="B40" s="20" t="s">
        <v>55</v>
      </c>
      <c r="C40" s="4">
        <v>37742154</v>
      </c>
      <c r="D40" s="5">
        <v>8.8999999999999999E-3</v>
      </c>
      <c r="E40" s="3">
        <v>331107</v>
      </c>
      <c r="F40" s="3">
        <v>4</v>
      </c>
      <c r="G40" s="3">
        <v>9093510</v>
      </c>
      <c r="H40" s="3">
        <v>242032</v>
      </c>
      <c r="I40" s="3">
        <v>1.5</v>
      </c>
      <c r="J40" s="3">
        <v>41</v>
      </c>
      <c r="K40" s="6">
        <v>0.81</v>
      </c>
      <c r="L40" s="5">
        <v>4.7999999999999996E-3</v>
      </c>
    </row>
    <row r="41" spans="1:12" ht="15.75" thickBot="1" x14ac:dyDescent="0.3">
      <c r="A41" s="12">
        <f>MATCH(B41,Basedata!B:B,0)</f>
        <v>285</v>
      </c>
      <c r="B41" s="20" t="s">
        <v>56</v>
      </c>
      <c r="C41" s="8">
        <v>26223</v>
      </c>
      <c r="D41" s="9">
        <v>9.4000000000000004E-3</v>
      </c>
      <c r="E41" s="7">
        <v>244</v>
      </c>
      <c r="F41" s="7">
        <v>80</v>
      </c>
      <c r="G41" s="7">
        <v>328</v>
      </c>
      <c r="H41" s="7"/>
      <c r="I41" s="7" t="s">
        <v>25</v>
      </c>
      <c r="J41" s="7" t="s">
        <v>25</v>
      </c>
      <c r="K41" s="10">
        <v>0.75</v>
      </c>
      <c r="L41" s="9">
        <v>0</v>
      </c>
    </row>
    <row r="42" spans="1:12" ht="15.75" thickBot="1" x14ac:dyDescent="0.3">
      <c r="A42" s="12">
        <f>MATCH(B42,Basedata!B:B,0)</f>
        <v>263</v>
      </c>
      <c r="B42" s="20" t="s">
        <v>632</v>
      </c>
      <c r="C42" s="4">
        <v>65722</v>
      </c>
      <c r="D42" s="5">
        <v>1.1900000000000001E-2</v>
      </c>
      <c r="E42" s="3">
        <v>774</v>
      </c>
      <c r="F42" s="3">
        <v>274</v>
      </c>
      <c r="G42" s="3">
        <v>240</v>
      </c>
      <c r="H42" s="3"/>
      <c r="I42" s="3" t="s">
        <v>25</v>
      </c>
      <c r="J42" s="3" t="s">
        <v>25</v>
      </c>
      <c r="K42" s="6">
        <v>0.97</v>
      </c>
      <c r="L42" s="5">
        <v>0</v>
      </c>
    </row>
    <row r="43" spans="1:12" ht="15.75" thickBot="1" x14ac:dyDescent="0.3">
      <c r="A43" s="12">
        <f>MATCH(B43,Basedata!B:B,0)</f>
        <v>83</v>
      </c>
      <c r="B43" s="20" t="s">
        <v>57</v>
      </c>
      <c r="C43" s="8">
        <v>4829767</v>
      </c>
      <c r="D43" s="9">
        <v>1.78E-2</v>
      </c>
      <c r="E43" s="7">
        <v>84582</v>
      </c>
      <c r="F43" s="7">
        <v>8</v>
      </c>
      <c r="G43" s="7">
        <v>622980</v>
      </c>
      <c r="H43" s="7">
        <v>-40000</v>
      </c>
      <c r="I43" s="7">
        <v>4.8</v>
      </c>
      <c r="J43" s="7">
        <v>18</v>
      </c>
      <c r="K43" s="10">
        <v>0.43</v>
      </c>
      <c r="L43" s="9">
        <v>5.9999999999999995E-4</v>
      </c>
    </row>
    <row r="44" spans="1:12" ht="15.75" thickBot="1" x14ac:dyDescent="0.3">
      <c r="A44" s="12">
        <f>MATCH(B44,Basedata!B:B,0)</f>
        <v>286</v>
      </c>
      <c r="B44" s="20" t="s">
        <v>58</v>
      </c>
      <c r="C44" s="4">
        <v>16425864</v>
      </c>
      <c r="D44" s="5">
        <v>0.03</v>
      </c>
      <c r="E44" s="3">
        <v>478988</v>
      </c>
      <c r="F44" s="3">
        <v>13</v>
      </c>
      <c r="G44" s="3">
        <v>1259200</v>
      </c>
      <c r="H44" s="3">
        <v>2000</v>
      </c>
      <c r="I44" s="3">
        <v>5.8</v>
      </c>
      <c r="J44" s="3">
        <v>17</v>
      </c>
      <c r="K44" s="6">
        <v>0.23</v>
      </c>
      <c r="L44" s="5">
        <v>2.0999999999999999E-3</v>
      </c>
    </row>
    <row r="45" spans="1:12" ht="15.75" thickBot="1" x14ac:dyDescent="0.3">
      <c r="A45" s="12">
        <f>MATCH(B45,Basedata!B:B,0)</f>
        <v>264</v>
      </c>
      <c r="B45" s="20" t="s">
        <v>400</v>
      </c>
      <c r="C45" s="8">
        <v>173863</v>
      </c>
      <c r="D45" s="9">
        <v>9.2999999999999992E-3</v>
      </c>
      <c r="E45" s="7">
        <v>1604</v>
      </c>
      <c r="F45" s="7">
        <v>915</v>
      </c>
      <c r="G45" s="7">
        <v>190</v>
      </c>
      <c r="H45" s="7">
        <v>1351</v>
      </c>
      <c r="I45" s="7">
        <v>1.5</v>
      </c>
      <c r="J45" s="7">
        <v>43</v>
      </c>
      <c r="K45" s="10">
        <v>0.3</v>
      </c>
      <c r="L45" s="9">
        <v>0</v>
      </c>
    </row>
    <row r="46" spans="1:12" ht="15.75" thickBot="1" x14ac:dyDescent="0.3">
      <c r="A46" s="12">
        <f>MATCH(B46,Basedata!B:B,0)</f>
        <v>48</v>
      </c>
      <c r="B46" s="20" t="s">
        <v>60</v>
      </c>
      <c r="C46" s="4">
        <v>19116201</v>
      </c>
      <c r="D46" s="5">
        <v>8.6999999999999994E-3</v>
      </c>
      <c r="E46" s="3">
        <v>164163</v>
      </c>
      <c r="F46" s="3">
        <v>26</v>
      </c>
      <c r="G46" s="3">
        <v>743532</v>
      </c>
      <c r="H46" s="3">
        <v>111708</v>
      </c>
      <c r="I46" s="3">
        <v>1.7</v>
      </c>
      <c r="J46" s="3">
        <v>35</v>
      </c>
      <c r="K46" s="6">
        <v>0.85</v>
      </c>
      <c r="L46" s="5">
        <v>2.5000000000000001E-3</v>
      </c>
    </row>
    <row r="47" spans="1:12" ht="15.75" thickBot="1" x14ac:dyDescent="0.3">
      <c r="A47" s="12">
        <f>MATCH(B47,Basedata!B:B,0)</f>
        <v>49</v>
      </c>
      <c r="B47" s="20" t="s">
        <v>61</v>
      </c>
      <c r="C47" s="8">
        <v>1439323776</v>
      </c>
      <c r="D47" s="9">
        <v>3.8999999999999998E-3</v>
      </c>
      <c r="E47" s="7">
        <v>5540090</v>
      </c>
      <c r="F47" s="7">
        <v>153</v>
      </c>
      <c r="G47" s="7">
        <v>9388211</v>
      </c>
      <c r="H47" s="7">
        <v>-348399</v>
      </c>
      <c r="I47" s="7">
        <v>1.7</v>
      </c>
      <c r="J47" s="7">
        <v>38</v>
      </c>
      <c r="K47" s="10">
        <v>0.61</v>
      </c>
      <c r="L47" s="9">
        <v>0.1847</v>
      </c>
    </row>
    <row r="48" spans="1:12" ht="15.75" thickBot="1" x14ac:dyDescent="0.3">
      <c r="A48" s="12">
        <f>MATCH(B48,Basedata!B:B,0)</f>
        <v>84</v>
      </c>
      <c r="B48" s="20" t="s">
        <v>62</v>
      </c>
      <c r="C48" s="4">
        <v>50882891</v>
      </c>
      <c r="D48" s="5">
        <v>1.0800000000000001E-2</v>
      </c>
      <c r="E48" s="3">
        <v>543448</v>
      </c>
      <c r="F48" s="3">
        <v>46</v>
      </c>
      <c r="G48" s="3">
        <v>1109500</v>
      </c>
      <c r="H48" s="3">
        <v>204796</v>
      </c>
      <c r="I48" s="3">
        <v>1.8</v>
      </c>
      <c r="J48" s="3">
        <v>31</v>
      </c>
      <c r="K48" s="6">
        <v>0.8</v>
      </c>
      <c r="L48" s="5">
        <v>6.4999999999999997E-3</v>
      </c>
    </row>
    <row r="49" spans="1:12" ht="15.75" thickBot="1" x14ac:dyDescent="0.3">
      <c r="A49" s="12">
        <f>MATCH(B49,Basedata!B:B,0)</f>
        <v>287</v>
      </c>
      <c r="B49" s="20" t="s">
        <v>63</v>
      </c>
      <c r="C49" s="8">
        <v>869601</v>
      </c>
      <c r="D49" s="9">
        <v>2.1999999999999999E-2</v>
      </c>
      <c r="E49" s="7">
        <v>18715</v>
      </c>
      <c r="F49" s="7">
        <v>467</v>
      </c>
      <c r="G49" s="7">
        <v>1861</v>
      </c>
      <c r="H49" s="7">
        <v>-2000</v>
      </c>
      <c r="I49" s="7">
        <v>4.2</v>
      </c>
      <c r="J49" s="7">
        <v>20</v>
      </c>
      <c r="K49" s="10">
        <v>0.28999999999999998</v>
      </c>
      <c r="L49" s="9">
        <v>1E-4</v>
      </c>
    </row>
    <row r="50" spans="1:12" ht="15.75" thickBot="1" x14ac:dyDescent="0.3">
      <c r="A50" s="12" t="e">
        <f>MATCH(B50,Basedata!B:B,0)</f>
        <v>#N/A</v>
      </c>
      <c r="B50" s="20" t="s">
        <v>333</v>
      </c>
      <c r="C50" s="4">
        <v>81340000</v>
      </c>
      <c r="D50" s="5">
        <v>2.5600000000000001E-2</v>
      </c>
      <c r="E50" s="3">
        <v>137579</v>
      </c>
      <c r="F50" s="3">
        <v>16</v>
      </c>
      <c r="G50" s="3">
        <v>341500</v>
      </c>
      <c r="H50" s="3">
        <v>-4000</v>
      </c>
      <c r="I50" s="3">
        <v>4.5</v>
      </c>
      <c r="J50" s="3">
        <v>19</v>
      </c>
      <c r="K50" s="6">
        <v>0.7</v>
      </c>
      <c r="L50" s="5">
        <v>6.9999999999999999E-4</v>
      </c>
    </row>
    <row r="51" spans="1:12" ht="15.75" thickBot="1" x14ac:dyDescent="0.3">
      <c r="A51" s="12" t="e">
        <f>MATCH(B51,Basedata!B:B,0)</f>
        <v>#N/A</v>
      </c>
      <c r="B51" s="20" t="s">
        <v>622</v>
      </c>
      <c r="C51" s="4">
        <v>5518087</v>
      </c>
      <c r="D51" s="5">
        <v>2.5600000000000001E-2</v>
      </c>
      <c r="E51" s="3">
        <v>137579</v>
      </c>
      <c r="F51" s="3">
        <v>16</v>
      </c>
      <c r="G51" s="3">
        <v>341500</v>
      </c>
      <c r="H51" s="3">
        <v>-4000</v>
      </c>
      <c r="I51" s="3">
        <v>4.5</v>
      </c>
      <c r="J51" s="3">
        <v>19</v>
      </c>
      <c r="K51" s="6">
        <v>0.7</v>
      </c>
      <c r="L51" s="5">
        <v>6.9999999999999999E-4</v>
      </c>
    </row>
    <row r="52" spans="1:12" ht="15.75" thickBot="1" x14ac:dyDescent="0.3">
      <c r="A52" s="12">
        <f>MATCH(B52,Basedata!B:B,0)</f>
        <v>288</v>
      </c>
      <c r="B52" s="20" t="s">
        <v>64</v>
      </c>
      <c r="C52" s="8">
        <v>17564</v>
      </c>
      <c r="D52" s="9">
        <v>8.9999999999999998E-4</v>
      </c>
      <c r="E52" s="7">
        <v>16</v>
      </c>
      <c r="F52" s="7">
        <v>73</v>
      </c>
      <c r="G52" s="7">
        <v>240</v>
      </c>
      <c r="H52" s="7"/>
      <c r="I52" s="7" t="s">
        <v>25</v>
      </c>
      <c r="J52" s="7" t="s">
        <v>25</v>
      </c>
      <c r="K52" s="10">
        <v>0.75</v>
      </c>
      <c r="L52" s="9">
        <v>0</v>
      </c>
    </row>
    <row r="53" spans="1:12" ht="15.75" thickBot="1" x14ac:dyDescent="0.3">
      <c r="A53" s="12">
        <f>MATCH(B53,Basedata!B:B,0)</f>
        <v>87</v>
      </c>
      <c r="B53" s="20" t="s">
        <v>65</v>
      </c>
      <c r="C53" s="4">
        <v>5094118</v>
      </c>
      <c r="D53" s="5">
        <v>9.1999999999999998E-3</v>
      </c>
      <c r="E53" s="3">
        <v>46557</v>
      </c>
      <c r="F53" s="3">
        <v>100</v>
      </c>
      <c r="G53" s="3">
        <v>51060</v>
      </c>
      <c r="H53" s="3">
        <v>4200</v>
      </c>
      <c r="I53" s="3">
        <v>1.8</v>
      </c>
      <c r="J53" s="3">
        <v>33</v>
      </c>
      <c r="K53" s="6">
        <v>0.8</v>
      </c>
      <c r="L53" s="5">
        <v>6.9999999999999999E-4</v>
      </c>
    </row>
    <row r="54" spans="1:12" ht="15.75" thickBot="1" x14ac:dyDescent="0.3">
      <c r="A54" s="12">
        <f>MATCH(B54,Basedata!B:B,0)</f>
        <v>89</v>
      </c>
      <c r="B54" s="20" t="s">
        <v>66</v>
      </c>
      <c r="C54" s="8">
        <v>4105267</v>
      </c>
      <c r="D54" s="9">
        <v>-6.1000000000000004E-3</v>
      </c>
      <c r="E54" s="7">
        <v>-25037</v>
      </c>
      <c r="F54" s="7">
        <v>73</v>
      </c>
      <c r="G54" s="7">
        <v>55960</v>
      </c>
      <c r="H54" s="7">
        <v>-8001</v>
      </c>
      <c r="I54" s="7">
        <v>1.4</v>
      </c>
      <c r="J54" s="7">
        <v>44</v>
      </c>
      <c r="K54" s="10">
        <v>0.57999999999999996</v>
      </c>
      <c r="L54" s="9">
        <v>5.0000000000000001E-4</v>
      </c>
    </row>
    <row r="55" spans="1:12" ht="15.75" thickBot="1" x14ac:dyDescent="0.3">
      <c r="A55" s="12">
        <f>MATCH(B55,Basedata!B:B,0)</f>
        <v>90</v>
      </c>
      <c r="B55" s="20" t="s">
        <v>67</v>
      </c>
      <c r="C55" s="4">
        <v>11326616</v>
      </c>
      <c r="D55" s="5">
        <v>-5.9999999999999995E-4</v>
      </c>
      <c r="E55" s="3">
        <v>-6867</v>
      </c>
      <c r="F55" s="3">
        <v>106</v>
      </c>
      <c r="G55" s="3">
        <v>106440</v>
      </c>
      <c r="H55" s="3">
        <v>-14400</v>
      </c>
      <c r="I55" s="3">
        <v>1.6</v>
      </c>
      <c r="J55" s="3">
        <v>42</v>
      </c>
      <c r="K55" s="6">
        <v>0.78</v>
      </c>
      <c r="L55" s="5">
        <v>1.5E-3</v>
      </c>
    </row>
    <row r="56" spans="1:12" ht="15.75" thickBot="1" x14ac:dyDescent="0.3">
      <c r="A56" s="12">
        <f>MATCH(B56,Basedata!B:B,0)</f>
        <v>164</v>
      </c>
      <c r="B56" s="20" t="s">
        <v>627</v>
      </c>
      <c r="C56" s="8">
        <v>164093</v>
      </c>
      <c r="D56" s="9">
        <v>4.1000000000000003E-3</v>
      </c>
      <c r="E56" s="7">
        <v>669</v>
      </c>
      <c r="F56" s="7">
        <v>370</v>
      </c>
      <c r="G56" s="7">
        <v>444</v>
      </c>
      <c r="H56" s="7">
        <v>515</v>
      </c>
      <c r="I56" s="7">
        <v>1.8</v>
      </c>
      <c r="J56" s="7">
        <v>42</v>
      </c>
      <c r="K56" s="10">
        <v>0.89</v>
      </c>
      <c r="L56" s="9">
        <v>0</v>
      </c>
    </row>
    <row r="57" spans="1:12" ht="15.75" thickBot="1" x14ac:dyDescent="0.3">
      <c r="A57" s="12">
        <f>MATCH(B57,Basedata!B:B,0)</f>
        <v>91</v>
      </c>
      <c r="B57" s="20" t="s">
        <v>68</v>
      </c>
      <c r="C57" s="4">
        <v>1207359</v>
      </c>
      <c r="D57" s="5">
        <v>7.3000000000000001E-3</v>
      </c>
      <c r="E57" s="3">
        <v>8784</v>
      </c>
      <c r="F57" s="3">
        <v>131</v>
      </c>
      <c r="G57" s="3">
        <v>9240</v>
      </c>
      <c r="H57" s="3">
        <v>5000</v>
      </c>
      <c r="I57" s="3">
        <v>1.3</v>
      </c>
      <c r="J57" s="3">
        <v>37</v>
      </c>
      <c r="K57" s="6">
        <v>0.67</v>
      </c>
      <c r="L57" s="5">
        <v>2.0000000000000001E-4</v>
      </c>
    </row>
    <row r="58" spans="1:12" ht="15.75" thickBot="1" x14ac:dyDescent="0.3">
      <c r="A58" s="12">
        <f>MATCH(B58,Basedata!B:B,0)</f>
        <v>92</v>
      </c>
      <c r="B58" s="20" t="s">
        <v>335</v>
      </c>
      <c r="C58" s="8">
        <v>10708981</v>
      </c>
      <c r="D58" s="9">
        <v>1.8E-3</v>
      </c>
      <c r="E58" s="7">
        <v>19772</v>
      </c>
      <c r="F58" s="7">
        <v>139</v>
      </c>
      <c r="G58" s="7">
        <v>77240</v>
      </c>
      <c r="H58" s="7">
        <v>22011</v>
      </c>
      <c r="I58" s="7">
        <v>1.6</v>
      </c>
      <c r="J58" s="7">
        <v>43</v>
      </c>
      <c r="K58" s="10">
        <v>0.74</v>
      </c>
      <c r="L58" s="9">
        <v>1.4E-3</v>
      </c>
    </row>
    <row r="59" spans="1:12" ht="15.75" thickBot="1" x14ac:dyDescent="0.3">
      <c r="A59" s="12">
        <f>MATCH(B59,Basedata!B:B,0)</f>
        <v>88</v>
      </c>
      <c r="B59" s="20" t="s">
        <v>334</v>
      </c>
      <c r="C59" s="4">
        <v>26378274</v>
      </c>
      <c r="D59" s="5">
        <v>2.5700000000000001E-2</v>
      </c>
      <c r="E59" s="3">
        <v>661730</v>
      </c>
      <c r="F59" s="3">
        <v>83</v>
      </c>
      <c r="G59" s="3">
        <v>318000</v>
      </c>
      <c r="H59" s="3">
        <v>-8000</v>
      </c>
      <c r="I59" s="3">
        <v>4.7</v>
      </c>
      <c r="J59" s="3">
        <v>19</v>
      </c>
      <c r="K59" s="6">
        <v>0.51</v>
      </c>
      <c r="L59" s="5">
        <v>3.3999999999999998E-3</v>
      </c>
    </row>
    <row r="60" spans="1:12" ht="15.75" thickBot="1" x14ac:dyDescent="0.3">
      <c r="A60" s="12">
        <f>MATCH(B60,Basedata!B:B,0)</f>
        <v>93</v>
      </c>
      <c r="B60" s="20" t="s">
        <v>69</v>
      </c>
      <c r="C60" s="8">
        <v>5792202</v>
      </c>
      <c r="D60" s="9">
        <v>3.5000000000000001E-3</v>
      </c>
      <c r="E60" s="7">
        <v>20326</v>
      </c>
      <c r="F60" s="7">
        <v>137</v>
      </c>
      <c r="G60" s="7">
        <v>42430</v>
      </c>
      <c r="H60" s="7">
        <v>15200</v>
      </c>
      <c r="I60" s="7">
        <v>1.8</v>
      </c>
      <c r="J60" s="7">
        <v>42</v>
      </c>
      <c r="K60" s="10">
        <v>0.88</v>
      </c>
      <c r="L60" s="9">
        <v>6.9999999999999999E-4</v>
      </c>
    </row>
    <row r="61" spans="1:12" ht="15.75" thickBot="1" x14ac:dyDescent="0.3">
      <c r="A61" s="12">
        <f>MATCH(B61,Basedata!B:B,0)</f>
        <v>289</v>
      </c>
      <c r="B61" s="20" t="s">
        <v>70</v>
      </c>
      <c r="C61" s="4">
        <v>988000</v>
      </c>
      <c r="D61" s="5">
        <v>1.4800000000000001E-2</v>
      </c>
      <c r="E61" s="3">
        <v>14440</v>
      </c>
      <c r="F61" s="3">
        <v>43</v>
      </c>
      <c r="G61" s="3">
        <v>23180</v>
      </c>
      <c r="H61" s="3">
        <v>900</v>
      </c>
      <c r="I61" s="3">
        <v>2.8</v>
      </c>
      <c r="J61" s="3">
        <v>27</v>
      </c>
      <c r="K61" s="6">
        <v>0.79</v>
      </c>
      <c r="L61" s="5">
        <v>1E-4</v>
      </c>
    </row>
    <row r="62" spans="1:12" ht="15.75" thickBot="1" x14ac:dyDescent="0.3">
      <c r="A62" s="12">
        <f>MATCH(B62,Basedata!B:B,0)</f>
        <v>290</v>
      </c>
      <c r="B62" s="20" t="s">
        <v>71</v>
      </c>
      <c r="C62" s="8">
        <v>71986</v>
      </c>
      <c r="D62" s="9">
        <v>2.5000000000000001E-3</v>
      </c>
      <c r="E62" s="7">
        <v>178</v>
      </c>
      <c r="F62" s="7">
        <v>96</v>
      </c>
      <c r="G62" s="7">
        <v>750</v>
      </c>
      <c r="H62" s="7"/>
      <c r="I62" s="7" t="s">
        <v>25</v>
      </c>
      <c r="J62" s="7" t="s">
        <v>25</v>
      </c>
      <c r="K62" s="10">
        <v>0.74</v>
      </c>
      <c r="L62" s="9">
        <v>0</v>
      </c>
    </row>
    <row r="63" spans="1:12" ht="15.75" thickBot="1" x14ac:dyDescent="0.3">
      <c r="A63" s="12">
        <f>MATCH(B63,Basedata!B:B,0)</f>
        <v>97</v>
      </c>
      <c r="B63" s="20" t="s">
        <v>72</v>
      </c>
      <c r="C63" s="4">
        <v>10847910</v>
      </c>
      <c r="D63" s="5">
        <v>1.01E-2</v>
      </c>
      <c r="E63" s="3">
        <v>108952</v>
      </c>
      <c r="F63" s="3">
        <v>225</v>
      </c>
      <c r="G63" s="3">
        <v>48320</v>
      </c>
      <c r="H63" s="3">
        <v>-30000</v>
      </c>
      <c r="I63" s="3">
        <v>2.4</v>
      </c>
      <c r="J63" s="3">
        <v>28</v>
      </c>
      <c r="K63" s="6">
        <v>0.85</v>
      </c>
      <c r="L63" s="5">
        <v>1.4E-3</v>
      </c>
    </row>
    <row r="64" spans="1:12" ht="15.75" thickBot="1" x14ac:dyDescent="0.3">
      <c r="A64" s="12" t="e">
        <f>MATCH(B64,Basedata!B:B,0)</f>
        <v>#N/A</v>
      </c>
      <c r="B64" s="20" t="s">
        <v>629</v>
      </c>
      <c r="C64" s="8">
        <v>89561403</v>
      </c>
      <c r="D64" s="9">
        <v>3.1899999999999998E-2</v>
      </c>
      <c r="E64" s="7">
        <v>2770836</v>
      </c>
      <c r="F64" s="7">
        <v>40</v>
      </c>
      <c r="G64" s="7">
        <v>2267050</v>
      </c>
      <c r="H64" s="7">
        <v>23861</v>
      </c>
      <c r="I64" s="7">
        <v>6</v>
      </c>
      <c r="J64" s="7">
        <v>17</v>
      </c>
      <c r="K64" s="10">
        <v>0.46</v>
      </c>
      <c r="L64" s="9">
        <v>1.15E-2</v>
      </c>
    </row>
    <row r="65" spans="1:12" ht="15.75" thickBot="1" x14ac:dyDescent="0.3">
      <c r="A65" s="12">
        <f>MATCH(B65,Basedata!B:B,0)</f>
        <v>98</v>
      </c>
      <c r="B65" s="20" t="s">
        <v>73</v>
      </c>
      <c r="C65" s="4">
        <v>17643054</v>
      </c>
      <c r="D65" s="5">
        <v>1.55E-2</v>
      </c>
      <c r="E65" s="3">
        <v>269392</v>
      </c>
      <c r="F65" s="3">
        <v>71</v>
      </c>
      <c r="G65" s="3">
        <v>248360</v>
      </c>
      <c r="H65" s="3">
        <v>36400</v>
      </c>
      <c r="I65" s="3">
        <v>2.4</v>
      </c>
      <c r="J65" s="3">
        <v>28</v>
      </c>
      <c r="K65" s="6">
        <v>0.63</v>
      </c>
      <c r="L65" s="5">
        <v>2.3E-3</v>
      </c>
    </row>
    <row r="66" spans="1:12" ht="15.75" thickBot="1" x14ac:dyDescent="0.3">
      <c r="A66" s="12">
        <f>MATCH(B66,Basedata!B:B,0)</f>
        <v>99</v>
      </c>
      <c r="B66" s="20" t="s">
        <v>74</v>
      </c>
      <c r="C66" s="8">
        <v>102334404</v>
      </c>
      <c r="D66" s="9">
        <v>1.9400000000000001E-2</v>
      </c>
      <c r="E66" s="7">
        <v>1946331</v>
      </c>
      <c r="F66" s="7">
        <v>103</v>
      </c>
      <c r="G66" s="7">
        <v>995450</v>
      </c>
      <c r="H66" s="7">
        <v>-38033</v>
      </c>
      <c r="I66" s="7">
        <v>3.3</v>
      </c>
      <c r="J66" s="7">
        <v>25</v>
      </c>
      <c r="K66" s="10">
        <v>0.43</v>
      </c>
      <c r="L66" s="9">
        <v>1.3100000000000001E-2</v>
      </c>
    </row>
    <row r="67" spans="1:12" ht="15.75" thickBot="1" x14ac:dyDescent="0.3">
      <c r="A67" s="12">
        <f>MATCH(B67,Basedata!B:B,0)</f>
        <v>292</v>
      </c>
      <c r="B67" s="20" t="s">
        <v>75</v>
      </c>
      <c r="C67" s="4">
        <v>6486205</v>
      </c>
      <c r="D67" s="5">
        <v>5.1000000000000004E-3</v>
      </c>
      <c r="E67" s="3">
        <v>32652</v>
      </c>
      <c r="F67" s="3">
        <v>313</v>
      </c>
      <c r="G67" s="3">
        <v>20720</v>
      </c>
      <c r="H67" s="3">
        <v>-40539</v>
      </c>
      <c r="I67" s="3">
        <v>2.1</v>
      </c>
      <c r="J67" s="3">
        <v>28</v>
      </c>
      <c r="K67" s="6">
        <v>0.73</v>
      </c>
      <c r="L67" s="5">
        <v>8.0000000000000004E-4</v>
      </c>
    </row>
    <row r="68" spans="1:12" ht="15.75" thickBot="1" x14ac:dyDescent="0.3">
      <c r="A68" s="12">
        <f>MATCH(B68,Basedata!B:B,0)</f>
        <v>124</v>
      </c>
      <c r="B68" s="20" t="s">
        <v>76</v>
      </c>
      <c r="C68" s="8">
        <v>1402985</v>
      </c>
      <c r="D68" s="9">
        <v>3.4700000000000002E-2</v>
      </c>
      <c r="E68" s="7">
        <v>46999</v>
      </c>
      <c r="F68" s="7">
        <v>50</v>
      </c>
      <c r="G68" s="7">
        <v>28050</v>
      </c>
      <c r="H68" s="7">
        <v>16000</v>
      </c>
      <c r="I68" s="7">
        <v>4.5999999999999996</v>
      </c>
      <c r="J68" s="7">
        <v>22</v>
      </c>
      <c r="K68" s="10">
        <v>0.73</v>
      </c>
      <c r="L68" s="9">
        <v>2.0000000000000001E-4</v>
      </c>
    </row>
    <row r="69" spans="1:12" ht="15.75" thickBot="1" x14ac:dyDescent="0.3">
      <c r="A69" s="12">
        <f>MATCH(B69,Basedata!B:B,0)</f>
        <v>293</v>
      </c>
      <c r="B69" s="20" t="s">
        <v>77</v>
      </c>
      <c r="C69" s="4">
        <v>3546421</v>
      </c>
      <c r="D69" s="5">
        <v>1.41E-2</v>
      </c>
      <c r="E69" s="3">
        <v>49304</v>
      </c>
      <c r="F69" s="3">
        <v>35</v>
      </c>
      <c r="G69" s="3">
        <v>101000</v>
      </c>
      <c r="H69" s="3">
        <v>-39858</v>
      </c>
      <c r="I69" s="3">
        <v>4.0999999999999996</v>
      </c>
      <c r="J69" s="3">
        <v>19</v>
      </c>
      <c r="K69" s="6">
        <v>0.63</v>
      </c>
      <c r="L69" s="5">
        <v>5.0000000000000001E-4</v>
      </c>
    </row>
    <row r="70" spans="1:12" ht="15.75" thickBot="1" x14ac:dyDescent="0.3">
      <c r="A70" s="12">
        <f>MATCH(B70,Basedata!B:B,0)</f>
        <v>100</v>
      </c>
      <c r="B70" s="20" t="s">
        <v>78</v>
      </c>
      <c r="C70" s="8">
        <v>1326535</v>
      </c>
      <c r="D70" s="9">
        <v>6.9999999999999999E-4</v>
      </c>
      <c r="E70" s="7">
        <v>887</v>
      </c>
      <c r="F70" s="7">
        <v>31</v>
      </c>
      <c r="G70" s="7">
        <v>42390</v>
      </c>
      <c r="H70" s="7">
        <v>3911</v>
      </c>
      <c r="I70" s="7">
        <v>1.6</v>
      </c>
      <c r="J70" s="7">
        <v>42</v>
      </c>
      <c r="K70" s="10">
        <v>0.68</v>
      </c>
      <c r="L70" s="9">
        <v>2.0000000000000001E-4</v>
      </c>
    </row>
    <row r="71" spans="1:12" ht="15.75" thickBot="1" x14ac:dyDescent="0.3">
      <c r="A71" s="12">
        <f>MATCH(B71,Basedata!B:B,0)</f>
        <v>102</v>
      </c>
      <c r="B71" s="20" t="s">
        <v>716</v>
      </c>
      <c r="C71" s="4">
        <v>1160164</v>
      </c>
      <c r="D71" s="5">
        <v>1.0500000000000001E-2</v>
      </c>
      <c r="E71" s="3">
        <v>12034</v>
      </c>
      <c r="F71" s="3">
        <v>67</v>
      </c>
      <c r="G71" s="3">
        <v>17200</v>
      </c>
      <c r="H71" s="3">
        <v>-8353</v>
      </c>
      <c r="I71" s="3">
        <v>3</v>
      </c>
      <c r="J71" s="3">
        <v>21</v>
      </c>
      <c r="K71" s="6">
        <v>0.3</v>
      </c>
      <c r="L71" s="5">
        <v>1E-4</v>
      </c>
    </row>
    <row r="72" spans="1:12" ht="15.75" thickBot="1" x14ac:dyDescent="0.3">
      <c r="A72" s="12">
        <f>MATCH(B72,Basedata!B:B,0)</f>
        <v>103</v>
      </c>
      <c r="B72" s="20" t="s">
        <v>79</v>
      </c>
      <c r="C72" s="8">
        <v>114963588</v>
      </c>
      <c r="D72" s="9">
        <v>2.5700000000000001E-2</v>
      </c>
      <c r="E72" s="7">
        <v>2884858</v>
      </c>
      <c r="F72" s="7">
        <v>115</v>
      </c>
      <c r="G72" s="7">
        <v>1000000</v>
      </c>
      <c r="H72" s="7">
        <v>30000</v>
      </c>
      <c r="I72" s="7">
        <v>4.3</v>
      </c>
      <c r="J72" s="7">
        <v>19</v>
      </c>
      <c r="K72" s="10">
        <v>0.21</v>
      </c>
      <c r="L72" s="9">
        <v>1.47E-2</v>
      </c>
    </row>
    <row r="73" spans="1:12" ht="15.75" thickBot="1" x14ac:dyDescent="0.3">
      <c r="A73" s="12">
        <f>MATCH(B73,Basedata!B:B,0)</f>
        <v>294</v>
      </c>
      <c r="B73" s="20" t="s">
        <v>80</v>
      </c>
      <c r="C73" s="4">
        <v>48863</v>
      </c>
      <c r="D73" s="5">
        <v>3.8E-3</v>
      </c>
      <c r="E73" s="3">
        <v>185</v>
      </c>
      <c r="F73" s="3">
        <v>35</v>
      </c>
      <c r="G73" s="3">
        <v>1396</v>
      </c>
      <c r="H73" s="3"/>
      <c r="I73" s="3" t="s">
        <v>25</v>
      </c>
      <c r="J73" s="3" t="s">
        <v>25</v>
      </c>
      <c r="K73" s="6">
        <v>0.43</v>
      </c>
      <c r="L73" s="5">
        <v>0</v>
      </c>
    </row>
    <row r="74" spans="1:12" ht="15.75" thickBot="1" x14ac:dyDescent="0.3">
      <c r="A74" s="12">
        <f>MATCH(B74,Basedata!B:B,0)</f>
        <v>295</v>
      </c>
      <c r="B74" s="20" t="s">
        <v>81</v>
      </c>
      <c r="C74" s="8">
        <v>3480</v>
      </c>
      <c r="D74" s="9">
        <v>3.0499999999999999E-2</v>
      </c>
      <c r="E74" s="7">
        <v>103</v>
      </c>
      <c r="F74" s="7">
        <v>0</v>
      </c>
      <c r="G74" s="7">
        <v>12170</v>
      </c>
      <c r="H74" s="7"/>
      <c r="I74" s="7" t="s">
        <v>25</v>
      </c>
      <c r="J74" s="7" t="s">
        <v>25</v>
      </c>
      <c r="K74" s="10">
        <v>0.66</v>
      </c>
      <c r="L74" s="9">
        <v>0</v>
      </c>
    </row>
    <row r="75" spans="1:12" ht="15.75" thickBot="1" x14ac:dyDescent="0.3">
      <c r="A75" s="12">
        <f>MATCH(B75,Basedata!B:B,0)</f>
        <v>296</v>
      </c>
      <c r="B75" s="20" t="s">
        <v>82</v>
      </c>
      <c r="C75" s="4">
        <v>896445</v>
      </c>
      <c r="D75" s="5">
        <v>7.3000000000000001E-3</v>
      </c>
      <c r="E75" s="3">
        <v>6492</v>
      </c>
      <c r="F75" s="3">
        <v>49</v>
      </c>
      <c r="G75" s="3">
        <v>18270</v>
      </c>
      <c r="H75" s="3">
        <v>-6202</v>
      </c>
      <c r="I75" s="3">
        <v>2.8</v>
      </c>
      <c r="J75" s="3">
        <v>28</v>
      </c>
      <c r="K75" s="6">
        <v>0.59</v>
      </c>
      <c r="L75" s="5">
        <v>1E-4</v>
      </c>
    </row>
    <row r="76" spans="1:12" ht="15.75" thickBot="1" x14ac:dyDescent="0.3">
      <c r="A76" s="12">
        <f>MATCH(B76,Basedata!B:B,0)</f>
        <v>104</v>
      </c>
      <c r="B76" s="20" t="s">
        <v>83</v>
      </c>
      <c r="C76" s="8">
        <v>5540720</v>
      </c>
      <c r="D76" s="9">
        <v>1.5E-3</v>
      </c>
      <c r="E76" s="7">
        <v>8564</v>
      </c>
      <c r="F76" s="7">
        <v>18</v>
      </c>
      <c r="G76" s="7">
        <v>303890</v>
      </c>
      <c r="H76" s="7">
        <v>14000</v>
      </c>
      <c r="I76" s="7">
        <v>1.5</v>
      </c>
      <c r="J76" s="7">
        <v>43</v>
      </c>
      <c r="K76" s="10">
        <v>0.86</v>
      </c>
      <c r="L76" s="9">
        <v>6.9999999999999999E-4</v>
      </c>
    </row>
    <row r="77" spans="1:12" ht="15.75" thickBot="1" x14ac:dyDescent="0.3">
      <c r="A77" s="12">
        <f>MATCH(B77,Basedata!B:B,0)</f>
        <v>105</v>
      </c>
      <c r="B77" s="20" t="s">
        <v>84</v>
      </c>
      <c r="C77" s="4">
        <v>65273511</v>
      </c>
      <c r="D77" s="5">
        <v>2.2000000000000001E-3</v>
      </c>
      <c r="E77" s="3">
        <v>143783</v>
      </c>
      <c r="F77" s="3">
        <v>119</v>
      </c>
      <c r="G77" s="3">
        <v>547557</v>
      </c>
      <c r="H77" s="3">
        <v>36527</v>
      </c>
      <c r="I77" s="3">
        <v>1.9</v>
      </c>
      <c r="J77" s="3">
        <v>42</v>
      </c>
      <c r="K77" s="6">
        <v>0.82</v>
      </c>
      <c r="L77" s="5">
        <v>8.3999999999999995E-3</v>
      </c>
    </row>
    <row r="78" spans="1:12" ht="15.75" thickBot="1" x14ac:dyDescent="0.3">
      <c r="A78" s="12">
        <f>MATCH(B78,Basedata!B:B,0)</f>
        <v>106</v>
      </c>
      <c r="B78" s="20" t="s">
        <v>623</v>
      </c>
      <c r="C78" s="8">
        <v>298682</v>
      </c>
      <c r="D78" s="9">
        <v>2.7E-2</v>
      </c>
      <c r="E78" s="7">
        <v>7850</v>
      </c>
      <c r="F78" s="7">
        <v>4</v>
      </c>
      <c r="G78" s="7">
        <v>82200</v>
      </c>
      <c r="H78" s="7">
        <v>1200</v>
      </c>
      <c r="I78" s="7">
        <v>3.4</v>
      </c>
      <c r="J78" s="7">
        <v>25</v>
      </c>
      <c r="K78" s="10">
        <v>0.87</v>
      </c>
      <c r="L78" s="9">
        <v>0</v>
      </c>
    </row>
    <row r="79" spans="1:12" ht="15.75" thickBot="1" x14ac:dyDescent="0.3">
      <c r="A79" s="12">
        <f>MATCH(B79,Basedata!B:B,0)</f>
        <v>108</v>
      </c>
      <c r="B79" s="20" t="s">
        <v>339</v>
      </c>
      <c r="C79" s="4">
        <v>280908</v>
      </c>
      <c r="D79" s="5">
        <v>5.7999999999999996E-3</v>
      </c>
      <c r="E79" s="3">
        <v>1621</v>
      </c>
      <c r="F79" s="3">
        <v>77</v>
      </c>
      <c r="G79" s="3">
        <v>3660</v>
      </c>
      <c r="H79" s="3">
        <v>-1000</v>
      </c>
      <c r="I79" s="3">
        <v>2</v>
      </c>
      <c r="J79" s="3">
        <v>34</v>
      </c>
      <c r="K79" s="6">
        <v>0.64</v>
      </c>
      <c r="L79" s="5">
        <v>0</v>
      </c>
    </row>
    <row r="80" spans="1:12" ht="15.75" thickBot="1" x14ac:dyDescent="0.3">
      <c r="A80" s="12">
        <f>MATCH(B80,Basedata!B:B,0)</f>
        <v>115</v>
      </c>
      <c r="B80" s="20" t="s">
        <v>87</v>
      </c>
      <c r="C80" s="8">
        <v>2225734</v>
      </c>
      <c r="D80" s="9">
        <v>2.4500000000000001E-2</v>
      </c>
      <c r="E80" s="7">
        <v>53155</v>
      </c>
      <c r="F80" s="7">
        <v>9</v>
      </c>
      <c r="G80" s="7">
        <v>257670</v>
      </c>
      <c r="H80" s="7">
        <v>3260</v>
      </c>
      <c r="I80" s="7">
        <v>4</v>
      </c>
      <c r="J80" s="7">
        <v>23</v>
      </c>
      <c r="K80" s="10">
        <v>0.87</v>
      </c>
      <c r="L80" s="9">
        <v>2.9999999999999997E-4</v>
      </c>
    </row>
    <row r="81" spans="1:12" ht="15.75" thickBot="1" x14ac:dyDescent="0.3">
      <c r="A81" s="12" t="e">
        <f>MATCH(B81,Basedata!B:B,0)</f>
        <v>#N/A</v>
      </c>
      <c r="B81" s="20" t="s">
        <v>637</v>
      </c>
      <c r="C81" s="4">
        <v>2416668</v>
      </c>
      <c r="D81" s="5">
        <v>2.9399999999999999E-2</v>
      </c>
      <c r="E81" s="3">
        <v>68962</v>
      </c>
      <c r="F81" s="3">
        <v>239</v>
      </c>
      <c r="G81" s="3">
        <v>10120</v>
      </c>
      <c r="H81" s="3">
        <v>-3087</v>
      </c>
      <c r="I81" s="3">
        <v>5.3</v>
      </c>
      <c r="J81" s="3">
        <v>18</v>
      </c>
      <c r="K81" s="6">
        <v>0.59</v>
      </c>
      <c r="L81" s="5">
        <v>2.9999999999999997E-4</v>
      </c>
    </row>
    <row r="82" spans="1:12" ht="15.75" thickBot="1" x14ac:dyDescent="0.3">
      <c r="A82" s="12">
        <f>MATCH(B82,Basedata!B:B,0)</f>
        <v>116</v>
      </c>
      <c r="B82" s="20" t="s">
        <v>88</v>
      </c>
      <c r="C82" s="8">
        <v>3989167</v>
      </c>
      <c r="D82" s="9">
        <v>-1.9E-3</v>
      </c>
      <c r="E82" s="7">
        <v>-7598</v>
      </c>
      <c r="F82" s="7">
        <v>57</v>
      </c>
      <c r="G82" s="7">
        <v>69490</v>
      </c>
      <c r="H82" s="7">
        <v>-10000</v>
      </c>
      <c r="I82" s="7">
        <v>2.1</v>
      </c>
      <c r="J82" s="7">
        <v>38</v>
      </c>
      <c r="K82" s="10">
        <v>0.57999999999999996</v>
      </c>
      <c r="L82" s="9">
        <v>5.0000000000000001E-4</v>
      </c>
    </row>
    <row r="83" spans="1:12" ht="15.75" thickBot="1" x14ac:dyDescent="0.3">
      <c r="A83" s="12">
        <f>MATCH(B83,Basedata!B:B,0)</f>
        <v>117</v>
      </c>
      <c r="B83" s="20" t="s">
        <v>89</v>
      </c>
      <c r="C83" s="4">
        <v>83783942</v>
      </c>
      <c r="D83" s="5">
        <v>3.2000000000000002E-3</v>
      </c>
      <c r="E83" s="3">
        <v>266897</v>
      </c>
      <c r="F83" s="3">
        <v>240</v>
      </c>
      <c r="G83" s="3">
        <v>348560</v>
      </c>
      <c r="H83" s="3">
        <v>543822</v>
      </c>
      <c r="I83" s="3">
        <v>1.6</v>
      </c>
      <c r="J83" s="3">
        <v>46</v>
      </c>
      <c r="K83" s="6">
        <v>0.76</v>
      </c>
      <c r="L83" s="5">
        <v>1.0699999999999999E-2</v>
      </c>
    </row>
    <row r="84" spans="1:12" ht="15.75" thickBot="1" x14ac:dyDescent="0.3">
      <c r="A84" s="12">
        <f>MATCH(B84,Basedata!B:B,0)</f>
        <v>118</v>
      </c>
      <c r="B84" s="20" t="s">
        <v>90</v>
      </c>
      <c r="C84" s="8">
        <v>31072940</v>
      </c>
      <c r="D84" s="9">
        <v>2.1499999999999998E-2</v>
      </c>
      <c r="E84" s="7">
        <v>655084</v>
      </c>
      <c r="F84" s="7">
        <v>137</v>
      </c>
      <c r="G84" s="7">
        <v>227540</v>
      </c>
      <c r="H84" s="7">
        <v>-10000</v>
      </c>
      <c r="I84" s="7">
        <v>3.9</v>
      </c>
      <c r="J84" s="7">
        <v>22</v>
      </c>
      <c r="K84" s="10">
        <v>0.56999999999999995</v>
      </c>
      <c r="L84" s="9">
        <v>4.0000000000000001E-3</v>
      </c>
    </row>
    <row r="85" spans="1:12" ht="15.75" thickBot="1" x14ac:dyDescent="0.3">
      <c r="A85" s="12">
        <f>MATCH(B85,Basedata!B:B,0)</f>
        <v>265</v>
      </c>
      <c r="B85" s="20" t="s">
        <v>401</v>
      </c>
      <c r="C85" s="4">
        <v>33691</v>
      </c>
      <c r="D85" s="5">
        <v>-2.9999999999999997E-4</v>
      </c>
      <c r="E85" s="3">
        <v>-10</v>
      </c>
      <c r="F85" s="3">
        <v>3369</v>
      </c>
      <c r="G85" s="3">
        <v>10</v>
      </c>
      <c r="H85" s="3"/>
      <c r="I85" s="3" t="s">
        <v>25</v>
      </c>
      <c r="J85" s="3" t="s">
        <v>25</v>
      </c>
      <c r="K85" s="3" t="s">
        <v>25</v>
      </c>
      <c r="L85" s="5">
        <v>0</v>
      </c>
    </row>
    <row r="86" spans="1:12" ht="15.75" thickBot="1" x14ac:dyDescent="0.3">
      <c r="A86" s="12">
        <f>MATCH(B86,Basedata!B:B,0)</f>
        <v>119</v>
      </c>
      <c r="B86" s="20" t="s">
        <v>92</v>
      </c>
      <c r="C86" s="8">
        <v>10423054</v>
      </c>
      <c r="D86" s="9">
        <v>-4.7999999999999996E-3</v>
      </c>
      <c r="E86" s="7">
        <v>-50401</v>
      </c>
      <c r="F86" s="7">
        <v>81</v>
      </c>
      <c r="G86" s="7">
        <v>128900</v>
      </c>
      <c r="H86" s="7">
        <v>-16000</v>
      </c>
      <c r="I86" s="7">
        <v>1.3</v>
      </c>
      <c r="J86" s="7">
        <v>46</v>
      </c>
      <c r="K86" s="10">
        <v>0.85</v>
      </c>
      <c r="L86" s="9">
        <v>1.2999999999999999E-3</v>
      </c>
    </row>
    <row r="87" spans="1:12" ht="15.75" thickBot="1" x14ac:dyDescent="0.3">
      <c r="A87" s="12" t="e">
        <f>MATCH(B87,Basedata!B:B,0)</f>
        <v>#N/A</v>
      </c>
      <c r="B87" s="20" t="s">
        <v>93</v>
      </c>
      <c r="C87" s="4">
        <v>56770</v>
      </c>
      <c r="D87" s="5">
        <v>1.6999999999999999E-3</v>
      </c>
      <c r="E87" s="3">
        <v>98</v>
      </c>
      <c r="F87" s="3">
        <v>0</v>
      </c>
      <c r="G87" s="3">
        <v>410450</v>
      </c>
      <c r="H87" s="3"/>
      <c r="I87" s="3" t="s">
        <v>25</v>
      </c>
      <c r="J87" s="3" t="s">
        <v>25</v>
      </c>
      <c r="K87" s="6">
        <v>0.87</v>
      </c>
      <c r="L87" s="5">
        <v>0</v>
      </c>
    </row>
    <row r="88" spans="1:12" ht="15.75" thickBot="1" x14ac:dyDescent="0.3">
      <c r="A88" s="12">
        <f>MATCH(B88,Basedata!B:B,0)</f>
        <v>298</v>
      </c>
      <c r="B88" s="20" t="s">
        <v>94</v>
      </c>
      <c r="C88" s="8">
        <v>112523</v>
      </c>
      <c r="D88" s="9">
        <v>4.5999999999999999E-3</v>
      </c>
      <c r="E88" s="7">
        <v>520</v>
      </c>
      <c r="F88" s="7">
        <v>331</v>
      </c>
      <c r="G88" s="7">
        <v>340</v>
      </c>
      <c r="H88" s="7">
        <v>-200</v>
      </c>
      <c r="I88" s="7">
        <v>2.1</v>
      </c>
      <c r="J88" s="7">
        <v>32</v>
      </c>
      <c r="K88" s="10">
        <v>0.35</v>
      </c>
      <c r="L88" s="9">
        <v>0</v>
      </c>
    </row>
    <row r="89" spans="1:12" ht="15.75" thickBot="1" x14ac:dyDescent="0.3">
      <c r="A89" s="12">
        <f>MATCH(B89,Basedata!B:B,0)</f>
        <v>109</v>
      </c>
      <c r="B89" s="20" t="s">
        <v>633</v>
      </c>
      <c r="C89" s="4">
        <v>400124</v>
      </c>
      <c r="D89" s="5">
        <v>2.0000000000000001E-4</v>
      </c>
      <c r="E89" s="3">
        <v>68</v>
      </c>
      <c r="F89" s="3">
        <v>237</v>
      </c>
      <c r="G89" s="3">
        <v>1690</v>
      </c>
      <c r="H89" s="3">
        <v>-1440</v>
      </c>
      <c r="I89" s="3">
        <v>2.2000000000000002</v>
      </c>
      <c r="J89" s="3">
        <v>44</v>
      </c>
      <c r="K89" s="3" t="s">
        <v>25</v>
      </c>
      <c r="L89" s="5">
        <v>1E-4</v>
      </c>
    </row>
    <row r="90" spans="1:12" ht="15.75" thickBot="1" x14ac:dyDescent="0.3">
      <c r="A90" s="12">
        <f>MATCH(B90,Basedata!B:B,0)</f>
        <v>299</v>
      </c>
      <c r="B90" s="20" t="s">
        <v>95</v>
      </c>
      <c r="C90" s="8">
        <v>168775</v>
      </c>
      <c r="D90" s="9">
        <v>8.8999999999999999E-3</v>
      </c>
      <c r="E90" s="7">
        <v>1481</v>
      </c>
      <c r="F90" s="7">
        <v>313</v>
      </c>
      <c r="G90" s="7">
        <v>540</v>
      </c>
      <c r="H90" s="7">
        <v>-506</v>
      </c>
      <c r="I90" s="7">
        <v>2.2999999999999998</v>
      </c>
      <c r="J90" s="7">
        <v>31</v>
      </c>
      <c r="K90" s="10">
        <v>0.95</v>
      </c>
      <c r="L90" s="9">
        <v>0</v>
      </c>
    </row>
    <row r="91" spans="1:12" ht="15.75" thickBot="1" x14ac:dyDescent="0.3">
      <c r="A91" s="12">
        <f>MATCH(B91,Basedata!B:B,0)</f>
        <v>120</v>
      </c>
      <c r="B91" s="20" t="s">
        <v>96</v>
      </c>
      <c r="C91" s="4">
        <v>17915568</v>
      </c>
      <c r="D91" s="5">
        <v>1.9E-2</v>
      </c>
      <c r="E91" s="3">
        <v>334096</v>
      </c>
      <c r="F91" s="3">
        <v>167</v>
      </c>
      <c r="G91" s="3">
        <v>107160</v>
      </c>
      <c r="H91" s="3">
        <v>-9215</v>
      </c>
      <c r="I91" s="3">
        <v>2.9</v>
      </c>
      <c r="J91" s="3">
        <v>23</v>
      </c>
      <c r="K91" s="6">
        <v>0.52</v>
      </c>
      <c r="L91" s="5">
        <v>2.3E-3</v>
      </c>
    </row>
    <row r="92" spans="1:12" ht="15.75" thickBot="1" x14ac:dyDescent="0.3">
      <c r="A92" s="12">
        <f>MATCH(B92,Basedata!B:B,0)</f>
        <v>122</v>
      </c>
      <c r="B92" s="20" t="s">
        <v>97</v>
      </c>
      <c r="C92" s="8">
        <v>13132795</v>
      </c>
      <c r="D92" s="9">
        <v>2.8299999999999999E-2</v>
      </c>
      <c r="E92" s="7">
        <v>361549</v>
      </c>
      <c r="F92" s="7">
        <v>53</v>
      </c>
      <c r="G92" s="7">
        <v>245720</v>
      </c>
      <c r="H92" s="7">
        <v>-4000</v>
      </c>
      <c r="I92" s="7">
        <v>4.7</v>
      </c>
      <c r="J92" s="7">
        <v>18</v>
      </c>
      <c r="K92" s="10">
        <v>0.39</v>
      </c>
      <c r="L92" s="9">
        <v>1.6999999999999999E-3</v>
      </c>
    </row>
    <row r="93" spans="1:12" ht="15.75" thickBot="1" x14ac:dyDescent="0.3">
      <c r="A93" s="12" t="e">
        <f>MATCH(B93,Basedata!B:B,0)</f>
        <v>#N/A</v>
      </c>
      <c r="B93" s="20" t="s">
        <v>98</v>
      </c>
      <c r="C93" s="4">
        <v>1968001</v>
      </c>
      <c r="D93" s="5">
        <v>2.4500000000000001E-2</v>
      </c>
      <c r="E93" s="3">
        <v>47079</v>
      </c>
      <c r="F93" s="3">
        <v>70</v>
      </c>
      <c r="G93" s="3">
        <v>28120</v>
      </c>
      <c r="H93" s="3">
        <v>-1399</v>
      </c>
      <c r="I93" s="3">
        <v>4.5</v>
      </c>
      <c r="J93" s="3">
        <v>19</v>
      </c>
      <c r="K93" s="6">
        <v>0.45</v>
      </c>
      <c r="L93" s="5">
        <v>2.9999999999999997E-4</v>
      </c>
    </row>
    <row r="94" spans="1:12" ht="15.75" thickBot="1" x14ac:dyDescent="0.3">
      <c r="A94" s="12">
        <f>MATCH(B94,Basedata!B:B,0)</f>
        <v>123</v>
      </c>
      <c r="B94" s="20" t="s">
        <v>99</v>
      </c>
      <c r="C94" s="8">
        <v>786552</v>
      </c>
      <c r="D94" s="9">
        <v>4.7999999999999996E-3</v>
      </c>
      <c r="E94" s="7">
        <v>3786</v>
      </c>
      <c r="F94" s="7">
        <v>4</v>
      </c>
      <c r="G94" s="7">
        <v>196850</v>
      </c>
      <c r="H94" s="7">
        <v>-6000</v>
      </c>
      <c r="I94" s="7">
        <v>2.5</v>
      </c>
      <c r="J94" s="7">
        <v>27</v>
      </c>
      <c r="K94" s="10">
        <v>0.27</v>
      </c>
      <c r="L94" s="9">
        <v>1E-4</v>
      </c>
    </row>
    <row r="95" spans="1:12" ht="15.75" thickBot="1" x14ac:dyDescent="0.3">
      <c r="A95" s="12">
        <f>MATCH(B95,Basedata!B:B,0)</f>
        <v>301</v>
      </c>
      <c r="B95" s="20" t="s">
        <v>100</v>
      </c>
      <c r="C95" s="4">
        <v>11402528</v>
      </c>
      <c r="D95" s="5">
        <v>1.24E-2</v>
      </c>
      <c r="E95" s="3">
        <v>139451</v>
      </c>
      <c r="F95" s="3">
        <v>414</v>
      </c>
      <c r="G95" s="3">
        <v>27560</v>
      </c>
      <c r="H95" s="3">
        <v>-35000</v>
      </c>
      <c r="I95" s="3">
        <v>3</v>
      </c>
      <c r="J95" s="3">
        <v>24</v>
      </c>
      <c r="K95" s="6">
        <v>0.56999999999999995</v>
      </c>
      <c r="L95" s="5">
        <v>1.5E-3</v>
      </c>
    </row>
    <row r="96" spans="1:12" ht="15.75" thickBot="1" x14ac:dyDescent="0.3">
      <c r="A96" s="12">
        <f>MATCH(B96,Basedata!B:B,0)</f>
        <v>125</v>
      </c>
      <c r="B96" s="20" t="s">
        <v>101</v>
      </c>
      <c r="C96" s="8">
        <v>801</v>
      </c>
      <c r="D96" s="9">
        <v>2.5000000000000001E-3</v>
      </c>
      <c r="E96" s="7">
        <v>2</v>
      </c>
      <c r="F96" s="7">
        <v>2003</v>
      </c>
      <c r="G96" s="7">
        <v>0</v>
      </c>
      <c r="H96" s="7"/>
      <c r="I96" s="7" t="s">
        <v>25</v>
      </c>
      <c r="J96" s="7" t="s">
        <v>25</v>
      </c>
      <c r="K96" s="7" t="s">
        <v>25</v>
      </c>
      <c r="L96" s="9">
        <v>0</v>
      </c>
    </row>
    <row r="97" spans="1:12" ht="15.75" thickBot="1" x14ac:dyDescent="0.3">
      <c r="A97" s="12">
        <f>MATCH(B97,Basedata!B:B,0)</f>
        <v>126</v>
      </c>
      <c r="B97" s="20" t="s">
        <v>102</v>
      </c>
      <c r="C97" s="4">
        <v>9904607</v>
      </c>
      <c r="D97" s="5">
        <v>1.6299999999999999E-2</v>
      </c>
      <c r="E97" s="3">
        <v>158490</v>
      </c>
      <c r="F97" s="3">
        <v>89</v>
      </c>
      <c r="G97" s="3">
        <v>111890</v>
      </c>
      <c r="H97" s="3">
        <v>-6800</v>
      </c>
      <c r="I97" s="3">
        <v>2.5</v>
      </c>
      <c r="J97" s="3">
        <v>24</v>
      </c>
      <c r="K97" s="6">
        <v>0.56999999999999995</v>
      </c>
      <c r="L97" s="5">
        <v>1.2999999999999999E-3</v>
      </c>
    </row>
    <row r="98" spans="1:12" ht="15.75" thickBot="1" x14ac:dyDescent="0.3">
      <c r="A98" s="12">
        <f>MATCH(B98,Basedata!B:B,0)</f>
        <v>302</v>
      </c>
      <c r="B98" s="20" t="s">
        <v>103</v>
      </c>
      <c r="C98" s="8">
        <v>7496981</v>
      </c>
      <c r="D98" s="9">
        <v>8.2000000000000007E-3</v>
      </c>
      <c r="E98" s="7">
        <v>60827</v>
      </c>
      <c r="F98" s="7">
        <v>7140</v>
      </c>
      <c r="G98" s="7">
        <v>1050</v>
      </c>
      <c r="H98" s="7">
        <v>29308</v>
      </c>
      <c r="I98" s="7">
        <v>1.3</v>
      </c>
      <c r="J98" s="7">
        <v>45</v>
      </c>
      <c r="K98" s="7" t="s">
        <v>25</v>
      </c>
      <c r="L98" s="9">
        <v>1E-3</v>
      </c>
    </row>
    <row r="99" spans="1:12" ht="15.75" thickBot="1" x14ac:dyDescent="0.3">
      <c r="A99" s="12">
        <f>MATCH(B99,Basedata!B:B,0)</f>
        <v>127</v>
      </c>
      <c r="B99" s="20" t="s">
        <v>104</v>
      </c>
      <c r="C99" s="4">
        <v>9660351</v>
      </c>
      <c r="D99" s="5">
        <v>-2.5000000000000001E-3</v>
      </c>
      <c r="E99" s="3">
        <v>-24328</v>
      </c>
      <c r="F99" s="3">
        <v>107</v>
      </c>
      <c r="G99" s="3">
        <v>90530</v>
      </c>
      <c r="H99" s="3">
        <v>6000</v>
      </c>
      <c r="I99" s="3">
        <v>1.5</v>
      </c>
      <c r="J99" s="3">
        <v>43</v>
      </c>
      <c r="K99" s="6">
        <v>0.72</v>
      </c>
      <c r="L99" s="5">
        <v>1.1999999999999999E-3</v>
      </c>
    </row>
    <row r="100" spans="1:12" ht="15.75" thickBot="1" x14ac:dyDescent="0.3">
      <c r="A100" s="12">
        <f>MATCH(B100,Basedata!B:B,0)</f>
        <v>128</v>
      </c>
      <c r="B100" s="20" t="s">
        <v>105</v>
      </c>
      <c r="C100" s="8">
        <v>341243</v>
      </c>
      <c r="D100" s="9">
        <v>6.4999999999999997E-3</v>
      </c>
      <c r="E100" s="7">
        <v>2212</v>
      </c>
      <c r="F100" s="7">
        <v>3</v>
      </c>
      <c r="G100" s="7">
        <v>100250</v>
      </c>
      <c r="H100" s="7">
        <v>380</v>
      </c>
      <c r="I100" s="7">
        <v>1.8</v>
      </c>
      <c r="J100" s="7">
        <v>37</v>
      </c>
      <c r="K100" s="10">
        <v>0.94</v>
      </c>
      <c r="L100" s="9">
        <v>0</v>
      </c>
    </row>
    <row r="101" spans="1:12" ht="15.75" thickBot="1" x14ac:dyDescent="0.3">
      <c r="A101" s="12">
        <f>MATCH(B101,Basedata!B:B,0)</f>
        <v>129</v>
      </c>
      <c r="B101" s="20" t="s">
        <v>106</v>
      </c>
      <c r="C101" s="4">
        <v>1380004385</v>
      </c>
      <c r="D101" s="5">
        <v>9.9000000000000008E-3</v>
      </c>
      <c r="E101" s="3">
        <v>13586631</v>
      </c>
      <c r="F101" s="3">
        <v>464</v>
      </c>
      <c r="G101" s="3">
        <v>2973190</v>
      </c>
      <c r="H101" s="3">
        <v>-532687</v>
      </c>
      <c r="I101" s="3">
        <v>2.2000000000000002</v>
      </c>
      <c r="J101" s="3">
        <v>28</v>
      </c>
      <c r="K101" s="6">
        <v>0.35</v>
      </c>
      <c r="L101" s="5">
        <v>0.17699999999999999</v>
      </c>
    </row>
    <row r="102" spans="1:12" ht="15.75" thickBot="1" x14ac:dyDescent="0.3">
      <c r="A102" s="12">
        <f>MATCH(B102,Basedata!B:B,0)</f>
        <v>130</v>
      </c>
      <c r="B102" s="20" t="s">
        <v>107</v>
      </c>
      <c r="C102" s="8">
        <v>273523615</v>
      </c>
      <c r="D102" s="9">
        <v>1.0699999999999999E-2</v>
      </c>
      <c r="E102" s="7">
        <v>2898047</v>
      </c>
      <c r="F102" s="7">
        <v>151</v>
      </c>
      <c r="G102" s="7">
        <v>1811570</v>
      </c>
      <c r="H102" s="7">
        <v>-98955</v>
      </c>
      <c r="I102" s="7">
        <v>2.2999999999999998</v>
      </c>
      <c r="J102" s="7">
        <v>30</v>
      </c>
      <c r="K102" s="10">
        <v>0.56000000000000005</v>
      </c>
      <c r="L102" s="9">
        <v>3.5099999999999999E-2</v>
      </c>
    </row>
    <row r="103" spans="1:12" ht="15.75" thickBot="1" x14ac:dyDescent="0.3">
      <c r="A103" s="12">
        <f>MATCH(B103,Basedata!B:B,0)</f>
        <v>131</v>
      </c>
      <c r="B103" s="20" t="s">
        <v>108</v>
      </c>
      <c r="C103" s="4">
        <v>83992949</v>
      </c>
      <c r="D103" s="5">
        <v>1.2999999999999999E-2</v>
      </c>
      <c r="E103" s="3">
        <v>1079043</v>
      </c>
      <c r="F103" s="3">
        <v>52</v>
      </c>
      <c r="G103" s="3">
        <v>1628550</v>
      </c>
      <c r="H103" s="3">
        <v>-55000</v>
      </c>
      <c r="I103" s="3">
        <v>2.2000000000000002</v>
      </c>
      <c r="J103" s="3">
        <v>32</v>
      </c>
      <c r="K103" s="6">
        <v>0.76</v>
      </c>
      <c r="L103" s="5">
        <v>1.0800000000000001E-2</v>
      </c>
    </row>
    <row r="104" spans="1:12" ht="15.75" thickBot="1" x14ac:dyDescent="0.3">
      <c r="A104" s="12">
        <f>MATCH(B104,Basedata!B:B,0)</f>
        <v>132</v>
      </c>
      <c r="B104" s="20" t="s">
        <v>109</v>
      </c>
      <c r="C104" s="8">
        <v>40222493</v>
      </c>
      <c r="D104" s="9">
        <v>2.3199999999999998E-2</v>
      </c>
      <c r="E104" s="7">
        <v>912710</v>
      </c>
      <c r="F104" s="7">
        <v>93</v>
      </c>
      <c r="G104" s="7">
        <v>434320</v>
      </c>
      <c r="H104" s="7">
        <v>7834</v>
      </c>
      <c r="I104" s="7">
        <v>3.7</v>
      </c>
      <c r="J104" s="7">
        <v>21</v>
      </c>
      <c r="K104" s="10">
        <v>0.73</v>
      </c>
      <c r="L104" s="9">
        <v>5.1999999999999998E-3</v>
      </c>
    </row>
    <row r="105" spans="1:12" ht="15.75" thickBot="1" x14ac:dyDescent="0.3">
      <c r="A105" s="12">
        <f>MATCH(B105,Basedata!B:B,0)</f>
        <v>133</v>
      </c>
      <c r="B105" s="20" t="s">
        <v>110</v>
      </c>
      <c r="C105" s="4">
        <v>4937786</v>
      </c>
      <c r="D105" s="5">
        <v>1.1299999999999999E-2</v>
      </c>
      <c r="E105" s="3">
        <v>55291</v>
      </c>
      <c r="F105" s="3">
        <v>72</v>
      </c>
      <c r="G105" s="3">
        <v>68890</v>
      </c>
      <c r="H105" s="3">
        <v>23604</v>
      </c>
      <c r="I105" s="3">
        <v>1.8</v>
      </c>
      <c r="J105" s="3">
        <v>38</v>
      </c>
      <c r="K105" s="6">
        <v>0.63</v>
      </c>
      <c r="L105" s="5">
        <v>5.9999999999999995E-4</v>
      </c>
    </row>
    <row r="106" spans="1:12" ht="15.75" thickBot="1" x14ac:dyDescent="0.3">
      <c r="A106" s="12">
        <f>MATCH(B106,Basedata!B:B,0)</f>
        <v>266</v>
      </c>
      <c r="B106" s="20" t="s">
        <v>658</v>
      </c>
      <c r="C106" s="8">
        <v>85033</v>
      </c>
      <c r="D106" s="9">
        <v>5.3E-3</v>
      </c>
      <c r="E106" s="7">
        <v>449</v>
      </c>
      <c r="F106" s="7">
        <v>149</v>
      </c>
      <c r="G106" s="7">
        <v>570</v>
      </c>
      <c r="H106" s="7"/>
      <c r="I106" s="7" t="s">
        <v>25</v>
      </c>
      <c r="J106" s="7" t="s">
        <v>25</v>
      </c>
      <c r="K106" s="10">
        <v>0.53</v>
      </c>
      <c r="L106" s="9">
        <v>0</v>
      </c>
    </row>
    <row r="107" spans="1:12" ht="15.75" thickBot="1" x14ac:dyDescent="0.3">
      <c r="A107" s="12">
        <f>MATCH(B107,Basedata!B:B,0)</f>
        <v>134</v>
      </c>
      <c r="B107" s="20" t="s">
        <v>111</v>
      </c>
      <c r="C107" s="4">
        <v>8655535</v>
      </c>
      <c r="D107" s="5">
        <v>1.6E-2</v>
      </c>
      <c r="E107" s="3">
        <v>136158</v>
      </c>
      <c r="F107" s="3">
        <v>400</v>
      </c>
      <c r="G107" s="3">
        <v>21640</v>
      </c>
      <c r="H107" s="3">
        <v>10000</v>
      </c>
      <c r="I107" s="3">
        <v>3</v>
      </c>
      <c r="J107" s="3">
        <v>30</v>
      </c>
      <c r="K107" s="6">
        <v>0.93</v>
      </c>
      <c r="L107" s="5">
        <v>1.1000000000000001E-3</v>
      </c>
    </row>
    <row r="108" spans="1:12" ht="15.75" thickBot="1" x14ac:dyDescent="0.3">
      <c r="A108" s="12">
        <f>MATCH(B108,Basedata!B:B,0)</f>
        <v>135</v>
      </c>
      <c r="B108" s="20" t="s">
        <v>112</v>
      </c>
      <c r="C108" s="8">
        <v>60461826</v>
      </c>
      <c r="D108" s="9">
        <v>-1.5E-3</v>
      </c>
      <c r="E108" s="7">
        <v>-88249</v>
      </c>
      <c r="F108" s="7">
        <v>206</v>
      </c>
      <c r="G108" s="7">
        <v>294140</v>
      </c>
      <c r="H108" s="7">
        <v>148943</v>
      </c>
      <c r="I108" s="7">
        <v>1.3</v>
      </c>
      <c r="J108" s="7">
        <v>47</v>
      </c>
      <c r="K108" s="10">
        <v>0.69</v>
      </c>
      <c r="L108" s="9">
        <v>7.7999999999999996E-3</v>
      </c>
    </row>
    <row r="109" spans="1:12" ht="15.75" thickBot="1" x14ac:dyDescent="0.3">
      <c r="A109" s="12">
        <f>MATCH(B109,Basedata!B:B,0)</f>
        <v>136</v>
      </c>
      <c r="B109" s="20" t="s">
        <v>113</v>
      </c>
      <c r="C109" s="4">
        <v>2961167</v>
      </c>
      <c r="D109" s="5">
        <v>4.4000000000000003E-3</v>
      </c>
      <c r="E109" s="3">
        <v>12888</v>
      </c>
      <c r="F109" s="3">
        <v>273</v>
      </c>
      <c r="G109" s="3">
        <v>10830</v>
      </c>
      <c r="H109" s="3">
        <v>-11332</v>
      </c>
      <c r="I109" s="3">
        <v>2</v>
      </c>
      <c r="J109" s="3">
        <v>31</v>
      </c>
      <c r="K109" s="6">
        <v>0.55000000000000004</v>
      </c>
      <c r="L109" s="5">
        <v>4.0000000000000002E-4</v>
      </c>
    </row>
    <row r="110" spans="1:12" ht="15.75" thickBot="1" x14ac:dyDescent="0.3">
      <c r="A110" s="12">
        <f>MATCH(B110,Basedata!B:B,0)</f>
        <v>137</v>
      </c>
      <c r="B110" s="20" t="s">
        <v>114</v>
      </c>
      <c r="C110" s="8">
        <v>126476461</v>
      </c>
      <c r="D110" s="9">
        <v>-3.0000000000000001E-3</v>
      </c>
      <c r="E110" s="7">
        <v>-383840</v>
      </c>
      <c r="F110" s="7">
        <v>347</v>
      </c>
      <c r="G110" s="7">
        <v>364555</v>
      </c>
      <c r="H110" s="7">
        <v>71560</v>
      </c>
      <c r="I110" s="7">
        <v>1.4</v>
      </c>
      <c r="J110" s="7">
        <v>48</v>
      </c>
      <c r="K110" s="10">
        <v>0.92</v>
      </c>
      <c r="L110" s="9">
        <v>1.6199999999999999E-2</v>
      </c>
    </row>
    <row r="111" spans="1:12" ht="15.75" thickBot="1" x14ac:dyDescent="0.3">
      <c r="A111" s="12">
        <f>MATCH(B111,Basedata!B:B,0)</f>
        <v>139</v>
      </c>
      <c r="B111" s="20" t="s">
        <v>115</v>
      </c>
      <c r="C111" s="4">
        <v>10203134</v>
      </c>
      <c r="D111" s="5">
        <v>0.01</v>
      </c>
      <c r="E111" s="3">
        <v>101440</v>
      </c>
      <c r="F111" s="3">
        <v>115</v>
      </c>
      <c r="G111" s="3">
        <v>88780</v>
      </c>
      <c r="H111" s="3">
        <v>10220</v>
      </c>
      <c r="I111" s="3">
        <v>2.8</v>
      </c>
      <c r="J111" s="3">
        <v>24</v>
      </c>
      <c r="K111" s="6">
        <v>0.91</v>
      </c>
      <c r="L111" s="5">
        <v>1.2999999999999999E-3</v>
      </c>
    </row>
    <row r="112" spans="1:12" ht="15.75" thickBot="1" x14ac:dyDescent="0.3">
      <c r="A112" s="12">
        <f>MATCH(B112,Basedata!B:B,0)</f>
        <v>140</v>
      </c>
      <c r="B112" s="20" t="s">
        <v>116</v>
      </c>
      <c r="C112" s="8">
        <v>18776707</v>
      </c>
      <c r="D112" s="9">
        <v>1.21E-2</v>
      </c>
      <c r="E112" s="7">
        <v>225280</v>
      </c>
      <c r="F112" s="7">
        <v>7</v>
      </c>
      <c r="G112" s="7">
        <v>2699700</v>
      </c>
      <c r="H112" s="7">
        <v>-18000</v>
      </c>
      <c r="I112" s="7">
        <v>2.8</v>
      </c>
      <c r="J112" s="7">
        <v>31</v>
      </c>
      <c r="K112" s="10">
        <v>0.57999999999999996</v>
      </c>
      <c r="L112" s="9">
        <v>2.3999999999999998E-3</v>
      </c>
    </row>
    <row r="113" spans="1:12" ht="15.75" thickBot="1" x14ac:dyDescent="0.3">
      <c r="A113" s="12">
        <f>MATCH(B113,Basedata!B:B,0)</f>
        <v>141</v>
      </c>
      <c r="B113" s="20" t="s">
        <v>117</v>
      </c>
      <c r="C113" s="4">
        <v>53771296</v>
      </c>
      <c r="D113" s="5">
        <v>2.2800000000000001E-2</v>
      </c>
      <c r="E113" s="3">
        <v>1197323</v>
      </c>
      <c r="F113" s="3">
        <v>94</v>
      </c>
      <c r="G113" s="3">
        <v>569140</v>
      </c>
      <c r="H113" s="3">
        <v>-10000</v>
      </c>
      <c r="I113" s="3">
        <v>3.5</v>
      </c>
      <c r="J113" s="3">
        <v>20</v>
      </c>
      <c r="K113" s="6">
        <v>0.28000000000000003</v>
      </c>
      <c r="L113" s="5">
        <v>6.8999999999999999E-3</v>
      </c>
    </row>
    <row r="114" spans="1:12" ht="15.75" thickBot="1" x14ac:dyDescent="0.3">
      <c r="A114" s="12">
        <f>MATCH(B114,Basedata!B:B,0)</f>
        <v>303</v>
      </c>
      <c r="B114" s="20" t="s">
        <v>118</v>
      </c>
      <c r="C114" s="8">
        <v>119449</v>
      </c>
      <c r="D114" s="9">
        <v>1.5699999999999999E-2</v>
      </c>
      <c r="E114" s="7">
        <v>1843</v>
      </c>
      <c r="F114" s="7">
        <v>147</v>
      </c>
      <c r="G114" s="7">
        <v>810</v>
      </c>
      <c r="H114" s="7">
        <v>-800</v>
      </c>
      <c r="I114" s="7">
        <v>3.6</v>
      </c>
      <c r="J114" s="7">
        <v>23</v>
      </c>
      <c r="K114" s="10">
        <v>0.56999999999999995</v>
      </c>
      <c r="L114" s="9">
        <v>0</v>
      </c>
    </row>
    <row r="115" spans="1:12" ht="15.75" thickBot="1" x14ac:dyDescent="0.3">
      <c r="A115" s="12">
        <f>MATCH(B115,Basedata!B:B,0)</f>
        <v>144</v>
      </c>
      <c r="B115" s="20" t="s">
        <v>119</v>
      </c>
      <c r="C115" s="4">
        <v>4270571</v>
      </c>
      <c r="D115" s="5">
        <v>1.5100000000000001E-2</v>
      </c>
      <c r="E115" s="3">
        <v>63488</v>
      </c>
      <c r="F115" s="3">
        <v>240</v>
      </c>
      <c r="G115" s="3">
        <v>17820</v>
      </c>
      <c r="H115" s="3">
        <v>39520</v>
      </c>
      <c r="I115" s="3">
        <v>2.1</v>
      </c>
      <c r="J115" s="3">
        <v>37</v>
      </c>
      <c r="K115" s="3" t="s">
        <v>25</v>
      </c>
      <c r="L115" s="5">
        <v>5.0000000000000001E-4</v>
      </c>
    </row>
    <row r="116" spans="1:12" ht="15.75" thickBot="1" x14ac:dyDescent="0.3">
      <c r="A116" s="12">
        <f>MATCH(B116,Basedata!B:B,0)</f>
        <v>304</v>
      </c>
      <c r="B116" s="20" t="s">
        <v>120</v>
      </c>
      <c r="C116" s="8">
        <v>6524195</v>
      </c>
      <c r="D116" s="9">
        <v>1.6899999999999998E-2</v>
      </c>
      <c r="E116" s="7">
        <v>108345</v>
      </c>
      <c r="F116" s="7">
        <v>34</v>
      </c>
      <c r="G116" s="7">
        <v>191800</v>
      </c>
      <c r="H116" s="7">
        <v>-4000</v>
      </c>
      <c r="I116" s="7">
        <v>3</v>
      </c>
      <c r="J116" s="7">
        <v>26</v>
      </c>
      <c r="K116" s="10">
        <v>0.36</v>
      </c>
      <c r="L116" s="9">
        <v>8.0000000000000004E-4</v>
      </c>
    </row>
    <row r="117" spans="1:12" ht="15.75" thickBot="1" x14ac:dyDescent="0.3">
      <c r="A117" s="12">
        <f>MATCH(B117,Basedata!B:B,0)</f>
        <v>305</v>
      </c>
      <c r="B117" s="20" t="s">
        <v>121</v>
      </c>
      <c r="C117" s="4">
        <v>7275560</v>
      </c>
      <c r="D117" s="5">
        <v>1.4800000000000001E-2</v>
      </c>
      <c r="E117" s="3">
        <v>106105</v>
      </c>
      <c r="F117" s="3">
        <v>32</v>
      </c>
      <c r="G117" s="3">
        <v>230800</v>
      </c>
      <c r="H117" s="3">
        <v>-14704</v>
      </c>
      <c r="I117" s="3">
        <v>2.7</v>
      </c>
      <c r="J117" s="3">
        <v>24</v>
      </c>
      <c r="K117" s="6">
        <v>0.36</v>
      </c>
      <c r="L117" s="5">
        <v>8.9999999999999998E-4</v>
      </c>
    </row>
    <row r="118" spans="1:12" ht="15.75" thickBot="1" x14ac:dyDescent="0.3">
      <c r="A118" s="12">
        <f>MATCH(B118,Basedata!B:B,0)</f>
        <v>145</v>
      </c>
      <c r="B118" s="20" t="s">
        <v>122</v>
      </c>
      <c r="C118" s="8">
        <v>1886198</v>
      </c>
      <c r="D118" s="9">
        <v>-1.0800000000000001E-2</v>
      </c>
      <c r="E118" s="7">
        <v>-20545</v>
      </c>
      <c r="F118" s="7">
        <v>30</v>
      </c>
      <c r="G118" s="7">
        <v>62200</v>
      </c>
      <c r="H118" s="7">
        <v>-14837</v>
      </c>
      <c r="I118" s="7">
        <v>1.7</v>
      </c>
      <c r="J118" s="7">
        <v>44</v>
      </c>
      <c r="K118" s="10">
        <v>0.69</v>
      </c>
      <c r="L118" s="9">
        <v>2.0000000000000001E-4</v>
      </c>
    </row>
    <row r="119" spans="1:12" ht="15.75" thickBot="1" x14ac:dyDescent="0.3">
      <c r="A119" s="12">
        <f>MATCH(B119,Basedata!B:B,0)</f>
        <v>146</v>
      </c>
      <c r="B119" s="20" t="s">
        <v>123</v>
      </c>
      <c r="C119" s="4">
        <v>6825445</v>
      </c>
      <c r="D119" s="5">
        <v>-4.4000000000000003E-3</v>
      </c>
      <c r="E119" s="3">
        <v>-30268</v>
      </c>
      <c r="F119" s="3">
        <v>667</v>
      </c>
      <c r="G119" s="3">
        <v>10230</v>
      </c>
      <c r="H119" s="3">
        <v>-30012</v>
      </c>
      <c r="I119" s="3">
        <v>2.1</v>
      </c>
      <c r="J119" s="3">
        <v>30</v>
      </c>
      <c r="K119" s="6">
        <v>0.78</v>
      </c>
      <c r="L119" s="5">
        <v>8.9999999999999998E-4</v>
      </c>
    </row>
    <row r="120" spans="1:12" ht="15.75" thickBot="1" x14ac:dyDescent="0.3">
      <c r="A120" s="12">
        <f>MATCH(B120,Basedata!B:B,0)</f>
        <v>306</v>
      </c>
      <c r="B120" s="20" t="s">
        <v>124</v>
      </c>
      <c r="C120" s="8">
        <v>2142249</v>
      </c>
      <c r="D120" s="9">
        <v>8.0000000000000002E-3</v>
      </c>
      <c r="E120" s="7">
        <v>16981</v>
      </c>
      <c r="F120" s="7">
        <v>71</v>
      </c>
      <c r="G120" s="7">
        <v>30360</v>
      </c>
      <c r="H120" s="7">
        <v>-10047</v>
      </c>
      <c r="I120" s="7">
        <v>3.2</v>
      </c>
      <c r="J120" s="7">
        <v>24</v>
      </c>
      <c r="K120" s="10">
        <v>0.31</v>
      </c>
      <c r="L120" s="9">
        <v>2.9999999999999997E-4</v>
      </c>
    </row>
    <row r="121" spans="1:12" ht="15.75" thickBot="1" x14ac:dyDescent="0.3">
      <c r="A121" s="12">
        <f>MATCH(B121,Basedata!B:B,0)</f>
        <v>307</v>
      </c>
      <c r="B121" s="20" t="s">
        <v>125</v>
      </c>
      <c r="C121" s="4">
        <v>5057681</v>
      </c>
      <c r="D121" s="5">
        <v>2.4400000000000002E-2</v>
      </c>
      <c r="E121" s="3">
        <v>120307</v>
      </c>
      <c r="F121" s="3">
        <v>53</v>
      </c>
      <c r="G121" s="3">
        <v>96320</v>
      </c>
      <c r="H121" s="3">
        <v>-5000</v>
      </c>
      <c r="I121" s="3">
        <v>4.4000000000000004</v>
      </c>
      <c r="J121" s="3">
        <v>19</v>
      </c>
      <c r="K121" s="6">
        <v>0.53</v>
      </c>
      <c r="L121" s="5">
        <v>5.9999999999999995E-4</v>
      </c>
    </row>
    <row r="122" spans="1:12" ht="15.75" thickBot="1" x14ac:dyDescent="0.3">
      <c r="A122" s="12">
        <f>MATCH(B122,Basedata!B:B,0)</f>
        <v>308</v>
      </c>
      <c r="B122" s="20" t="s">
        <v>126</v>
      </c>
      <c r="C122" s="8">
        <v>6871292</v>
      </c>
      <c r="D122" s="9">
        <v>1.38E-2</v>
      </c>
      <c r="E122" s="7">
        <v>93840</v>
      </c>
      <c r="F122" s="7">
        <v>4</v>
      </c>
      <c r="G122" s="7">
        <v>1759540</v>
      </c>
      <c r="H122" s="7">
        <v>-1999</v>
      </c>
      <c r="I122" s="7">
        <v>2.2999999999999998</v>
      </c>
      <c r="J122" s="7">
        <v>29</v>
      </c>
      <c r="K122" s="10">
        <v>0.78</v>
      </c>
      <c r="L122" s="9">
        <v>8.9999999999999998E-4</v>
      </c>
    </row>
    <row r="123" spans="1:12" ht="15.75" thickBot="1" x14ac:dyDescent="0.3">
      <c r="A123" s="12">
        <f>MATCH(B123,Basedata!B:B,0)</f>
        <v>147</v>
      </c>
      <c r="B123" s="20" t="s">
        <v>127</v>
      </c>
      <c r="C123" s="4">
        <v>38128</v>
      </c>
      <c r="D123" s="5">
        <v>2.8999999999999998E-3</v>
      </c>
      <c r="E123" s="3">
        <v>109</v>
      </c>
      <c r="F123" s="3">
        <v>238</v>
      </c>
      <c r="G123" s="3">
        <v>160</v>
      </c>
      <c r="H123" s="3"/>
      <c r="I123" s="3" t="s">
        <v>25</v>
      </c>
      <c r="J123" s="3" t="s">
        <v>25</v>
      </c>
      <c r="K123" s="6">
        <v>0.15</v>
      </c>
      <c r="L123" s="5">
        <v>0</v>
      </c>
    </row>
    <row r="124" spans="1:12" ht="15.75" thickBot="1" x14ac:dyDescent="0.3">
      <c r="A124" s="12">
        <f>MATCH(B124,Basedata!B:B,0)</f>
        <v>148</v>
      </c>
      <c r="B124" s="20" t="s">
        <v>128</v>
      </c>
      <c r="C124" s="8">
        <v>2722289</v>
      </c>
      <c r="D124" s="9">
        <v>-1.35E-2</v>
      </c>
      <c r="E124" s="7">
        <v>-37338</v>
      </c>
      <c r="F124" s="7">
        <v>43</v>
      </c>
      <c r="G124" s="7">
        <v>62674</v>
      </c>
      <c r="H124" s="7">
        <v>-32780</v>
      </c>
      <c r="I124" s="7">
        <v>1.7</v>
      </c>
      <c r="J124" s="7">
        <v>45</v>
      </c>
      <c r="K124" s="10">
        <v>0.71</v>
      </c>
      <c r="L124" s="9">
        <v>2.9999999999999997E-4</v>
      </c>
    </row>
    <row r="125" spans="1:12" ht="15.75" thickBot="1" x14ac:dyDescent="0.3">
      <c r="A125" s="12">
        <f>MATCH(B125,Basedata!B:B,0)</f>
        <v>149</v>
      </c>
      <c r="B125" s="20" t="s">
        <v>129</v>
      </c>
      <c r="C125" s="4">
        <v>625978</v>
      </c>
      <c r="D125" s="5">
        <v>1.66E-2</v>
      </c>
      <c r="E125" s="3">
        <v>10249</v>
      </c>
      <c r="F125" s="3">
        <v>242</v>
      </c>
      <c r="G125" s="3">
        <v>2590</v>
      </c>
      <c r="H125" s="3">
        <v>9741</v>
      </c>
      <c r="I125" s="3">
        <v>1.5</v>
      </c>
      <c r="J125" s="3">
        <v>40</v>
      </c>
      <c r="K125" s="6">
        <v>0.88</v>
      </c>
      <c r="L125" s="5">
        <v>1E-4</v>
      </c>
    </row>
    <row r="126" spans="1:12" ht="15.75" thickBot="1" x14ac:dyDescent="0.3">
      <c r="A126" s="12">
        <f>MATCH(B126,Basedata!B:B,0)</f>
        <v>309</v>
      </c>
      <c r="B126" s="20" t="s">
        <v>130</v>
      </c>
      <c r="C126" s="8">
        <v>649335</v>
      </c>
      <c r="D126" s="9">
        <v>1.3899999999999999E-2</v>
      </c>
      <c r="E126" s="7">
        <v>8890</v>
      </c>
      <c r="F126" s="7">
        <v>21645</v>
      </c>
      <c r="G126" s="7">
        <v>30</v>
      </c>
      <c r="H126" s="7">
        <v>5000</v>
      </c>
      <c r="I126" s="7">
        <v>1.2</v>
      </c>
      <c r="J126" s="7">
        <v>39</v>
      </c>
      <c r="K126" s="7" t="s">
        <v>25</v>
      </c>
      <c r="L126" s="9">
        <v>1E-4</v>
      </c>
    </row>
    <row r="127" spans="1:12" ht="15.75" thickBot="1" x14ac:dyDescent="0.3">
      <c r="A127" s="12">
        <f>MATCH(B127,Basedata!B:B,0)</f>
        <v>310</v>
      </c>
      <c r="B127" s="20" t="s">
        <v>131</v>
      </c>
      <c r="C127" s="4">
        <v>27691018</v>
      </c>
      <c r="D127" s="5">
        <v>2.6800000000000001E-2</v>
      </c>
      <c r="E127" s="3">
        <v>721711</v>
      </c>
      <c r="F127" s="3">
        <v>48</v>
      </c>
      <c r="G127" s="3">
        <v>581795</v>
      </c>
      <c r="H127" s="3">
        <v>-1500</v>
      </c>
      <c r="I127" s="3">
        <v>4.0999999999999996</v>
      </c>
      <c r="J127" s="3">
        <v>20</v>
      </c>
      <c r="K127" s="6">
        <v>0.39</v>
      </c>
      <c r="L127" s="5">
        <v>3.5999999999999999E-3</v>
      </c>
    </row>
    <row r="128" spans="1:12" ht="15.75" thickBot="1" x14ac:dyDescent="0.3">
      <c r="A128" s="12">
        <f>MATCH(B128,Basedata!B:B,0)</f>
        <v>311</v>
      </c>
      <c r="B128" s="20" t="s">
        <v>132</v>
      </c>
      <c r="C128" s="8">
        <v>19129952</v>
      </c>
      <c r="D128" s="9">
        <v>2.69E-2</v>
      </c>
      <c r="E128" s="7">
        <v>501205</v>
      </c>
      <c r="F128" s="7">
        <v>203</v>
      </c>
      <c r="G128" s="7">
        <v>94280</v>
      </c>
      <c r="H128" s="7">
        <v>-16053</v>
      </c>
      <c r="I128" s="7">
        <v>4.3</v>
      </c>
      <c r="J128" s="7">
        <v>18</v>
      </c>
      <c r="K128" s="10">
        <v>0.18</v>
      </c>
      <c r="L128" s="9">
        <v>2.5000000000000001E-3</v>
      </c>
    </row>
    <row r="129" spans="1:12" ht="15.75" thickBot="1" x14ac:dyDescent="0.3">
      <c r="A129" s="12">
        <f>MATCH(B129,Basedata!B:B,0)</f>
        <v>150</v>
      </c>
      <c r="B129" s="20" t="s">
        <v>133</v>
      </c>
      <c r="C129" s="4">
        <v>32365999</v>
      </c>
      <c r="D129" s="5">
        <v>1.2999999999999999E-2</v>
      </c>
      <c r="E129" s="3">
        <v>416222</v>
      </c>
      <c r="F129" s="3">
        <v>99</v>
      </c>
      <c r="G129" s="3">
        <v>328550</v>
      </c>
      <c r="H129" s="3">
        <v>50000</v>
      </c>
      <c r="I129" s="3">
        <v>2</v>
      </c>
      <c r="J129" s="3">
        <v>30</v>
      </c>
      <c r="K129" s="6">
        <v>0.78</v>
      </c>
      <c r="L129" s="5">
        <v>4.1999999999999997E-3</v>
      </c>
    </row>
    <row r="130" spans="1:12" ht="15.75" thickBot="1" x14ac:dyDescent="0.3">
      <c r="A130" s="12">
        <f>MATCH(B130,Basedata!B:B,0)</f>
        <v>151</v>
      </c>
      <c r="B130" s="20" t="s">
        <v>134</v>
      </c>
      <c r="C130" s="8">
        <v>540544</v>
      </c>
      <c r="D130" s="9">
        <v>1.8100000000000002E-2</v>
      </c>
      <c r="E130" s="7">
        <v>9591</v>
      </c>
      <c r="F130" s="7">
        <v>1802</v>
      </c>
      <c r="G130" s="7">
        <v>300</v>
      </c>
      <c r="H130" s="7">
        <v>11370</v>
      </c>
      <c r="I130" s="7">
        <v>1.9</v>
      </c>
      <c r="J130" s="7">
        <v>30</v>
      </c>
      <c r="K130" s="10">
        <v>0.35</v>
      </c>
      <c r="L130" s="9">
        <v>1E-4</v>
      </c>
    </row>
    <row r="131" spans="1:12" ht="15.75" thickBot="1" x14ac:dyDescent="0.3">
      <c r="A131" s="12">
        <f>MATCH(B131,Basedata!B:B,0)</f>
        <v>312</v>
      </c>
      <c r="B131" s="20" t="s">
        <v>135</v>
      </c>
      <c r="C131" s="4">
        <v>20250833</v>
      </c>
      <c r="D131" s="5">
        <v>3.0200000000000001E-2</v>
      </c>
      <c r="E131" s="3">
        <v>592802</v>
      </c>
      <c r="F131" s="3">
        <v>17</v>
      </c>
      <c r="G131" s="3">
        <v>1220190</v>
      </c>
      <c r="H131" s="3">
        <v>-40000</v>
      </c>
      <c r="I131" s="3">
        <v>5.9</v>
      </c>
      <c r="J131" s="3">
        <v>16</v>
      </c>
      <c r="K131" s="6">
        <v>0.44</v>
      </c>
      <c r="L131" s="5">
        <v>2.5999999999999999E-3</v>
      </c>
    </row>
    <row r="132" spans="1:12" ht="15.75" thickBot="1" x14ac:dyDescent="0.3">
      <c r="A132" s="12">
        <f>MATCH(B132,Basedata!B:B,0)</f>
        <v>152</v>
      </c>
      <c r="B132" s="20" t="s">
        <v>136</v>
      </c>
      <c r="C132" s="8">
        <v>441543</v>
      </c>
      <c r="D132" s="9">
        <v>2.7000000000000001E-3</v>
      </c>
      <c r="E132" s="7">
        <v>1171</v>
      </c>
      <c r="F132" s="7">
        <v>1380</v>
      </c>
      <c r="G132" s="7">
        <v>320</v>
      </c>
      <c r="H132" s="7">
        <v>900</v>
      </c>
      <c r="I132" s="7">
        <v>1.5</v>
      </c>
      <c r="J132" s="7">
        <v>43</v>
      </c>
      <c r="K132" s="10">
        <v>0.93</v>
      </c>
      <c r="L132" s="9">
        <v>1E-4</v>
      </c>
    </row>
    <row r="133" spans="1:12" ht="15.75" thickBot="1" x14ac:dyDescent="0.3">
      <c r="A133" s="12">
        <f>MATCH(B133,Basedata!B:B,0)</f>
        <v>313</v>
      </c>
      <c r="B133" s="20" t="s">
        <v>137</v>
      </c>
      <c r="C133" s="4">
        <v>59190</v>
      </c>
      <c r="D133" s="5">
        <v>6.7999999999999996E-3</v>
      </c>
      <c r="E133" s="3">
        <v>399</v>
      </c>
      <c r="F133" s="3">
        <v>329</v>
      </c>
      <c r="G133" s="3">
        <v>180</v>
      </c>
      <c r="H133" s="3"/>
      <c r="I133" s="3" t="s">
        <v>25</v>
      </c>
      <c r="J133" s="3" t="s">
        <v>25</v>
      </c>
      <c r="K133" s="6">
        <v>0.7</v>
      </c>
      <c r="L133" s="5">
        <v>0</v>
      </c>
    </row>
    <row r="134" spans="1:12" ht="15.75" thickBot="1" x14ac:dyDescent="0.3">
      <c r="A134" s="12">
        <f>MATCH(B134,Basedata!B:B,0)</f>
        <v>153</v>
      </c>
      <c r="B134" s="20" t="s">
        <v>138</v>
      </c>
      <c r="C134" s="8">
        <v>375265</v>
      </c>
      <c r="D134" s="9">
        <v>-8.0000000000000004E-4</v>
      </c>
      <c r="E134" s="7">
        <v>-289</v>
      </c>
      <c r="F134" s="7">
        <v>354</v>
      </c>
      <c r="G134" s="7">
        <v>1060</v>
      </c>
      <c r="H134" s="7">
        <v>-960</v>
      </c>
      <c r="I134" s="7">
        <v>1.9</v>
      </c>
      <c r="J134" s="7">
        <v>47</v>
      </c>
      <c r="K134" s="10">
        <v>0.92</v>
      </c>
      <c r="L134" s="9">
        <v>0</v>
      </c>
    </row>
    <row r="135" spans="1:12" ht="15.75" thickBot="1" x14ac:dyDescent="0.3">
      <c r="A135" s="12">
        <f>MATCH(B135,Basedata!B:B,0)</f>
        <v>154</v>
      </c>
      <c r="B135" s="20" t="s">
        <v>139</v>
      </c>
      <c r="C135" s="4">
        <v>4649658</v>
      </c>
      <c r="D135" s="5">
        <v>2.7400000000000001E-2</v>
      </c>
      <c r="E135" s="3">
        <v>123962</v>
      </c>
      <c r="F135" s="3">
        <v>5</v>
      </c>
      <c r="G135" s="3">
        <v>1030700</v>
      </c>
      <c r="H135" s="3">
        <v>5000</v>
      </c>
      <c r="I135" s="3">
        <v>4.5999999999999996</v>
      </c>
      <c r="J135" s="3">
        <v>20</v>
      </c>
      <c r="K135" s="6">
        <v>0.56999999999999995</v>
      </c>
      <c r="L135" s="5">
        <v>5.9999999999999995E-4</v>
      </c>
    </row>
    <row r="136" spans="1:12" ht="15.75" thickBot="1" x14ac:dyDescent="0.3">
      <c r="A136" s="12">
        <f>MATCH(B136,Basedata!B:B,0)</f>
        <v>314</v>
      </c>
      <c r="B136" s="20" t="s">
        <v>140</v>
      </c>
      <c r="C136" s="8">
        <v>1271768</v>
      </c>
      <c r="D136" s="9">
        <v>1.6999999999999999E-3</v>
      </c>
      <c r="E136" s="7">
        <v>2100</v>
      </c>
      <c r="F136" s="7">
        <v>626</v>
      </c>
      <c r="G136" s="7">
        <v>2030</v>
      </c>
      <c r="H136" s="7">
        <v>0</v>
      </c>
      <c r="I136" s="7">
        <v>1.4</v>
      </c>
      <c r="J136" s="7">
        <v>37</v>
      </c>
      <c r="K136" s="10">
        <v>0.41</v>
      </c>
      <c r="L136" s="9">
        <v>2.0000000000000001E-4</v>
      </c>
    </row>
    <row r="137" spans="1:12" ht="15.75" thickBot="1" x14ac:dyDescent="0.3">
      <c r="A137" s="12">
        <f>MATCH(B137,Basedata!B:B,0)</f>
        <v>110</v>
      </c>
      <c r="B137" s="20" t="s">
        <v>624</v>
      </c>
      <c r="C137" s="4">
        <v>272815</v>
      </c>
      <c r="D137" s="5">
        <v>2.5000000000000001E-2</v>
      </c>
      <c r="E137" s="3">
        <v>6665</v>
      </c>
      <c r="F137" s="3">
        <v>728</v>
      </c>
      <c r="G137" s="3">
        <v>375</v>
      </c>
      <c r="H137" s="3">
        <v>0</v>
      </c>
      <c r="I137" s="3">
        <v>3.7</v>
      </c>
      <c r="J137" s="3">
        <v>20</v>
      </c>
      <c r="K137" s="6">
        <v>0.46</v>
      </c>
      <c r="L137" s="5">
        <v>0</v>
      </c>
    </row>
    <row r="138" spans="1:12" ht="15.75" thickBot="1" x14ac:dyDescent="0.3">
      <c r="A138" s="12">
        <f>MATCH(B138,Basedata!B:B,0)</f>
        <v>155</v>
      </c>
      <c r="B138" s="20" t="s">
        <v>141</v>
      </c>
      <c r="C138" s="8">
        <v>128932753</v>
      </c>
      <c r="D138" s="9">
        <v>1.06E-2</v>
      </c>
      <c r="E138" s="7">
        <v>1357224</v>
      </c>
      <c r="F138" s="7">
        <v>66</v>
      </c>
      <c r="G138" s="7">
        <v>1943950</v>
      </c>
      <c r="H138" s="7">
        <v>-60000</v>
      </c>
      <c r="I138" s="7">
        <v>2.1</v>
      </c>
      <c r="J138" s="7">
        <v>29</v>
      </c>
      <c r="K138" s="10">
        <v>0.84</v>
      </c>
      <c r="L138" s="9">
        <v>1.6500000000000001E-2</v>
      </c>
    </row>
    <row r="139" spans="1:12" ht="15.75" thickBot="1" x14ac:dyDescent="0.3">
      <c r="A139" s="12">
        <f>MATCH(B139,Basedata!B:B,0)</f>
        <v>315</v>
      </c>
      <c r="B139" s="20" t="s">
        <v>142</v>
      </c>
      <c r="C139" s="4">
        <v>115023</v>
      </c>
      <c r="D139" s="5">
        <v>1.06E-2</v>
      </c>
      <c r="E139" s="3">
        <v>1208</v>
      </c>
      <c r="F139" s="3">
        <v>164</v>
      </c>
      <c r="G139" s="3">
        <v>700</v>
      </c>
      <c r="H139" s="3">
        <v>-600</v>
      </c>
      <c r="I139" s="3">
        <v>3.1</v>
      </c>
      <c r="J139" s="3">
        <v>24</v>
      </c>
      <c r="K139" s="6">
        <v>0.21</v>
      </c>
      <c r="L139" s="5">
        <v>0</v>
      </c>
    </row>
    <row r="140" spans="1:12" ht="15.75" thickBot="1" x14ac:dyDescent="0.3">
      <c r="A140" s="12">
        <f>MATCH(B140,Basedata!B:B,0)</f>
        <v>156</v>
      </c>
      <c r="B140" s="20" t="s">
        <v>143</v>
      </c>
      <c r="C140" s="8">
        <v>4033963</v>
      </c>
      <c r="D140" s="9">
        <v>-2.3E-3</v>
      </c>
      <c r="E140" s="7">
        <v>-9300</v>
      </c>
      <c r="F140" s="7">
        <v>123</v>
      </c>
      <c r="G140" s="7">
        <v>32850</v>
      </c>
      <c r="H140" s="7">
        <v>-1387</v>
      </c>
      <c r="I140" s="7">
        <v>1.3</v>
      </c>
      <c r="J140" s="7">
        <v>38</v>
      </c>
      <c r="K140" s="10">
        <v>0.43</v>
      </c>
      <c r="L140" s="9">
        <v>5.0000000000000001E-4</v>
      </c>
    </row>
    <row r="141" spans="1:12" ht="15.75" thickBot="1" x14ac:dyDescent="0.3">
      <c r="A141" s="12">
        <f>MATCH(B141,Basedata!B:B,0)</f>
        <v>157</v>
      </c>
      <c r="B141" s="20" t="s">
        <v>144</v>
      </c>
      <c r="C141" s="4">
        <v>39242</v>
      </c>
      <c r="D141" s="5">
        <v>7.1000000000000004E-3</v>
      </c>
      <c r="E141" s="3">
        <v>278</v>
      </c>
      <c r="F141" s="3">
        <v>26337</v>
      </c>
      <c r="G141" s="3">
        <v>1</v>
      </c>
      <c r="H141" s="3"/>
      <c r="I141" s="3" t="s">
        <v>25</v>
      </c>
      <c r="J141" s="3" t="s">
        <v>25</v>
      </c>
      <c r="K141" s="3" t="s">
        <v>25</v>
      </c>
      <c r="L141" s="5">
        <v>0</v>
      </c>
    </row>
    <row r="142" spans="1:12" ht="15.75" thickBot="1" x14ac:dyDescent="0.3">
      <c r="A142" s="12">
        <f>MATCH(B142,Basedata!B:B,0)</f>
        <v>158</v>
      </c>
      <c r="B142" s="20" t="s">
        <v>145</v>
      </c>
      <c r="C142" s="8">
        <v>3278290</v>
      </c>
      <c r="D142" s="9">
        <v>1.6500000000000001E-2</v>
      </c>
      <c r="E142" s="7">
        <v>53123</v>
      </c>
      <c r="F142" s="7">
        <v>2</v>
      </c>
      <c r="G142" s="7">
        <v>1553560</v>
      </c>
      <c r="H142" s="7">
        <v>-852</v>
      </c>
      <c r="I142" s="7">
        <v>2.9</v>
      </c>
      <c r="J142" s="7">
        <v>28</v>
      </c>
      <c r="K142" s="10">
        <v>0.67</v>
      </c>
      <c r="L142" s="9">
        <v>4.0000000000000002E-4</v>
      </c>
    </row>
    <row r="143" spans="1:12" ht="15.75" thickBot="1" x14ac:dyDescent="0.3">
      <c r="A143" s="12">
        <f>MATCH(B143,Basedata!B:B,0)</f>
        <v>316</v>
      </c>
      <c r="B143" s="20" t="s">
        <v>146</v>
      </c>
      <c r="C143" s="4">
        <v>628066</v>
      </c>
      <c r="D143" s="5">
        <v>1E-4</v>
      </c>
      <c r="E143" s="3">
        <v>79</v>
      </c>
      <c r="F143" s="3">
        <v>47</v>
      </c>
      <c r="G143" s="3">
        <v>13450</v>
      </c>
      <c r="H143" s="3">
        <v>-480</v>
      </c>
      <c r="I143" s="3">
        <v>1.8</v>
      </c>
      <c r="J143" s="3">
        <v>39</v>
      </c>
      <c r="K143" s="6">
        <v>0.68</v>
      </c>
      <c r="L143" s="5">
        <v>1E-4</v>
      </c>
    </row>
    <row r="144" spans="1:12" ht="15.75" thickBot="1" x14ac:dyDescent="0.3">
      <c r="A144" s="12">
        <f>MATCH(B144,Basedata!B:B,0)</f>
        <v>317</v>
      </c>
      <c r="B144" s="20" t="s">
        <v>639</v>
      </c>
      <c r="C144" s="8">
        <v>4992</v>
      </c>
      <c r="D144" s="9">
        <v>5.9999999999999995E-4</v>
      </c>
      <c r="E144" s="7">
        <v>3</v>
      </c>
      <c r="F144" s="7">
        <v>50</v>
      </c>
      <c r="G144" s="7">
        <v>100</v>
      </c>
      <c r="H144" s="7"/>
      <c r="I144" s="7" t="s">
        <v>25</v>
      </c>
      <c r="J144" s="7" t="s">
        <v>25</v>
      </c>
      <c r="K144" s="10">
        <v>0.1</v>
      </c>
      <c r="L144" s="9">
        <v>0</v>
      </c>
    </row>
    <row r="145" spans="1:12" ht="15.75" thickBot="1" x14ac:dyDescent="0.3">
      <c r="A145" s="12">
        <f>MATCH(B145,Basedata!B:B,0)</f>
        <v>159</v>
      </c>
      <c r="B145" s="20" t="s">
        <v>147</v>
      </c>
      <c r="C145" s="4">
        <v>36910560</v>
      </c>
      <c r="D145" s="5">
        <v>1.2E-2</v>
      </c>
      <c r="E145" s="3">
        <v>438791</v>
      </c>
      <c r="F145" s="3">
        <v>83</v>
      </c>
      <c r="G145" s="3">
        <v>446300</v>
      </c>
      <c r="H145" s="3">
        <v>-51419</v>
      </c>
      <c r="I145" s="3">
        <v>2.4</v>
      </c>
      <c r="J145" s="3">
        <v>30</v>
      </c>
      <c r="K145" s="6">
        <v>0.64</v>
      </c>
      <c r="L145" s="5">
        <v>4.7000000000000002E-3</v>
      </c>
    </row>
    <row r="146" spans="1:12" ht="15.75" thickBot="1" x14ac:dyDescent="0.3">
      <c r="A146" s="12">
        <f>MATCH(B146,Basedata!B:B,0)</f>
        <v>318</v>
      </c>
      <c r="B146" s="20" t="s">
        <v>148</v>
      </c>
      <c r="C146" s="8">
        <v>31255435</v>
      </c>
      <c r="D146" s="9">
        <v>2.93E-2</v>
      </c>
      <c r="E146" s="7">
        <v>889399</v>
      </c>
      <c r="F146" s="7">
        <v>40</v>
      </c>
      <c r="G146" s="7">
        <v>786380</v>
      </c>
      <c r="H146" s="7">
        <v>-5000</v>
      </c>
      <c r="I146" s="7">
        <v>4.9000000000000004</v>
      </c>
      <c r="J146" s="7">
        <v>18</v>
      </c>
      <c r="K146" s="10">
        <v>0.38</v>
      </c>
      <c r="L146" s="9">
        <v>4.0000000000000001E-3</v>
      </c>
    </row>
    <row r="147" spans="1:12" ht="15.75" thickBot="1" x14ac:dyDescent="0.3">
      <c r="A147" s="12">
        <f>MATCH(B147,Basedata!B:B,0)</f>
        <v>319</v>
      </c>
      <c r="B147" s="20" t="s">
        <v>149</v>
      </c>
      <c r="C147" s="4">
        <v>54409800</v>
      </c>
      <c r="D147" s="5">
        <v>6.7000000000000002E-3</v>
      </c>
      <c r="E147" s="3">
        <v>364380</v>
      </c>
      <c r="F147" s="3">
        <v>83</v>
      </c>
      <c r="G147" s="3">
        <v>653290</v>
      </c>
      <c r="H147" s="3">
        <v>-163313</v>
      </c>
      <c r="I147" s="3">
        <v>2.2000000000000002</v>
      </c>
      <c r="J147" s="3">
        <v>29</v>
      </c>
      <c r="K147" s="6">
        <v>0.31</v>
      </c>
      <c r="L147" s="5">
        <v>7.0000000000000001E-3</v>
      </c>
    </row>
    <row r="148" spans="1:12" ht="15.75" thickBot="1" x14ac:dyDescent="0.3">
      <c r="A148" s="12">
        <f>MATCH(B148,Basedata!B:B,0)</f>
        <v>160</v>
      </c>
      <c r="B148" s="20" t="s">
        <v>150</v>
      </c>
      <c r="C148" s="8">
        <v>2540905</v>
      </c>
      <c r="D148" s="9">
        <v>1.8599999999999998E-2</v>
      </c>
      <c r="E148" s="7">
        <v>46375</v>
      </c>
      <c r="F148" s="7">
        <v>3</v>
      </c>
      <c r="G148" s="7">
        <v>823290</v>
      </c>
      <c r="H148" s="7">
        <v>-4806</v>
      </c>
      <c r="I148" s="7">
        <v>3.4</v>
      </c>
      <c r="J148" s="7">
        <v>22</v>
      </c>
      <c r="K148" s="10">
        <v>0.55000000000000004</v>
      </c>
      <c r="L148" s="9">
        <v>2.9999999999999997E-4</v>
      </c>
    </row>
    <row r="149" spans="1:12" ht="15.75" thickBot="1" x14ac:dyDescent="0.3">
      <c r="A149" s="12">
        <f>MATCH(B149,Basedata!B:B,0)</f>
        <v>320</v>
      </c>
      <c r="B149" s="20" t="s">
        <v>151</v>
      </c>
      <c r="C149" s="4">
        <v>10824</v>
      </c>
      <c r="D149" s="5">
        <v>6.3E-3</v>
      </c>
      <c r="E149" s="3">
        <v>68</v>
      </c>
      <c r="F149" s="3">
        <v>541</v>
      </c>
      <c r="G149" s="3">
        <v>20</v>
      </c>
      <c r="H149" s="3"/>
      <c r="I149" s="3" t="s">
        <v>25</v>
      </c>
      <c r="J149" s="3" t="s">
        <v>25</v>
      </c>
      <c r="K149" s="3" t="s">
        <v>25</v>
      </c>
      <c r="L149" s="5">
        <v>0</v>
      </c>
    </row>
    <row r="150" spans="1:12" ht="15.75" thickBot="1" x14ac:dyDescent="0.3">
      <c r="A150" s="12">
        <f>MATCH(B150,Basedata!B:B,0)</f>
        <v>161</v>
      </c>
      <c r="B150" s="20" t="s">
        <v>152</v>
      </c>
      <c r="C150" s="8">
        <v>29136808</v>
      </c>
      <c r="D150" s="9">
        <v>1.8499999999999999E-2</v>
      </c>
      <c r="E150" s="7">
        <v>528098</v>
      </c>
      <c r="F150" s="7">
        <v>203</v>
      </c>
      <c r="G150" s="7">
        <v>143350</v>
      </c>
      <c r="H150" s="7">
        <v>41710</v>
      </c>
      <c r="I150" s="7">
        <v>1.9</v>
      </c>
      <c r="J150" s="7">
        <v>25</v>
      </c>
      <c r="K150" s="10">
        <v>0.21</v>
      </c>
      <c r="L150" s="9">
        <v>3.7000000000000002E-3</v>
      </c>
    </row>
    <row r="151" spans="1:12" ht="15.75" thickBot="1" x14ac:dyDescent="0.3">
      <c r="A151" s="12">
        <f>MATCH(B151,Basedata!B:B,0)</f>
        <v>162</v>
      </c>
      <c r="B151" s="20" t="s">
        <v>153</v>
      </c>
      <c r="C151" s="4">
        <v>17134872</v>
      </c>
      <c r="D151" s="5">
        <v>2.2000000000000001E-3</v>
      </c>
      <c r="E151" s="3">
        <v>37742</v>
      </c>
      <c r="F151" s="3">
        <v>508</v>
      </c>
      <c r="G151" s="3">
        <v>33720</v>
      </c>
      <c r="H151" s="3">
        <v>16000</v>
      </c>
      <c r="I151" s="3">
        <v>1.7</v>
      </c>
      <c r="J151" s="3">
        <v>43</v>
      </c>
      <c r="K151" s="6">
        <v>0.92</v>
      </c>
      <c r="L151" s="5">
        <v>2.2000000000000001E-3</v>
      </c>
    </row>
    <row r="152" spans="1:12" ht="15.75" thickBot="1" x14ac:dyDescent="0.3">
      <c r="A152" s="12" t="e">
        <f>MATCH(B152,Basedata!B:B,0)</f>
        <v>#N/A</v>
      </c>
      <c r="B152" s="20" t="s">
        <v>154</v>
      </c>
      <c r="C152" s="8">
        <v>285498</v>
      </c>
      <c r="D152" s="9">
        <v>9.7000000000000003E-3</v>
      </c>
      <c r="E152" s="7">
        <v>2748</v>
      </c>
      <c r="F152" s="7">
        <v>16</v>
      </c>
      <c r="G152" s="7">
        <v>18280</v>
      </c>
      <c r="H152" s="7">
        <v>502</v>
      </c>
      <c r="I152" s="7">
        <v>2</v>
      </c>
      <c r="J152" s="7">
        <v>34</v>
      </c>
      <c r="K152" s="10">
        <v>0.72</v>
      </c>
      <c r="L152" s="9">
        <v>0</v>
      </c>
    </row>
    <row r="153" spans="1:12" ht="15.75" thickBot="1" x14ac:dyDescent="0.3">
      <c r="A153" s="12">
        <f>MATCH(B153,Basedata!B:B,0)</f>
        <v>165</v>
      </c>
      <c r="B153" s="20" t="s">
        <v>155</v>
      </c>
      <c r="C153" s="4">
        <v>4822233</v>
      </c>
      <c r="D153" s="5">
        <v>8.2000000000000007E-3</v>
      </c>
      <c r="E153" s="3">
        <v>39170</v>
      </c>
      <c r="F153" s="3">
        <v>18</v>
      </c>
      <c r="G153" s="3">
        <v>263310</v>
      </c>
      <c r="H153" s="3">
        <v>14881</v>
      </c>
      <c r="I153" s="3">
        <v>1.9</v>
      </c>
      <c r="J153" s="3">
        <v>38</v>
      </c>
      <c r="K153" s="6">
        <v>0.87</v>
      </c>
      <c r="L153" s="5">
        <v>5.9999999999999995E-4</v>
      </c>
    </row>
    <row r="154" spans="1:12" ht="15.75" thickBot="1" x14ac:dyDescent="0.3">
      <c r="A154" s="12">
        <f>MATCH(B154,Basedata!B:B,0)</f>
        <v>322</v>
      </c>
      <c r="B154" s="20" t="s">
        <v>156</v>
      </c>
      <c r="C154" s="8">
        <v>6624554</v>
      </c>
      <c r="D154" s="9">
        <v>1.21E-2</v>
      </c>
      <c r="E154" s="7">
        <v>79052</v>
      </c>
      <c r="F154" s="7">
        <v>55</v>
      </c>
      <c r="G154" s="7">
        <v>120340</v>
      </c>
      <c r="H154" s="7">
        <v>-21272</v>
      </c>
      <c r="I154" s="7">
        <v>2.4</v>
      </c>
      <c r="J154" s="7">
        <v>26</v>
      </c>
      <c r="K154" s="10">
        <v>0.56999999999999995</v>
      </c>
      <c r="L154" s="9">
        <v>8.0000000000000004E-4</v>
      </c>
    </row>
    <row r="155" spans="1:12" ht="15.75" thickBot="1" x14ac:dyDescent="0.3">
      <c r="A155" s="12">
        <f>MATCH(B155,Basedata!B:B,0)</f>
        <v>323</v>
      </c>
      <c r="B155" s="20" t="s">
        <v>157</v>
      </c>
      <c r="C155" s="4">
        <v>24206644</v>
      </c>
      <c r="D155" s="5">
        <v>3.8399999999999997E-2</v>
      </c>
      <c r="E155" s="3">
        <v>895929</v>
      </c>
      <c r="F155" s="3">
        <v>19</v>
      </c>
      <c r="G155" s="3">
        <v>1266700</v>
      </c>
      <c r="H155" s="3">
        <v>4000</v>
      </c>
      <c r="I155" s="3">
        <v>7</v>
      </c>
      <c r="J155" s="3">
        <v>15</v>
      </c>
      <c r="K155" s="6">
        <v>0.17</v>
      </c>
      <c r="L155" s="5">
        <v>3.0999999999999999E-3</v>
      </c>
    </row>
    <row r="156" spans="1:12" ht="15.75" thickBot="1" x14ac:dyDescent="0.3">
      <c r="A156" s="12">
        <f>MATCH(B156,Basedata!B:B,0)</f>
        <v>166</v>
      </c>
      <c r="B156" s="20" t="s">
        <v>158</v>
      </c>
      <c r="C156" s="8">
        <v>206139589</v>
      </c>
      <c r="D156" s="9">
        <v>2.58E-2</v>
      </c>
      <c r="E156" s="7">
        <v>5175990</v>
      </c>
      <c r="F156" s="7">
        <v>226</v>
      </c>
      <c r="G156" s="7">
        <v>910770</v>
      </c>
      <c r="H156" s="7">
        <v>-60000</v>
      </c>
      <c r="I156" s="7">
        <v>5.4</v>
      </c>
      <c r="J156" s="7">
        <v>18</v>
      </c>
      <c r="K156" s="10">
        <v>0.52</v>
      </c>
      <c r="L156" s="9">
        <v>2.64E-2</v>
      </c>
    </row>
    <row r="157" spans="1:12" ht="15.75" thickBot="1" x14ac:dyDescent="0.3">
      <c r="A157" s="12">
        <f>MATCH(B157,Basedata!B:B,0)</f>
        <v>324</v>
      </c>
      <c r="B157" s="20" t="s">
        <v>159</v>
      </c>
      <c r="C157" s="4">
        <v>1626</v>
      </c>
      <c r="D157" s="5">
        <v>6.7999999999999996E-3</v>
      </c>
      <c r="E157" s="3">
        <v>11</v>
      </c>
      <c r="F157" s="3">
        <v>6</v>
      </c>
      <c r="G157" s="3">
        <v>260</v>
      </c>
      <c r="H157" s="3"/>
      <c r="I157" s="3" t="s">
        <v>25</v>
      </c>
      <c r="J157" s="3" t="s">
        <v>25</v>
      </c>
      <c r="K157" s="6">
        <v>0.46</v>
      </c>
      <c r="L157" s="5">
        <v>0</v>
      </c>
    </row>
    <row r="158" spans="1:12" ht="15.75" thickBot="1" x14ac:dyDescent="0.3">
      <c r="A158" s="12">
        <f>MATCH(B158,Basedata!B:B,0)</f>
        <v>325</v>
      </c>
      <c r="B158" s="20" t="s">
        <v>160</v>
      </c>
      <c r="C158" s="8">
        <v>25778816</v>
      </c>
      <c r="D158" s="9">
        <v>4.4000000000000003E-3</v>
      </c>
      <c r="E158" s="7">
        <v>112655</v>
      </c>
      <c r="F158" s="7">
        <v>214</v>
      </c>
      <c r="G158" s="7">
        <v>120410</v>
      </c>
      <c r="H158" s="7">
        <v>-5403</v>
      </c>
      <c r="I158" s="7">
        <v>1.9</v>
      </c>
      <c r="J158" s="7">
        <v>35</v>
      </c>
      <c r="K158" s="10">
        <v>0.63</v>
      </c>
      <c r="L158" s="9">
        <v>3.3E-3</v>
      </c>
    </row>
    <row r="159" spans="1:12" ht="15.75" thickBot="1" x14ac:dyDescent="0.3">
      <c r="A159" s="12">
        <f>MATCH(B159,Basedata!B:B,0)</f>
        <v>167</v>
      </c>
      <c r="B159" s="20" t="s">
        <v>161</v>
      </c>
      <c r="C159" s="4">
        <v>2083374</v>
      </c>
      <c r="D159" s="5">
        <v>0</v>
      </c>
      <c r="E159" s="3">
        <v>-85</v>
      </c>
      <c r="F159" s="3">
        <v>83</v>
      </c>
      <c r="G159" s="3">
        <v>25220</v>
      </c>
      <c r="H159" s="3">
        <v>-1000</v>
      </c>
      <c r="I159" s="3">
        <v>1.5</v>
      </c>
      <c r="J159" s="3">
        <v>39</v>
      </c>
      <c r="K159" s="6">
        <v>0.59</v>
      </c>
      <c r="L159" s="5">
        <v>2.9999999999999997E-4</v>
      </c>
    </row>
    <row r="160" spans="1:12" ht="15.75" thickBot="1" x14ac:dyDescent="0.3">
      <c r="A160" s="12">
        <f>MATCH(B160,Basedata!B:B,0)</f>
        <v>326</v>
      </c>
      <c r="B160" s="20" t="s">
        <v>162</v>
      </c>
      <c r="C160" s="8">
        <v>57559</v>
      </c>
      <c r="D160" s="9">
        <v>6.0000000000000001E-3</v>
      </c>
      <c r="E160" s="7">
        <v>343</v>
      </c>
      <c r="F160" s="7">
        <v>125</v>
      </c>
      <c r="G160" s="7">
        <v>460</v>
      </c>
      <c r="H160" s="7"/>
      <c r="I160" s="7" t="s">
        <v>25</v>
      </c>
      <c r="J160" s="7" t="s">
        <v>25</v>
      </c>
      <c r="K160" s="10">
        <v>0.88</v>
      </c>
      <c r="L160" s="9">
        <v>0</v>
      </c>
    </row>
    <row r="161" spans="1:12" ht="15.75" thickBot="1" x14ac:dyDescent="0.3">
      <c r="A161" s="12">
        <f>MATCH(B161,Basedata!B:B,0)</f>
        <v>168</v>
      </c>
      <c r="B161" s="20" t="s">
        <v>163</v>
      </c>
      <c r="C161" s="4">
        <v>5421241</v>
      </c>
      <c r="D161" s="5">
        <v>7.9000000000000008E-3</v>
      </c>
      <c r="E161" s="3">
        <v>42384</v>
      </c>
      <c r="F161" s="3">
        <v>15</v>
      </c>
      <c r="G161" s="3">
        <v>365268</v>
      </c>
      <c r="H161" s="3">
        <v>28000</v>
      </c>
      <c r="I161" s="3">
        <v>1.7</v>
      </c>
      <c r="J161" s="3">
        <v>40</v>
      </c>
      <c r="K161" s="6">
        <v>0.83</v>
      </c>
      <c r="L161" s="5">
        <v>6.9999999999999999E-4</v>
      </c>
    </row>
    <row r="162" spans="1:12" ht="15.75" thickBot="1" x14ac:dyDescent="0.3">
      <c r="A162" s="12">
        <f>MATCH(B162,Basedata!B:B,0)</f>
        <v>169</v>
      </c>
      <c r="B162" s="20" t="s">
        <v>164</v>
      </c>
      <c r="C162" s="8">
        <v>5106626</v>
      </c>
      <c r="D162" s="9">
        <v>2.6499999999999999E-2</v>
      </c>
      <c r="E162" s="7">
        <v>131640</v>
      </c>
      <c r="F162" s="7">
        <v>16</v>
      </c>
      <c r="G162" s="7">
        <v>309500</v>
      </c>
      <c r="H162" s="7">
        <v>87400</v>
      </c>
      <c r="I162" s="7">
        <v>2.9</v>
      </c>
      <c r="J162" s="7">
        <v>31</v>
      </c>
      <c r="K162" s="10">
        <v>0.87</v>
      </c>
      <c r="L162" s="9">
        <v>6.9999999999999999E-4</v>
      </c>
    </row>
    <row r="163" spans="1:12" ht="15.75" thickBot="1" x14ac:dyDescent="0.3">
      <c r="A163" s="12">
        <f>MATCH(B163,Basedata!B:B,0)</f>
        <v>170</v>
      </c>
      <c r="B163" s="20" t="s">
        <v>165</v>
      </c>
      <c r="C163" s="4">
        <v>220892340</v>
      </c>
      <c r="D163" s="5">
        <v>0.02</v>
      </c>
      <c r="E163" s="3">
        <v>4327022</v>
      </c>
      <c r="F163" s="3">
        <v>287</v>
      </c>
      <c r="G163" s="3">
        <v>770880</v>
      </c>
      <c r="H163" s="3">
        <v>-233379</v>
      </c>
      <c r="I163" s="3">
        <v>3.6</v>
      </c>
      <c r="J163" s="3">
        <v>23</v>
      </c>
      <c r="K163" s="6">
        <v>0.35</v>
      </c>
      <c r="L163" s="5">
        <v>2.8299999999999999E-2</v>
      </c>
    </row>
    <row r="164" spans="1:12" ht="15.75" thickBot="1" x14ac:dyDescent="0.3">
      <c r="A164" s="12">
        <f>MATCH(B164,Basedata!B:B,0)</f>
        <v>327</v>
      </c>
      <c r="B164" s="20" t="s">
        <v>166</v>
      </c>
      <c r="C164" s="8">
        <v>18094</v>
      </c>
      <c r="D164" s="9">
        <v>4.7999999999999996E-3</v>
      </c>
      <c r="E164" s="7">
        <v>86</v>
      </c>
      <c r="F164" s="7">
        <v>39</v>
      </c>
      <c r="G164" s="7">
        <v>460</v>
      </c>
      <c r="H164" s="7"/>
      <c r="I164" s="7" t="s">
        <v>25</v>
      </c>
      <c r="J164" s="7" t="s">
        <v>25</v>
      </c>
      <c r="K164" s="7" t="s">
        <v>25</v>
      </c>
      <c r="L164" s="9">
        <v>0</v>
      </c>
    </row>
    <row r="165" spans="1:12" ht="15.75" thickBot="1" x14ac:dyDescent="0.3">
      <c r="A165" s="12">
        <f>MATCH(B165,Basedata!B:B,0)</f>
        <v>171</v>
      </c>
      <c r="B165" s="20" t="s">
        <v>167</v>
      </c>
      <c r="C165" s="4">
        <v>4314767</v>
      </c>
      <c r="D165" s="5">
        <v>1.61E-2</v>
      </c>
      <c r="E165" s="3">
        <v>68328</v>
      </c>
      <c r="F165" s="3">
        <v>58</v>
      </c>
      <c r="G165" s="3">
        <v>74340</v>
      </c>
      <c r="H165" s="3">
        <v>11200</v>
      </c>
      <c r="I165" s="3">
        <v>2.5</v>
      </c>
      <c r="J165" s="3">
        <v>30</v>
      </c>
      <c r="K165" s="6">
        <v>0.68</v>
      </c>
      <c r="L165" s="5">
        <v>5.9999999999999995E-4</v>
      </c>
    </row>
    <row r="166" spans="1:12" ht="15.75" thickBot="1" x14ac:dyDescent="0.3">
      <c r="A166" s="12">
        <f>MATCH(B166,Basedata!B:B,0)</f>
        <v>328</v>
      </c>
      <c r="B166" s="20" t="s">
        <v>168</v>
      </c>
      <c r="C166" s="8">
        <v>8947024</v>
      </c>
      <c r="D166" s="9">
        <v>1.95E-2</v>
      </c>
      <c r="E166" s="7">
        <v>170915</v>
      </c>
      <c r="F166" s="7">
        <v>20</v>
      </c>
      <c r="G166" s="7">
        <v>452860</v>
      </c>
      <c r="H166" s="7">
        <v>-800</v>
      </c>
      <c r="I166" s="7">
        <v>3.6</v>
      </c>
      <c r="J166" s="7">
        <v>22</v>
      </c>
      <c r="K166" s="10">
        <v>0.13</v>
      </c>
      <c r="L166" s="9">
        <v>1.1000000000000001E-3</v>
      </c>
    </row>
    <row r="167" spans="1:12" ht="15.75" thickBot="1" x14ac:dyDescent="0.3">
      <c r="A167" s="12">
        <f>MATCH(B167,Basedata!B:B,0)</f>
        <v>172</v>
      </c>
      <c r="B167" s="20" t="s">
        <v>169</v>
      </c>
      <c r="C167" s="4">
        <v>7132538</v>
      </c>
      <c r="D167" s="5">
        <v>1.2500000000000001E-2</v>
      </c>
      <c r="E167" s="3">
        <v>87902</v>
      </c>
      <c r="F167" s="3">
        <v>18</v>
      </c>
      <c r="G167" s="3">
        <v>397300</v>
      </c>
      <c r="H167" s="3">
        <v>-16556</v>
      </c>
      <c r="I167" s="3">
        <v>2.4</v>
      </c>
      <c r="J167" s="3">
        <v>26</v>
      </c>
      <c r="K167" s="6">
        <v>0.62</v>
      </c>
      <c r="L167" s="5">
        <v>8.9999999999999998E-4</v>
      </c>
    </row>
    <row r="168" spans="1:12" ht="15.75" thickBot="1" x14ac:dyDescent="0.3">
      <c r="A168" s="12">
        <f>MATCH(B168,Basedata!B:B,0)</f>
        <v>173</v>
      </c>
      <c r="B168" s="20" t="s">
        <v>170</v>
      </c>
      <c r="C168" s="8">
        <v>32971854</v>
      </c>
      <c r="D168" s="9">
        <v>1.4200000000000001E-2</v>
      </c>
      <c r="E168" s="7">
        <v>461401</v>
      </c>
      <c r="F168" s="7">
        <v>26</v>
      </c>
      <c r="G168" s="7">
        <v>1280000</v>
      </c>
      <c r="H168" s="7">
        <v>99069</v>
      </c>
      <c r="I168" s="7">
        <v>2.2999999999999998</v>
      </c>
      <c r="J168" s="7">
        <v>31</v>
      </c>
      <c r="K168" s="10">
        <v>0.79</v>
      </c>
      <c r="L168" s="9">
        <v>4.1999999999999997E-3</v>
      </c>
    </row>
    <row r="169" spans="1:12" ht="15.75" thickBot="1" x14ac:dyDescent="0.3">
      <c r="A169" s="12">
        <f>MATCH(B169,Basedata!B:B,0)</f>
        <v>174</v>
      </c>
      <c r="B169" s="20" t="s">
        <v>171</v>
      </c>
      <c r="C169" s="4">
        <v>109581078</v>
      </c>
      <c r="D169" s="5">
        <v>1.35E-2</v>
      </c>
      <c r="E169" s="3">
        <v>1464463</v>
      </c>
      <c r="F169" s="3">
        <v>368</v>
      </c>
      <c r="G169" s="3">
        <v>298170</v>
      </c>
      <c r="H169" s="3">
        <v>-67152</v>
      </c>
      <c r="I169" s="3">
        <v>2.6</v>
      </c>
      <c r="J169" s="3">
        <v>26</v>
      </c>
      <c r="K169" s="6">
        <v>0.47</v>
      </c>
      <c r="L169" s="5">
        <v>1.41E-2</v>
      </c>
    </row>
    <row r="170" spans="1:12" ht="15.75" thickBot="1" x14ac:dyDescent="0.3">
      <c r="A170" s="12">
        <f>MATCH(B170,Basedata!B:B,0)</f>
        <v>175</v>
      </c>
      <c r="B170" s="20" t="s">
        <v>172</v>
      </c>
      <c r="C170" s="8">
        <v>37846611</v>
      </c>
      <c r="D170" s="9">
        <v>-1.1000000000000001E-3</v>
      </c>
      <c r="E170" s="7">
        <v>-41157</v>
      </c>
      <c r="F170" s="7">
        <v>124</v>
      </c>
      <c r="G170" s="7">
        <v>306230</v>
      </c>
      <c r="H170" s="7">
        <v>-29395</v>
      </c>
      <c r="I170" s="7">
        <v>1.4</v>
      </c>
      <c r="J170" s="7">
        <v>42</v>
      </c>
      <c r="K170" s="10">
        <v>0.6</v>
      </c>
      <c r="L170" s="9">
        <v>4.8999999999999998E-3</v>
      </c>
    </row>
    <row r="171" spans="1:12" ht="15.75" thickBot="1" x14ac:dyDescent="0.3">
      <c r="A171" s="12">
        <f>MATCH(B171,Basedata!B:B,0)</f>
        <v>176</v>
      </c>
      <c r="B171" s="20" t="s">
        <v>173</v>
      </c>
      <c r="C171" s="4">
        <v>10196709</v>
      </c>
      <c r="D171" s="5">
        <v>-2.8999999999999998E-3</v>
      </c>
      <c r="E171" s="3">
        <v>-29478</v>
      </c>
      <c r="F171" s="3">
        <v>111</v>
      </c>
      <c r="G171" s="3">
        <v>91590</v>
      </c>
      <c r="H171" s="3">
        <v>-6000</v>
      </c>
      <c r="I171" s="3">
        <v>1.3</v>
      </c>
      <c r="J171" s="3">
        <v>46</v>
      </c>
      <c r="K171" s="6">
        <v>0.66</v>
      </c>
      <c r="L171" s="5">
        <v>1.2999999999999999E-3</v>
      </c>
    </row>
    <row r="172" spans="1:12" ht="15.75" thickBot="1" x14ac:dyDescent="0.3">
      <c r="A172" s="12" t="e">
        <f>MATCH(B172,Basedata!B:B,0)</f>
        <v>#N/A</v>
      </c>
      <c r="B172" s="20" t="s">
        <v>174</v>
      </c>
      <c r="C172" s="8">
        <v>2860853</v>
      </c>
      <c r="D172" s="9">
        <v>-2.47E-2</v>
      </c>
      <c r="E172" s="7">
        <v>-72555</v>
      </c>
      <c r="F172" s="7">
        <v>323</v>
      </c>
      <c r="G172" s="7">
        <v>8870</v>
      </c>
      <c r="H172" s="7">
        <v>-97986</v>
      </c>
      <c r="I172" s="7">
        <v>1.2</v>
      </c>
      <c r="J172" s="7">
        <v>44</v>
      </c>
      <c r="K172" s="7" t="s">
        <v>25</v>
      </c>
      <c r="L172" s="9">
        <v>4.0000000000000002E-4</v>
      </c>
    </row>
    <row r="173" spans="1:12" ht="15.75" thickBot="1" x14ac:dyDescent="0.3">
      <c r="A173" s="12">
        <f>MATCH(B173,Basedata!B:B,0)</f>
        <v>177</v>
      </c>
      <c r="B173" s="20" t="s">
        <v>175</v>
      </c>
      <c r="C173" s="4">
        <v>2881053</v>
      </c>
      <c r="D173" s="5">
        <v>1.7299999999999999E-2</v>
      </c>
      <c r="E173" s="3">
        <v>48986</v>
      </c>
      <c r="F173" s="3">
        <v>248</v>
      </c>
      <c r="G173" s="3">
        <v>11610</v>
      </c>
      <c r="H173" s="3">
        <v>40000</v>
      </c>
      <c r="I173" s="3">
        <v>1.9</v>
      </c>
      <c r="J173" s="3">
        <v>32</v>
      </c>
      <c r="K173" s="6">
        <v>0.96</v>
      </c>
      <c r="L173" s="5">
        <v>4.0000000000000002E-4</v>
      </c>
    </row>
    <row r="174" spans="1:12" ht="15.75" thickBot="1" x14ac:dyDescent="0.3">
      <c r="A174" s="12">
        <f>MATCH(B174,Basedata!B:B,0)</f>
        <v>178</v>
      </c>
      <c r="B174" s="20" t="s">
        <v>176</v>
      </c>
      <c r="C174" s="8">
        <v>19237691</v>
      </c>
      <c r="D174" s="9">
        <v>-6.6E-3</v>
      </c>
      <c r="E174" s="7">
        <v>-126866</v>
      </c>
      <c r="F174" s="7">
        <v>84</v>
      </c>
      <c r="G174" s="7">
        <v>230170</v>
      </c>
      <c r="H174" s="7">
        <v>-73999</v>
      </c>
      <c r="I174" s="7">
        <v>1.6</v>
      </c>
      <c r="J174" s="7">
        <v>43</v>
      </c>
      <c r="K174" s="10">
        <v>0.55000000000000004</v>
      </c>
      <c r="L174" s="9">
        <v>2.5000000000000001E-3</v>
      </c>
    </row>
    <row r="175" spans="1:12" ht="15.75" thickBot="1" x14ac:dyDescent="0.3">
      <c r="A175" s="12">
        <f>MATCH(B175,Basedata!B:B,0)</f>
        <v>179</v>
      </c>
      <c r="B175" s="20" t="s">
        <v>177</v>
      </c>
      <c r="C175" s="4">
        <v>145934462</v>
      </c>
      <c r="D175" s="5">
        <v>4.0000000000000002E-4</v>
      </c>
      <c r="E175" s="3">
        <v>62206</v>
      </c>
      <c r="F175" s="3">
        <v>9</v>
      </c>
      <c r="G175" s="3">
        <v>16376870</v>
      </c>
      <c r="H175" s="3">
        <v>182456</v>
      </c>
      <c r="I175" s="3">
        <v>1.8</v>
      </c>
      <c r="J175" s="3">
        <v>40</v>
      </c>
      <c r="K175" s="6">
        <v>0.74</v>
      </c>
      <c r="L175" s="5">
        <v>1.8700000000000001E-2</v>
      </c>
    </row>
    <row r="176" spans="1:12" ht="15.75" thickBot="1" x14ac:dyDescent="0.3">
      <c r="A176" s="12">
        <f>MATCH(B176,Basedata!B:B,0)</f>
        <v>180</v>
      </c>
      <c r="B176" s="20" t="s">
        <v>178</v>
      </c>
      <c r="C176" s="8">
        <v>12952218</v>
      </c>
      <c r="D176" s="9">
        <v>2.58E-2</v>
      </c>
      <c r="E176" s="7">
        <v>325268</v>
      </c>
      <c r="F176" s="7">
        <v>525</v>
      </c>
      <c r="G176" s="7">
        <v>24670</v>
      </c>
      <c r="H176" s="7">
        <v>-9000</v>
      </c>
      <c r="I176" s="7">
        <v>4.0999999999999996</v>
      </c>
      <c r="J176" s="7">
        <v>20</v>
      </c>
      <c r="K176" s="10">
        <v>0.18</v>
      </c>
      <c r="L176" s="9">
        <v>1.6999999999999999E-3</v>
      </c>
    </row>
    <row r="177" spans="1:12" ht="15.75" thickBot="1" x14ac:dyDescent="0.3">
      <c r="A177" s="12">
        <f>MATCH(B177,Basedata!B:B,0)</f>
        <v>111</v>
      </c>
      <c r="B177" s="20" t="s">
        <v>636</v>
      </c>
      <c r="C177" s="4">
        <v>895312</v>
      </c>
      <c r="D177" s="5">
        <v>7.1999999999999998E-3</v>
      </c>
      <c r="E177" s="3">
        <v>6385</v>
      </c>
      <c r="F177" s="3">
        <v>358</v>
      </c>
      <c r="G177" s="3">
        <v>2500</v>
      </c>
      <c r="H177" s="3">
        <v>-1256</v>
      </c>
      <c r="I177" s="3">
        <v>2.2999999999999998</v>
      </c>
      <c r="J177" s="3">
        <v>36</v>
      </c>
      <c r="K177" s="6">
        <v>1</v>
      </c>
      <c r="L177" s="5">
        <v>1E-4</v>
      </c>
    </row>
    <row r="178" spans="1:12" ht="15.75" thickBot="1" x14ac:dyDescent="0.3">
      <c r="A178" s="12">
        <f>MATCH(B178,Basedata!B:B,0)</f>
        <v>112</v>
      </c>
      <c r="B178" s="20" t="s">
        <v>340</v>
      </c>
      <c r="C178" s="8">
        <v>9877</v>
      </c>
      <c r="D178" s="9">
        <v>3.0000000000000001E-3</v>
      </c>
      <c r="E178" s="7">
        <v>30</v>
      </c>
      <c r="F178" s="7">
        <v>470</v>
      </c>
      <c r="G178" s="7">
        <v>21</v>
      </c>
      <c r="H178" s="7"/>
      <c r="I178" s="7" t="s">
        <v>25</v>
      </c>
      <c r="J178" s="7" t="s">
        <v>25</v>
      </c>
      <c r="K178" s="10">
        <v>0</v>
      </c>
      <c r="L178" s="9">
        <v>0</v>
      </c>
    </row>
    <row r="179" spans="1:12" ht="15.75" thickBot="1" x14ac:dyDescent="0.3">
      <c r="A179" s="12">
        <f>MATCH(B179,Basedata!B:B,0)</f>
        <v>329</v>
      </c>
      <c r="B179" s="20" t="s">
        <v>179</v>
      </c>
      <c r="C179" s="4">
        <v>6077</v>
      </c>
      <c r="D179" s="5">
        <v>3.0000000000000001E-3</v>
      </c>
      <c r="E179" s="3">
        <v>18</v>
      </c>
      <c r="F179" s="3">
        <v>16</v>
      </c>
      <c r="G179" s="3">
        <v>390</v>
      </c>
      <c r="H179" s="3"/>
      <c r="I179" s="3" t="s">
        <v>25</v>
      </c>
      <c r="J179" s="3" t="s">
        <v>25</v>
      </c>
      <c r="K179" s="6">
        <v>0.27</v>
      </c>
      <c r="L179" s="5">
        <v>0</v>
      </c>
    </row>
    <row r="180" spans="1:12" ht="15.75" thickBot="1" x14ac:dyDescent="0.3">
      <c r="A180" s="12">
        <f>MATCH(B180,Basedata!B:B,0)</f>
        <v>330</v>
      </c>
      <c r="B180" s="20" t="s">
        <v>180</v>
      </c>
      <c r="C180" s="8">
        <v>53199</v>
      </c>
      <c r="D180" s="9">
        <v>7.1000000000000004E-3</v>
      </c>
      <c r="E180" s="7">
        <v>376</v>
      </c>
      <c r="F180" s="7">
        <v>205</v>
      </c>
      <c r="G180" s="7">
        <v>260</v>
      </c>
      <c r="H180" s="7"/>
      <c r="I180" s="7" t="s">
        <v>25</v>
      </c>
      <c r="J180" s="7" t="s">
        <v>25</v>
      </c>
      <c r="K180" s="10">
        <v>0.33</v>
      </c>
      <c r="L180" s="9">
        <v>0</v>
      </c>
    </row>
    <row r="181" spans="1:12" ht="15.75" thickBot="1" x14ac:dyDescent="0.3">
      <c r="A181" s="12">
        <f>MATCH(B181,Basedata!B:B,0)</f>
        <v>181</v>
      </c>
      <c r="B181" s="20" t="s">
        <v>181</v>
      </c>
      <c r="C181" s="4">
        <v>183627</v>
      </c>
      <c r="D181" s="5">
        <v>4.5999999999999999E-3</v>
      </c>
      <c r="E181" s="3">
        <v>837</v>
      </c>
      <c r="F181" s="3">
        <v>301</v>
      </c>
      <c r="G181" s="3">
        <v>610</v>
      </c>
      <c r="H181" s="3">
        <v>0</v>
      </c>
      <c r="I181" s="3">
        <v>1.4</v>
      </c>
      <c r="J181" s="3">
        <v>34</v>
      </c>
      <c r="K181" s="6">
        <v>0.19</v>
      </c>
      <c r="L181" s="5">
        <v>0</v>
      </c>
    </row>
    <row r="182" spans="1:12" ht="15.75" thickBot="1" x14ac:dyDescent="0.3">
      <c r="A182" s="12">
        <f>MATCH(B182,Basedata!B:B,0)</f>
        <v>114</v>
      </c>
      <c r="B182" s="20" t="s">
        <v>341</v>
      </c>
      <c r="C182" s="8">
        <v>38666</v>
      </c>
      <c r="D182" s="9">
        <v>1.7500000000000002E-2</v>
      </c>
      <c r="E182" s="7">
        <v>664</v>
      </c>
      <c r="F182" s="7">
        <v>730</v>
      </c>
      <c r="G182" s="7">
        <v>53</v>
      </c>
      <c r="H182" s="7"/>
      <c r="I182" s="7" t="s">
        <v>25</v>
      </c>
      <c r="J182" s="7" t="s">
        <v>25</v>
      </c>
      <c r="K182" s="10">
        <v>0</v>
      </c>
      <c r="L182" s="9">
        <v>0</v>
      </c>
    </row>
    <row r="183" spans="1:12" ht="15.75" thickBot="1" x14ac:dyDescent="0.3">
      <c r="A183" s="12">
        <f>MATCH(B183,Basedata!B:B,0)</f>
        <v>113</v>
      </c>
      <c r="B183" s="20" t="s">
        <v>695</v>
      </c>
      <c r="C183" s="4">
        <v>5794</v>
      </c>
      <c r="D183" s="5">
        <v>-4.7999999999999996E-3</v>
      </c>
      <c r="E183" s="3">
        <v>-28</v>
      </c>
      <c r="F183" s="3">
        <v>25</v>
      </c>
      <c r="G183" s="3">
        <v>230</v>
      </c>
      <c r="H183" s="3"/>
      <c r="I183" s="3" t="s">
        <v>25</v>
      </c>
      <c r="J183" s="3" t="s">
        <v>25</v>
      </c>
      <c r="K183" s="6">
        <v>1</v>
      </c>
      <c r="L183" s="5">
        <v>0</v>
      </c>
    </row>
    <row r="184" spans="1:12" ht="15.75" thickBot="1" x14ac:dyDescent="0.3">
      <c r="A184" s="12">
        <f>MATCH(B184,Basedata!B:B,0)</f>
        <v>331</v>
      </c>
      <c r="B184" s="20" t="s">
        <v>182</v>
      </c>
      <c r="C184" s="8">
        <v>198414</v>
      </c>
      <c r="D184" s="9">
        <v>6.7000000000000002E-3</v>
      </c>
      <c r="E184" s="7">
        <v>1317</v>
      </c>
      <c r="F184" s="7">
        <v>70</v>
      </c>
      <c r="G184" s="7">
        <v>2830</v>
      </c>
      <c r="H184" s="7">
        <v>-2803</v>
      </c>
      <c r="I184" s="7">
        <v>3.9</v>
      </c>
      <c r="J184" s="7">
        <v>22</v>
      </c>
      <c r="K184" s="10">
        <v>0.18</v>
      </c>
      <c r="L184" s="9">
        <v>0</v>
      </c>
    </row>
    <row r="185" spans="1:12" ht="15.75" thickBot="1" x14ac:dyDescent="0.3">
      <c r="A185" s="12">
        <f>MATCH(B185,Basedata!B:B,0)</f>
        <v>183</v>
      </c>
      <c r="B185" s="20" t="s">
        <v>183</v>
      </c>
      <c r="C185" s="4">
        <v>33931</v>
      </c>
      <c r="D185" s="5">
        <v>2.0999999999999999E-3</v>
      </c>
      <c r="E185" s="3">
        <v>71</v>
      </c>
      <c r="F185" s="3">
        <v>566</v>
      </c>
      <c r="G185" s="3">
        <v>60</v>
      </c>
      <c r="H185" s="3"/>
      <c r="I185" s="3" t="s">
        <v>25</v>
      </c>
      <c r="J185" s="3" t="s">
        <v>25</v>
      </c>
      <c r="K185" s="6">
        <v>0.97</v>
      </c>
      <c r="L185" s="5">
        <v>0</v>
      </c>
    </row>
    <row r="186" spans="1:12" ht="15.75" thickBot="1" x14ac:dyDescent="0.3">
      <c r="A186" s="12">
        <f>MATCH(B186,Basedata!B:B,0)</f>
        <v>332</v>
      </c>
      <c r="B186" s="20" t="s">
        <v>184</v>
      </c>
      <c r="C186" s="8">
        <v>219159</v>
      </c>
      <c r="D186" s="9">
        <v>1.9099999999999999E-2</v>
      </c>
      <c r="E186" s="7">
        <v>4103</v>
      </c>
      <c r="F186" s="7">
        <v>228</v>
      </c>
      <c r="G186" s="7">
        <v>960</v>
      </c>
      <c r="H186" s="7">
        <v>-1680</v>
      </c>
      <c r="I186" s="7">
        <v>4.4000000000000004</v>
      </c>
      <c r="J186" s="7">
        <v>19</v>
      </c>
      <c r="K186" s="10">
        <v>0.74</v>
      </c>
      <c r="L186" s="9">
        <v>0</v>
      </c>
    </row>
    <row r="187" spans="1:12" ht="15.75" thickBot="1" x14ac:dyDescent="0.3">
      <c r="A187" s="12">
        <f>MATCH(B187,Basedata!B:B,0)</f>
        <v>184</v>
      </c>
      <c r="B187" s="20" t="s">
        <v>185</v>
      </c>
      <c r="C187" s="4">
        <v>34813871</v>
      </c>
      <c r="D187" s="5">
        <v>1.5900000000000001E-2</v>
      </c>
      <c r="E187" s="3">
        <v>545343</v>
      </c>
      <c r="F187" s="3">
        <v>16</v>
      </c>
      <c r="G187" s="3">
        <v>2149690</v>
      </c>
      <c r="H187" s="3">
        <v>134979</v>
      </c>
      <c r="I187" s="3">
        <v>2.2999999999999998</v>
      </c>
      <c r="J187" s="3">
        <v>32</v>
      </c>
      <c r="K187" s="6">
        <v>0.84</v>
      </c>
      <c r="L187" s="5">
        <v>4.4999999999999997E-3</v>
      </c>
    </row>
    <row r="188" spans="1:12" ht="15.75" thickBot="1" x14ac:dyDescent="0.3">
      <c r="A188" s="12">
        <f>MATCH(B188,Basedata!B:B,0)</f>
        <v>185</v>
      </c>
      <c r="B188" s="20" t="s">
        <v>186</v>
      </c>
      <c r="C188" s="8">
        <v>16743927</v>
      </c>
      <c r="D188" s="9">
        <v>2.75E-2</v>
      </c>
      <c r="E188" s="7">
        <v>447563</v>
      </c>
      <c r="F188" s="7">
        <v>87</v>
      </c>
      <c r="G188" s="7">
        <v>192530</v>
      </c>
      <c r="H188" s="7">
        <v>-20000</v>
      </c>
      <c r="I188" s="7">
        <v>4.7</v>
      </c>
      <c r="J188" s="7">
        <v>19</v>
      </c>
      <c r="K188" s="10">
        <v>0.49</v>
      </c>
      <c r="L188" s="9">
        <v>2.0999999999999999E-3</v>
      </c>
    </row>
    <row r="189" spans="1:12" ht="15.75" thickBot="1" x14ac:dyDescent="0.3">
      <c r="A189" s="12">
        <f>MATCH(B189,Basedata!B:B,0)</f>
        <v>186</v>
      </c>
      <c r="B189" s="20" t="s">
        <v>187</v>
      </c>
      <c r="C189" s="4">
        <v>8737371</v>
      </c>
      <c r="D189" s="5">
        <v>-4.0000000000000001E-3</v>
      </c>
      <c r="E189" s="3">
        <v>-34864</v>
      </c>
      <c r="F189" s="3">
        <v>100</v>
      </c>
      <c r="G189" s="3">
        <v>87460</v>
      </c>
      <c r="H189" s="3">
        <v>4000</v>
      </c>
      <c r="I189" s="3">
        <v>1.5</v>
      </c>
      <c r="J189" s="3">
        <v>42</v>
      </c>
      <c r="K189" s="6">
        <v>0.56000000000000005</v>
      </c>
      <c r="L189" s="5">
        <v>1.1000000000000001E-3</v>
      </c>
    </row>
    <row r="190" spans="1:12" ht="15.75" thickBot="1" x14ac:dyDescent="0.3">
      <c r="A190" s="12">
        <f>MATCH(B190,Basedata!B:B,0)</f>
        <v>187</v>
      </c>
      <c r="B190" s="20" t="s">
        <v>188</v>
      </c>
      <c r="C190" s="8">
        <v>98347</v>
      </c>
      <c r="D190" s="9">
        <v>6.1999999999999998E-3</v>
      </c>
      <c r="E190" s="7">
        <v>608</v>
      </c>
      <c r="F190" s="7">
        <v>214</v>
      </c>
      <c r="G190" s="7">
        <v>460</v>
      </c>
      <c r="H190" s="7">
        <v>-200</v>
      </c>
      <c r="I190" s="7">
        <v>2.5</v>
      </c>
      <c r="J190" s="7">
        <v>34</v>
      </c>
      <c r="K190" s="10">
        <v>0.56000000000000005</v>
      </c>
      <c r="L190" s="9">
        <v>0</v>
      </c>
    </row>
    <row r="191" spans="1:12" ht="15.75" thickBot="1" x14ac:dyDescent="0.3">
      <c r="A191" s="12">
        <f>MATCH(B191,Basedata!B:B,0)</f>
        <v>333</v>
      </c>
      <c r="B191" s="20" t="s">
        <v>189</v>
      </c>
      <c r="C191" s="4">
        <v>7976983</v>
      </c>
      <c r="D191" s="5">
        <v>2.1000000000000001E-2</v>
      </c>
      <c r="E191" s="3">
        <v>163768</v>
      </c>
      <c r="F191" s="3">
        <v>111</v>
      </c>
      <c r="G191" s="3">
        <v>72180</v>
      </c>
      <c r="H191" s="3">
        <v>-4200</v>
      </c>
      <c r="I191" s="3">
        <v>4.3</v>
      </c>
      <c r="J191" s="3">
        <v>19</v>
      </c>
      <c r="K191" s="6">
        <v>0.43</v>
      </c>
      <c r="L191" s="5">
        <v>1E-3</v>
      </c>
    </row>
    <row r="192" spans="1:12" ht="15.75" thickBot="1" x14ac:dyDescent="0.3">
      <c r="A192" s="12">
        <f>MATCH(B192,Basedata!B:B,0)</f>
        <v>188</v>
      </c>
      <c r="B192" s="20" t="s">
        <v>190</v>
      </c>
      <c r="C192" s="8">
        <v>5850342</v>
      </c>
      <c r="D192" s="9">
        <v>7.9000000000000008E-3</v>
      </c>
      <c r="E192" s="7">
        <v>46005</v>
      </c>
      <c r="F192" s="7">
        <v>8358</v>
      </c>
      <c r="G192" s="7">
        <v>700</v>
      </c>
      <c r="H192" s="7">
        <v>27028</v>
      </c>
      <c r="I192" s="7">
        <v>1.2</v>
      </c>
      <c r="J192" s="7">
        <v>42</v>
      </c>
      <c r="K192" s="7" t="s">
        <v>25</v>
      </c>
      <c r="L192" s="9">
        <v>8.0000000000000004E-4</v>
      </c>
    </row>
    <row r="193" spans="1:12" ht="15.75" thickBot="1" x14ac:dyDescent="0.3">
      <c r="A193" s="12" t="e">
        <f>MATCH(B193,Basedata!B:B,0)</f>
        <v>#N/A</v>
      </c>
      <c r="B193" s="20" t="s">
        <v>191</v>
      </c>
      <c r="C193" s="4">
        <v>42876</v>
      </c>
      <c r="D193" s="5">
        <v>1.15E-2</v>
      </c>
      <c r="E193" s="3">
        <v>488</v>
      </c>
      <c r="F193" s="3">
        <v>1261</v>
      </c>
      <c r="G193" s="3">
        <v>34</v>
      </c>
      <c r="H193" s="3"/>
      <c r="I193" s="3" t="s">
        <v>25</v>
      </c>
      <c r="J193" s="3" t="s">
        <v>25</v>
      </c>
      <c r="K193" s="6">
        <v>0.96</v>
      </c>
      <c r="L193" s="5">
        <v>0</v>
      </c>
    </row>
    <row r="194" spans="1:12" ht="15.75" thickBot="1" x14ac:dyDescent="0.3">
      <c r="A194" s="12">
        <f>MATCH(B194,Basedata!B:B,0)</f>
        <v>189</v>
      </c>
      <c r="B194" s="20" t="s">
        <v>192</v>
      </c>
      <c r="C194" s="8">
        <v>5459642</v>
      </c>
      <c r="D194" s="9">
        <v>5.0000000000000001E-4</v>
      </c>
      <c r="E194" s="7">
        <v>2629</v>
      </c>
      <c r="F194" s="7">
        <v>114</v>
      </c>
      <c r="G194" s="7">
        <v>48088</v>
      </c>
      <c r="H194" s="7">
        <v>1485</v>
      </c>
      <c r="I194" s="7">
        <v>1.5</v>
      </c>
      <c r="J194" s="7">
        <v>41</v>
      </c>
      <c r="K194" s="10">
        <v>0.54</v>
      </c>
      <c r="L194" s="9">
        <v>6.9999999999999999E-4</v>
      </c>
    </row>
    <row r="195" spans="1:12" ht="15.75" thickBot="1" x14ac:dyDescent="0.3">
      <c r="A195" s="12">
        <f>MATCH(B195,Basedata!B:B,0)</f>
        <v>190</v>
      </c>
      <c r="B195" s="20" t="s">
        <v>193</v>
      </c>
      <c r="C195" s="4">
        <v>2078938</v>
      </c>
      <c r="D195" s="5">
        <v>1E-4</v>
      </c>
      <c r="E195" s="3">
        <v>284</v>
      </c>
      <c r="F195" s="3">
        <v>103</v>
      </c>
      <c r="G195" s="3">
        <v>20140</v>
      </c>
      <c r="H195" s="3">
        <v>2000</v>
      </c>
      <c r="I195" s="3">
        <v>1.6</v>
      </c>
      <c r="J195" s="3">
        <v>45</v>
      </c>
      <c r="K195" s="6">
        <v>0.55000000000000004</v>
      </c>
      <c r="L195" s="5">
        <v>2.9999999999999997E-4</v>
      </c>
    </row>
    <row r="196" spans="1:12" ht="15.75" thickBot="1" x14ac:dyDescent="0.3">
      <c r="A196" s="12">
        <f>MATCH(B196,Basedata!B:B,0)</f>
        <v>335</v>
      </c>
      <c r="B196" s="20" t="s">
        <v>194</v>
      </c>
      <c r="C196" s="8">
        <v>686884</v>
      </c>
      <c r="D196" s="9">
        <v>2.5499999999999998E-2</v>
      </c>
      <c r="E196" s="7">
        <v>17061</v>
      </c>
      <c r="F196" s="7">
        <v>25</v>
      </c>
      <c r="G196" s="7">
        <v>27990</v>
      </c>
      <c r="H196" s="7">
        <v>-1600</v>
      </c>
      <c r="I196" s="7">
        <v>4.4000000000000004</v>
      </c>
      <c r="J196" s="7">
        <v>20</v>
      </c>
      <c r="K196" s="10">
        <v>0.23</v>
      </c>
      <c r="L196" s="9">
        <v>1E-4</v>
      </c>
    </row>
    <row r="197" spans="1:12" ht="15.75" thickBot="1" x14ac:dyDescent="0.3">
      <c r="A197" s="12">
        <f>MATCH(B197,Basedata!B:B,0)</f>
        <v>336</v>
      </c>
      <c r="B197" s="20" t="s">
        <v>195</v>
      </c>
      <c r="C197" s="4">
        <v>15893222</v>
      </c>
      <c r="D197" s="5">
        <v>2.92E-2</v>
      </c>
      <c r="E197" s="3">
        <v>450317</v>
      </c>
      <c r="F197" s="3">
        <v>25</v>
      </c>
      <c r="G197" s="3">
        <v>627340</v>
      </c>
      <c r="H197" s="3">
        <v>-40000</v>
      </c>
      <c r="I197" s="3">
        <v>6.1</v>
      </c>
      <c r="J197" s="3">
        <v>17</v>
      </c>
      <c r="K197" s="6">
        <v>0.47</v>
      </c>
      <c r="L197" s="5">
        <v>2E-3</v>
      </c>
    </row>
    <row r="198" spans="1:12" ht="15.75" thickBot="1" x14ac:dyDescent="0.3">
      <c r="A198" s="12">
        <f>MATCH(B198,Basedata!B:B,0)</f>
        <v>191</v>
      </c>
      <c r="B198" s="20" t="s">
        <v>196</v>
      </c>
      <c r="C198" s="8">
        <v>59308690</v>
      </c>
      <c r="D198" s="9">
        <v>1.2800000000000001E-2</v>
      </c>
      <c r="E198" s="7">
        <v>750420</v>
      </c>
      <c r="F198" s="7">
        <v>49</v>
      </c>
      <c r="G198" s="7">
        <v>1213090</v>
      </c>
      <c r="H198" s="7">
        <v>145405</v>
      </c>
      <c r="I198" s="7">
        <v>2.4</v>
      </c>
      <c r="J198" s="7">
        <v>28</v>
      </c>
      <c r="K198" s="10">
        <v>0.67</v>
      </c>
      <c r="L198" s="9">
        <v>7.6E-3</v>
      </c>
    </row>
    <row r="199" spans="1:12" ht="15.75" thickBot="1" x14ac:dyDescent="0.3">
      <c r="A199" s="12" t="e">
        <f>MATCH(B199,Basedata!B:B,0)</f>
        <v>#N/A</v>
      </c>
      <c r="B199" s="20" t="s">
        <v>344</v>
      </c>
      <c r="C199" s="4">
        <v>51269185</v>
      </c>
      <c r="D199" s="5">
        <v>8.9999999999999998E-4</v>
      </c>
      <c r="E199" s="3">
        <v>43877</v>
      </c>
      <c r="F199" s="3">
        <v>527</v>
      </c>
      <c r="G199" s="3">
        <v>97230</v>
      </c>
      <c r="H199" s="3">
        <v>11731</v>
      </c>
      <c r="I199" s="3">
        <v>1.1000000000000001</v>
      </c>
      <c r="J199" s="3">
        <v>44</v>
      </c>
      <c r="K199" s="6">
        <v>0.82</v>
      </c>
      <c r="L199" s="5">
        <v>6.6E-3</v>
      </c>
    </row>
    <row r="200" spans="1:12" ht="15.75" thickBot="1" x14ac:dyDescent="0.3">
      <c r="A200" s="12">
        <f>MATCH(B200,Basedata!B:B,0)</f>
        <v>337</v>
      </c>
      <c r="B200" s="20" t="s">
        <v>197</v>
      </c>
      <c r="C200" s="8">
        <v>11193725</v>
      </c>
      <c r="D200" s="9">
        <v>1.1900000000000001E-2</v>
      </c>
      <c r="E200" s="7">
        <v>131612</v>
      </c>
      <c r="F200" s="7">
        <v>18</v>
      </c>
      <c r="G200" s="7">
        <v>610952</v>
      </c>
      <c r="H200" s="7">
        <v>-174200</v>
      </c>
      <c r="I200" s="7">
        <v>4.7</v>
      </c>
      <c r="J200" s="7">
        <v>19</v>
      </c>
      <c r="K200" s="10">
        <v>0.25</v>
      </c>
      <c r="L200" s="9">
        <v>1.4E-3</v>
      </c>
    </row>
    <row r="201" spans="1:12" ht="15.75" thickBot="1" x14ac:dyDescent="0.3">
      <c r="A201" s="12">
        <f>MATCH(B201,Basedata!B:B,0)</f>
        <v>192</v>
      </c>
      <c r="B201" s="20" t="s">
        <v>198</v>
      </c>
      <c r="C201" s="4">
        <v>46754778</v>
      </c>
      <c r="D201" s="5">
        <v>4.0000000000000002E-4</v>
      </c>
      <c r="E201" s="3">
        <v>18002</v>
      </c>
      <c r="F201" s="3">
        <v>94</v>
      </c>
      <c r="G201" s="3">
        <v>498800</v>
      </c>
      <c r="H201" s="3">
        <v>40000</v>
      </c>
      <c r="I201" s="3">
        <v>1.3</v>
      </c>
      <c r="J201" s="3">
        <v>45</v>
      </c>
      <c r="K201" s="6">
        <v>0.8</v>
      </c>
      <c r="L201" s="5">
        <v>6.0000000000000001E-3</v>
      </c>
    </row>
    <row r="202" spans="1:12" ht="15.75" thickBot="1" x14ac:dyDescent="0.3">
      <c r="A202" s="12">
        <f>MATCH(B202,Basedata!B:B,0)</f>
        <v>193</v>
      </c>
      <c r="B202" s="20" t="s">
        <v>199</v>
      </c>
      <c r="C202" s="8">
        <v>21413249</v>
      </c>
      <c r="D202" s="9">
        <v>4.1999999999999997E-3</v>
      </c>
      <c r="E202" s="7">
        <v>89516</v>
      </c>
      <c r="F202" s="7">
        <v>341</v>
      </c>
      <c r="G202" s="7">
        <v>62710</v>
      </c>
      <c r="H202" s="7">
        <v>-97986</v>
      </c>
      <c r="I202" s="7">
        <v>2.2000000000000002</v>
      </c>
      <c r="J202" s="7">
        <v>34</v>
      </c>
      <c r="K202" s="10">
        <v>0.18</v>
      </c>
      <c r="L202" s="9">
        <v>2.7000000000000001E-3</v>
      </c>
    </row>
    <row r="203" spans="1:12" ht="15.75" thickBot="1" x14ac:dyDescent="0.3">
      <c r="A203" s="12">
        <f>MATCH(B203,Basedata!B:B,0)</f>
        <v>182</v>
      </c>
      <c r="B203" s="20" t="s">
        <v>345</v>
      </c>
      <c r="C203" s="4">
        <v>110940</v>
      </c>
      <c r="D203" s="5">
        <v>3.2000000000000002E-3</v>
      </c>
      <c r="E203" s="3">
        <v>351</v>
      </c>
      <c r="F203" s="3">
        <v>284</v>
      </c>
      <c r="G203" s="3">
        <v>390</v>
      </c>
      <c r="H203" s="3">
        <v>-200</v>
      </c>
      <c r="I203" s="3">
        <v>1.9</v>
      </c>
      <c r="J203" s="3">
        <v>33</v>
      </c>
      <c r="K203" s="6">
        <v>0.53</v>
      </c>
      <c r="L203" s="5">
        <v>0</v>
      </c>
    </row>
    <row r="204" spans="1:12" ht="15.75" thickBot="1" x14ac:dyDescent="0.3">
      <c r="A204" s="12">
        <f>MATCH(B204,Basedata!B:B,0)</f>
        <v>272</v>
      </c>
      <c r="B204" s="20" t="s">
        <v>403</v>
      </c>
      <c r="C204" s="8">
        <v>5101414</v>
      </c>
      <c r="D204" s="9">
        <v>2.41E-2</v>
      </c>
      <c r="E204" s="7">
        <v>119994</v>
      </c>
      <c r="F204" s="7">
        <v>847</v>
      </c>
      <c r="G204" s="7">
        <v>6020</v>
      </c>
      <c r="H204" s="7">
        <v>-10563</v>
      </c>
      <c r="I204" s="7">
        <v>3.7</v>
      </c>
      <c r="J204" s="7">
        <v>21</v>
      </c>
      <c r="K204" s="10">
        <v>0.8</v>
      </c>
      <c r="L204" s="9">
        <v>6.9999999999999999E-4</v>
      </c>
    </row>
    <row r="205" spans="1:12" ht="15.75" thickBot="1" x14ac:dyDescent="0.3">
      <c r="A205" s="12">
        <f>MATCH(B205,Basedata!B:B,0)</f>
        <v>194</v>
      </c>
      <c r="B205" s="20" t="s">
        <v>200</v>
      </c>
      <c r="C205" s="4">
        <v>43849260</v>
      </c>
      <c r="D205" s="5">
        <v>2.4199999999999999E-2</v>
      </c>
      <c r="E205" s="3">
        <v>1036022</v>
      </c>
      <c r="F205" s="3">
        <v>25</v>
      </c>
      <c r="G205" s="3">
        <v>1765048</v>
      </c>
      <c r="H205" s="3">
        <v>-50000</v>
      </c>
      <c r="I205" s="3">
        <v>4.4000000000000004</v>
      </c>
      <c r="J205" s="3">
        <v>20</v>
      </c>
      <c r="K205" s="6">
        <v>0.35</v>
      </c>
      <c r="L205" s="5">
        <v>5.5999999999999999E-3</v>
      </c>
    </row>
    <row r="206" spans="1:12" ht="15.75" thickBot="1" x14ac:dyDescent="0.3">
      <c r="A206" s="12">
        <f>MATCH(B206,Basedata!B:B,0)</f>
        <v>195</v>
      </c>
      <c r="B206" s="20" t="s">
        <v>201</v>
      </c>
      <c r="C206" s="8">
        <v>586632</v>
      </c>
      <c r="D206" s="9">
        <v>8.9999999999999993E-3</v>
      </c>
      <c r="E206" s="7">
        <v>5260</v>
      </c>
      <c r="F206" s="7">
        <v>4</v>
      </c>
      <c r="G206" s="7">
        <v>156000</v>
      </c>
      <c r="H206" s="7">
        <v>-1000</v>
      </c>
      <c r="I206" s="7">
        <v>2.4</v>
      </c>
      <c r="J206" s="7">
        <v>29</v>
      </c>
      <c r="K206" s="10">
        <v>0.65</v>
      </c>
      <c r="L206" s="9">
        <v>1E-4</v>
      </c>
    </row>
    <row r="207" spans="1:12" ht="15.75" thickBot="1" x14ac:dyDescent="0.3">
      <c r="A207" s="12">
        <f>MATCH(B207,Basedata!B:B,0)</f>
        <v>196</v>
      </c>
      <c r="B207" s="20" t="s">
        <v>202</v>
      </c>
      <c r="C207" s="4">
        <v>10099265</v>
      </c>
      <c r="D207" s="5">
        <v>6.3E-3</v>
      </c>
      <c r="E207" s="3">
        <v>62886</v>
      </c>
      <c r="F207" s="3">
        <v>25</v>
      </c>
      <c r="G207" s="3">
        <v>410340</v>
      </c>
      <c r="H207" s="3">
        <v>40000</v>
      </c>
      <c r="I207" s="3">
        <v>1.9</v>
      </c>
      <c r="J207" s="3">
        <v>41</v>
      </c>
      <c r="K207" s="6">
        <v>0.88</v>
      </c>
      <c r="L207" s="5">
        <v>1.2999999999999999E-3</v>
      </c>
    </row>
    <row r="208" spans="1:12" ht="15.75" thickBot="1" x14ac:dyDescent="0.3">
      <c r="A208" s="12">
        <f>MATCH(B208,Basedata!B:B,0)</f>
        <v>197</v>
      </c>
      <c r="B208" s="20" t="s">
        <v>203</v>
      </c>
      <c r="C208" s="8">
        <v>8654622</v>
      </c>
      <c r="D208" s="9">
        <v>7.4000000000000003E-3</v>
      </c>
      <c r="E208" s="7">
        <v>63257</v>
      </c>
      <c r="F208" s="7">
        <v>219</v>
      </c>
      <c r="G208" s="7">
        <v>39516</v>
      </c>
      <c r="H208" s="7">
        <v>52000</v>
      </c>
      <c r="I208" s="7">
        <v>1.5</v>
      </c>
      <c r="J208" s="7">
        <v>43</v>
      </c>
      <c r="K208" s="10">
        <v>0.74</v>
      </c>
      <c r="L208" s="9">
        <v>1.1000000000000001E-3</v>
      </c>
    </row>
    <row r="209" spans="1:12" ht="15.75" thickBot="1" x14ac:dyDescent="0.3">
      <c r="A209" s="12">
        <f>MATCH(B209,Basedata!B:B,0)</f>
        <v>338</v>
      </c>
      <c r="B209" s="20" t="s">
        <v>204</v>
      </c>
      <c r="C209" s="4">
        <v>17500658</v>
      </c>
      <c r="D209" s="5">
        <v>2.52E-2</v>
      </c>
      <c r="E209" s="3">
        <v>430523</v>
      </c>
      <c r="F209" s="3">
        <v>95</v>
      </c>
      <c r="G209" s="3">
        <v>183630</v>
      </c>
      <c r="H209" s="3">
        <v>-427391</v>
      </c>
      <c r="I209" s="3">
        <v>2.8</v>
      </c>
      <c r="J209" s="3">
        <v>26</v>
      </c>
      <c r="K209" s="6">
        <v>0.6</v>
      </c>
      <c r="L209" s="5">
        <v>2.2000000000000001E-3</v>
      </c>
    </row>
    <row r="210" spans="1:12" ht="15.75" thickBot="1" x14ac:dyDescent="0.3">
      <c r="A210" s="12">
        <f>MATCH(B210,Basedata!B:B,0)</f>
        <v>339</v>
      </c>
      <c r="B210" s="20" t="s">
        <v>205</v>
      </c>
      <c r="C210" s="8">
        <v>23816775</v>
      </c>
      <c r="D210" s="9">
        <v>1.8E-3</v>
      </c>
      <c r="E210" s="7">
        <v>42899</v>
      </c>
      <c r="F210" s="7">
        <v>673</v>
      </c>
      <c r="G210" s="7">
        <v>35410</v>
      </c>
      <c r="H210" s="7">
        <v>30001</v>
      </c>
      <c r="I210" s="7">
        <v>1.2</v>
      </c>
      <c r="J210" s="7">
        <v>42</v>
      </c>
      <c r="K210" s="10">
        <v>0.79</v>
      </c>
      <c r="L210" s="9">
        <v>3.0999999999999999E-3</v>
      </c>
    </row>
    <row r="211" spans="1:12" ht="15.75" thickBot="1" x14ac:dyDescent="0.3">
      <c r="A211" s="12">
        <f>MATCH(B211,Basedata!B:B,0)</f>
        <v>340</v>
      </c>
      <c r="B211" s="20" t="s">
        <v>206</v>
      </c>
      <c r="C211" s="4">
        <v>9537645</v>
      </c>
      <c r="D211" s="5">
        <v>2.3199999999999998E-2</v>
      </c>
      <c r="E211" s="3">
        <v>216627</v>
      </c>
      <c r="F211" s="3">
        <v>68</v>
      </c>
      <c r="G211" s="3">
        <v>139960</v>
      </c>
      <c r="H211" s="3">
        <v>-20000</v>
      </c>
      <c r="I211" s="3">
        <v>3.6</v>
      </c>
      <c r="J211" s="3">
        <v>22</v>
      </c>
      <c r="K211" s="6">
        <v>0.27</v>
      </c>
      <c r="L211" s="5">
        <v>1.1999999999999999E-3</v>
      </c>
    </row>
    <row r="212" spans="1:12" ht="15.75" thickBot="1" x14ac:dyDescent="0.3">
      <c r="A212" s="12">
        <f>MATCH(B212,Basedata!B:B,0)</f>
        <v>341</v>
      </c>
      <c r="B212" s="20" t="s">
        <v>207</v>
      </c>
      <c r="C212" s="8">
        <v>59734218</v>
      </c>
      <c r="D212" s="9">
        <v>2.98E-2</v>
      </c>
      <c r="E212" s="7">
        <v>1728755</v>
      </c>
      <c r="F212" s="7">
        <v>67</v>
      </c>
      <c r="G212" s="7">
        <v>885800</v>
      </c>
      <c r="H212" s="7">
        <v>-40076</v>
      </c>
      <c r="I212" s="7">
        <v>4.9000000000000004</v>
      </c>
      <c r="J212" s="7">
        <v>18</v>
      </c>
      <c r="K212" s="10">
        <v>0.37</v>
      </c>
      <c r="L212" s="9">
        <v>7.7000000000000002E-3</v>
      </c>
    </row>
    <row r="213" spans="1:12" ht="15.75" thickBot="1" x14ac:dyDescent="0.3">
      <c r="A213" s="12">
        <f>MATCH(B213,Basedata!B:B,0)</f>
        <v>199</v>
      </c>
      <c r="B213" s="20" t="s">
        <v>208</v>
      </c>
      <c r="C213" s="4">
        <v>69799978</v>
      </c>
      <c r="D213" s="5">
        <v>2.5000000000000001E-3</v>
      </c>
      <c r="E213" s="3">
        <v>174396</v>
      </c>
      <c r="F213" s="3">
        <v>137</v>
      </c>
      <c r="G213" s="3">
        <v>510890</v>
      </c>
      <c r="H213" s="3">
        <v>19444</v>
      </c>
      <c r="I213" s="3">
        <v>1.5</v>
      </c>
      <c r="J213" s="3">
        <v>40</v>
      </c>
      <c r="K213" s="6">
        <v>0.51</v>
      </c>
      <c r="L213" s="5">
        <v>8.9999999999999993E-3</v>
      </c>
    </row>
    <row r="214" spans="1:12" ht="15.75" thickBot="1" x14ac:dyDescent="0.3">
      <c r="A214" s="12">
        <f>MATCH(B214,Basedata!B:B,0)</f>
        <v>342</v>
      </c>
      <c r="B214" s="20" t="s">
        <v>715</v>
      </c>
      <c r="C214" s="8">
        <v>1318445</v>
      </c>
      <c r="D214" s="9">
        <v>1.9599999999999999E-2</v>
      </c>
      <c r="E214" s="7">
        <v>25326</v>
      </c>
      <c r="F214" s="7">
        <v>89</v>
      </c>
      <c r="G214" s="7">
        <v>14870</v>
      </c>
      <c r="H214" s="7">
        <v>-5385</v>
      </c>
      <c r="I214" s="7">
        <v>4.0999999999999996</v>
      </c>
      <c r="J214" s="7">
        <v>21</v>
      </c>
      <c r="K214" s="10">
        <v>0.33</v>
      </c>
      <c r="L214" s="9">
        <v>2.0000000000000001E-4</v>
      </c>
    </row>
    <row r="215" spans="1:12" ht="15.75" thickBot="1" x14ac:dyDescent="0.3">
      <c r="A215" s="12">
        <f>MATCH(B215,Basedata!B:B,0)</f>
        <v>200</v>
      </c>
      <c r="B215" s="20" t="s">
        <v>209</v>
      </c>
      <c r="C215" s="4">
        <v>8278724</v>
      </c>
      <c r="D215" s="5">
        <v>2.4299999999999999E-2</v>
      </c>
      <c r="E215" s="3">
        <v>196358</v>
      </c>
      <c r="F215" s="3">
        <v>152</v>
      </c>
      <c r="G215" s="3">
        <v>54390</v>
      </c>
      <c r="H215" s="3">
        <v>-2000</v>
      </c>
      <c r="I215" s="3">
        <v>4.4000000000000004</v>
      </c>
      <c r="J215" s="3">
        <v>19</v>
      </c>
      <c r="K215" s="6">
        <v>0.43</v>
      </c>
      <c r="L215" s="5">
        <v>1.1000000000000001E-3</v>
      </c>
    </row>
    <row r="216" spans="1:12" ht="15.75" thickBot="1" x14ac:dyDescent="0.3">
      <c r="A216" s="12">
        <f>MATCH(B216,Basedata!B:B,0)</f>
        <v>343</v>
      </c>
      <c r="B216" s="20" t="s">
        <v>210</v>
      </c>
      <c r="C216" s="8">
        <v>1357</v>
      </c>
      <c r="D216" s="9">
        <v>1.2699999999999999E-2</v>
      </c>
      <c r="E216" s="7">
        <v>17</v>
      </c>
      <c r="F216" s="7">
        <v>136</v>
      </c>
      <c r="G216" s="7">
        <v>10</v>
      </c>
      <c r="H216" s="7"/>
      <c r="I216" s="7" t="s">
        <v>25</v>
      </c>
      <c r="J216" s="7" t="s">
        <v>25</v>
      </c>
      <c r="K216" s="10">
        <v>0</v>
      </c>
      <c r="L216" s="9">
        <v>0</v>
      </c>
    </row>
    <row r="217" spans="1:12" ht="15.75" thickBot="1" x14ac:dyDescent="0.3">
      <c r="A217" s="12">
        <f>MATCH(B217,Basedata!B:B,0)</f>
        <v>344</v>
      </c>
      <c r="B217" s="20" t="s">
        <v>211</v>
      </c>
      <c r="C217" s="4">
        <v>105695</v>
      </c>
      <c r="D217" s="5">
        <v>1.15E-2</v>
      </c>
      <c r="E217" s="3">
        <v>1201</v>
      </c>
      <c r="F217" s="3">
        <v>147</v>
      </c>
      <c r="G217" s="3">
        <v>720</v>
      </c>
      <c r="H217" s="3">
        <v>-800</v>
      </c>
      <c r="I217" s="3">
        <v>3.6</v>
      </c>
      <c r="J217" s="3">
        <v>22</v>
      </c>
      <c r="K217" s="6">
        <v>0.24</v>
      </c>
      <c r="L217" s="5">
        <v>0</v>
      </c>
    </row>
    <row r="218" spans="1:12" ht="15.75" thickBot="1" x14ac:dyDescent="0.3">
      <c r="A218" s="12">
        <f>MATCH(B218,Basedata!B:B,0)</f>
        <v>201</v>
      </c>
      <c r="B218" s="20" t="s">
        <v>212</v>
      </c>
      <c r="C218" s="8">
        <v>1399488</v>
      </c>
      <c r="D218" s="9">
        <v>3.2000000000000002E-3</v>
      </c>
      <c r="E218" s="7">
        <v>4515</v>
      </c>
      <c r="F218" s="7">
        <v>273</v>
      </c>
      <c r="G218" s="7">
        <v>5130</v>
      </c>
      <c r="H218" s="7">
        <v>-800</v>
      </c>
      <c r="I218" s="7">
        <v>1.7</v>
      </c>
      <c r="J218" s="7">
        <v>36</v>
      </c>
      <c r="K218" s="10">
        <v>0.52</v>
      </c>
      <c r="L218" s="9">
        <v>2.0000000000000001E-4</v>
      </c>
    </row>
    <row r="219" spans="1:12" ht="15.75" thickBot="1" x14ac:dyDescent="0.3">
      <c r="A219" s="12">
        <f>MATCH(B219,Basedata!B:B,0)</f>
        <v>202</v>
      </c>
      <c r="B219" s="20" t="s">
        <v>213</v>
      </c>
      <c r="C219" s="4">
        <v>11818619</v>
      </c>
      <c r="D219" s="5">
        <v>1.06E-2</v>
      </c>
      <c r="E219" s="3">
        <v>123900</v>
      </c>
      <c r="F219" s="3">
        <v>76</v>
      </c>
      <c r="G219" s="3">
        <v>155360</v>
      </c>
      <c r="H219" s="3">
        <v>-4000</v>
      </c>
      <c r="I219" s="3">
        <v>2.2000000000000002</v>
      </c>
      <c r="J219" s="3">
        <v>33</v>
      </c>
      <c r="K219" s="6">
        <v>0.7</v>
      </c>
      <c r="L219" s="5">
        <v>1.5E-3</v>
      </c>
    </row>
    <row r="220" spans="1:12" ht="15.75" thickBot="1" x14ac:dyDescent="0.3">
      <c r="A220" s="12">
        <f>MATCH(B220,Basedata!B:B,0)</f>
        <v>203</v>
      </c>
      <c r="B220" s="20" t="s">
        <v>214</v>
      </c>
      <c r="C220" s="8">
        <v>84339067</v>
      </c>
      <c r="D220" s="9">
        <v>1.09E-2</v>
      </c>
      <c r="E220" s="7">
        <v>909452</v>
      </c>
      <c r="F220" s="7">
        <v>110</v>
      </c>
      <c r="G220" s="7">
        <v>769630</v>
      </c>
      <c r="H220" s="7">
        <v>283922</v>
      </c>
      <c r="I220" s="7">
        <v>2.1</v>
      </c>
      <c r="J220" s="7">
        <v>32</v>
      </c>
      <c r="K220" s="10">
        <v>0.76</v>
      </c>
      <c r="L220" s="9">
        <v>1.0800000000000001E-2</v>
      </c>
    </row>
    <row r="221" spans="1:12" ht="15.75" thickBot="1" x14ac:dyDescent="0.3">
      <c r="A221" s="12">
        <f>MATCH(B221,Basedata!B:B,0)</f>
        <v>345</v>
      </c>
      <c r="B221" s="20" t="s">
        <v>215</v>
      </c>
      <c r="C221" s="4">
        <v>6031200</v>
      </c>
      <c r="D221" s="5">
        <v>1.4999999999999999E-2</v>
      </c>
      <c r="E221" s="3">
        <v>89111</v>
      </c>
      <c r="F221" s="3">
        <v>13</v>
      </c>
      <c r="G221" s="3">
        <v>469930</v>
      </c>
      <c r="H221" s="3">
        <v>-5000</v>
      </c>
      <c r="I221" s="3">
        <v>2.8</v>
      </c>
      <c r="J221" s="3">
        <v>27</v>
      </c>
      <c r="K221" s="6">
        <v>0.53</v>
      </c>
      <c r="L221" s="5">
        <v>8.0000000000000004E-4</v>
      </c>
    </row>
    <row r="222" spans="1:12" ht="15.75" thickBot="1" x14ac:dyDescent="0.3">
      <c r="A222" s="12">
        <f>MATCH(B222,Basedata!B:B,0)</f>
        <v>346</v>
      </c>
      <c r="B222" s="20" t="s">
        <v>216</v>
      </c>
      <c r="C222" s="8">
        <v>38717</v>
      </c>
      <c r="D222" s="9">
        <v>1.38E-2</v>
      </c>
      <c r="E222" s="7">
        <v>526</v>
      </c>
      <c r="F222" s="7">
        <v>41</v>
      </c>
      <c r="G222" s="7">
        <v>950</v>
      </c>
      <c r="H222" s="7"/>
      <c r="I222" s="7" t="s">
        <v>25</v>
      </c>
      <c r="J222" s="7" t="s">
        <v>25</v>
      </c>
      <c r="K222" s="10">
        <v>0.89</v>
      </c>
      <c r="L222" s="9">
        <v>0</v>
      </c>
    </row>
    <row r="223" spans="1:12" ht="15.75" thickBot="1" x14ac:dyDescent="0.3">
      <c r="A223" s="12">
        <f>MATCH(B223,Basedata!B:B,0)</f>
        <v>347</v>
      </c>
      <c r="B223" s="20" t="s">
        <v>217</v>
      </c>
      <c r="C223" s="4">
        <v>11792</v>
      </c>
      <c r="D223" s="5">
        <v>1.2500000000000001E-2</v>
      </c>
      <c r="E223" s="3">
        <v>146</v>
      </c>
      <c r="F223" s="3">
        <v>393</v>
      </c>
      <c r="G223" s="3">
        <v>30</v>
      </c>
      <c r="H223" s="3"/>
      <c r="I223" s="3" t="s">
        <v>25</v>
      </c>
      <c r="J223" s="3" t="s">
        <v>25</v>
      </c>
      <c r="K223" s="6">
        <v>0.62</v>
      </c>
      <c r="L223" s="5">
        <v>0</v>
      </c>
    </row>
    <row r="224" spans="1:12" ht="15.75" thickBot="1" x14ac:dyDescent="0.3">
      <c r="A224" s="12">
        <f>MATCH(B224,Basedata!B:B,0)</f>
        <v>258</v>
      </c>
      <c r="B224" s="20" t="s">
        <v>631</v>
      </c>
      <c r="C224" s="8">
        <v>104425</v>
      </c>
      <c r="D224" s="9">
        <v>-1.5E-3</v>
      </c>
      <c r="E224" s="7">
        <v>-153</v>
      </c>
      <c r="F224" s="7">
        <v>298</v>
      </c>
      <c r="G224" s="7">
        <v>350</v>
      </c>
      <c r="H224" s="7">
        <v>-451</v>
      </c>
      <c r="I224" s="7">
        <v>2</v>
      </c>
      <c r="J224" s="7">
        <v>43</v>
      </c>
      <c r="K224" s="10">
        <v>0.96</v>
      </c>
      <c r="L224" s="9">
        <v>0</v>
      </c>
    </row>
    <row r="225" spans="1:12" ht="15.75" thickBot="1" x14ac:dyDescent="0.3">
      <c r="A225" s="12">
        <f>MATCH(B225,Basedata!B:B,0)</f>
        <v>348</v>
      </c>
      <c r="B225" s="20" t="s">
        <v>218</v>
      </c>
      <c r="C225" s="4">
        <v>45741007</v>
      </c>
      <c r="D225" s="5">
        <v>3.32E-2</v>
      </c>
      <c r="E225" s="3">
        <v>1471413</v>
      </c>
      <c r="F225" s="3">
        <v>229</v>
      </c>
      <c r="G225" s="3">
        <v>199810</v>
      </c>
      <c r="H225" s="3">
        <v>168694</v>
      </c>
      <c r="I225" s="3">
        <v>5</v>
      </c>
      <c r="J225" s="3">
        <v>17</v>
      </c>
      <c r="K225" s="6">
        <v>0.26</v>
      </c>
      <c r="L225" s="5">
        <v>5.8999999999999999E-3</v>
      </c>
    </row>
    <row r="226" spans="1:12" ht="15.75" thickBot="1" x14ac:dyDescent="0.3">
      <c r="A226" s="12">
        <f>MATCH(B226,Basedata!B:B,0)</f>
        <v>259</v>
      </c>
      <c r="B226" s="20" t="s">
        <v>219</v>
      </c>
      <c r="C226" s="8">
        <v>43733762</v>
      </c>
      <c r="D226" s="9">
        <v>-5.8999999999999999E-3</v>
      </c>
      <c r="E226" s="7">
        <v>-259876</v>
      </c>
      <c r="F226" s="7">
        <v>75</v>
      </c>
      <c r="G226" s="7">
        <v>579320</v>
      </c>
      <c r="H226" s="7">
        <v>10000</v>
      </c>
      <c r="I226" s="7">
        <v>1.4</v>
      </c>
      <c r="J226" s="7">
        <v>41</v>
      </c>
      <c r="K226" s="10">
        <v>0.69</v>
      </c>
      <c r="L226" s="9">
        <v>5.5999999999999999E-3</v>
      </c>
    </row>
    <row r="227" spans="1:12" ht="15.75" thickBot="1" x14ac:dyDescent="0.3">
      <c r="A227" s="12">
        <f>MATCH(B227,Basedata!B:B,0)</f>
        <v>260</v>
      </c>
      <c r="B227" s="20" t="s">
        <v>220</v>
      </c>
      <c r="C227" s="4">
        <v>9890402</v>
      </c>
      <c r="D227" s="5">
        <v>1.23E-2</v>
      </c>
      <c r="E227" s="3">
        <v>119873</v>
      </c>
      <c r="F227" s="3">
        <v>118</v>
      </c>
      <c r="G227" s="3">
        <v>83600</v>
      </c>
      <c r="H227" s="3">
        <v>40000</v>
      </c>
      <c r="I227" s="3">
        <v>1.4</v>
      </c>
      <c r="J227" s="3">
        <v>33</v>
      </c>
      <c r="K227" s="6">
        <v>0.86</v>
      </c>
      <c r="L227" s="5">
        <v>1.2999999999999999E-3</v>
      </c>
    </row>
    <row r="228" spans="1:12" ht="15.75" thickBot="1" x14ac:dyDescent="0.3">
      <c r="A228" s="12">
        <f>MATCH(B228,Basedata!B:B,0)</f>
        <v>261</v>
      </c>
      <c r="B228" s="20" t="s">
        <v>221</v>
      </c>
      <c r="C228" s="8">
        <v>67886011</v>
      </c>
      <c r="D228" s="9">
        <v>5.3E-3</v>
      </c>
      <c r="E228" s="7">
        <v>355839</v>
      </c>
      <c r="F228" s="7">
        <v>281</v>
      </c>
      <c r="G228" s="7">
        <v>241930</v>
      </c>
      <c r="H228" s="7">
        <v>260650</v>
      </c>
      <c r="I228" s="7">
        <v>1.8</v>
      </c>
      <c r="J228" s="7">
        <v>40</v>
      </c>
      <c r="K228" s="10">
        <v>0.83</v>
      </c>
      <c r="L228" s="9">
        <v>8.6999999999999994E-3</v>
      </c>
    </row>
    <row r="229" spans="1:12" ht="15.75" thickBot="1" x14ac:dyDescent="0.3">
      <c r="A229" s="12">
        <f>MATCH(B229,Basedata!B:B,0)</f>
        <v>204</v>
      </c>
      <c r="B229" s="20" t="s">
        <v>347</v>
      </c>
      <c r="C229" s="4">
        <v>331002651</v>
      </c>
      <c r="D229" s="5">
        <v>5.8999999999999999E-3</v>
      </c>
      <c r="E229" s="3">
        <v>1937734</v>
      </c>
      <c r="F229" s="3">
        <v>36</v>
      </c>
      <c r="G229" s="3">
        <v>9147420</v>
      </c>
      <c r="H229" s="3">
        <v>954806</v>
      </c>
      <c r="I229" s="3">
        <v>1.8</v>
      </c>
      <c r="J229" s="3">
        <v>38</v>
      </c>
      <c r="K229" s="6">
        <v>0.83</v>
      </c>
      <c r="L229" s="5">
        <v>4.2500000000000003E-2</v>
      </c>
    </row>
    <row r="230" spans="1:12" ht="15.75" thickBot="1" x14ac:dyDescent="0.3">
      <c r="A230" s="12">
        <f>MATCH(B230,Basedata!B:B,0)</f>
        <v>268</v>
      </c>
      <c r="B230" s="20" t="s">
        <v>222</v>
      </c>
      <c r="C230" s="8">
        <v>3473730</v>
      </c>
      <c r="D230" s="9">
        <v>3.5000000000000001E-3</v>
      </c>
      <c r="E230" s="7">
        <v>11996</v>
      </c>
      <c r="F230" s="7">
        <v>20</v>
      </c>
      <c r="G230" s="7">
        <v>175020</v>
      </c>
      <c r="H230" s="7">
        <v>-3000</v>
      </c>
      <c r="I230" s="7">
        <v>2</v>
      </c>
      <c r="J230" s="7">
        <v>36</v>
      </c>
      <c r="K230" s="10">
        <v>0.96</v>
      </c>
      <c r="L230" s="9">
        <v>4.0000000000000002E-4</v>
      </c>
    </row>
    <row r="231" spans="1:12" ht="15.75" thickBot="1" x14ac:dyDescent="0.3">
      <c r="A231" s="12">
        <f>MATCH(B231,Basedata!B:B,0)</f>
        <v>269</v>
      </c>
      <c r="B231" s="20" t="s">
        <v>223</v>
      </c>
      <c r="C231" s="4">
        <v>33469203</v>
      </c>
      <c r="D231" s="5">
        <v>1.4800000000000001E-2</v>
      </c>
      <c r="E231" s="3">
        <v>487487</v>
      </c>
      <c r="F231" s="3">
        <v>79</v>
      </c>
      <c r="G231" s="3">
        <v>425400</v>
      </c>
      <c r="H231" s="3">
        <v>-8863</v>
      </c>
      <c r="I231" s="3">
        <v>2.4</v>
      </c>
      <c r="J231" s="3">
        <v>28</v>
      </c>
      <c r="K231" s="6">
        <v>0.5</v>
      </c>
      <c r="L231" s="5">
        <v>4.3E-3</v>
      </c>
    </row>
    <row r="232" spans="1:12" ht="15.75" thickBot="1" x14ac:dyDescent="0.3">
      <c r="A232" s="12">
        <f>MATCH(B232,Basedata!B:B,0)</f>
        <v>349</v>
      </c>
      <c r="B232" s="20" t="s">
        <v>224</v>
      </c>
      <c r="C232" s="8">
        <v>307145</v>
      </c>
      <c r="D232" s="9">
        <v>2.4199999999999999E-2</v>
      </c>
      <c r="E232" s="7">
        <v>7263</v>
      </c>
      <c r="F232" s="7">
        <v>25</v>
      </c>
      <c r="G232" s="7">
        <v>12190</v>
      </c>
      <c r="H232" s="7">
        <v>120</v>
      </c>
      <c r="I232" s="7">
        <v>3.8</v>
      </c>
      <c r="J232" s="7">
        <v>21</v>
      </c>
      <c r="K232" s="10">
        <v>0.24</v>
      </c>
      <c r="L232" s="9">
        <v>0</v>
      </c>
    </row>
    <row r="233" spans="1:12" ht="15.75" thickBot="1" x14ac:dyDescent="0.3">
      <c r="A233" s="12">
        <f>MATCH(B233,Basedata!B:B,0)</f>
        <v>270</v>
      </c>
      <c r="B233" s="20" t="s">
        <v>225</v>
      </c>
      <c r="C233" s="4">
        <v>28435940</v>
      </c>
      <c r="D233" s="5">
        <v>-2.8E-3</v>
      </c>
      <c r="E233" s="3">
        <v>-79889</v>
      </c>
      <c r="F233" s="3">
        <v>32</v>
      </c>
      <c r="G233" s="3">
        <v>882050</v>
      </c>
      <c r="H233" s="3">
        <v>-653249</v>
      </c>
      <c r="I233" s="3">
        <v>2.2999999999999998</v>
      </c>
      <c r="J233" s="3">
        <v>30</v>
      </c>
      <c r="K233" s="3" t="s">
        <v>25</v>
      </c>
      <c r="L233" s="5">
        <v>3.5999999999999999E-3</v>
      </c>
    </row>
    <row r="234" spans="1:12" ht="15.75" thickBot="1" x14ac:dyDescent="0.3">
      <c r="A234" s="12">
        <f>MATCH(B234,Basedata!B:B,0)</f>
        <v>271</v>
      </c>
      <c r="B234" s="20" t="s">
        <v>226</v>
      </c>
      <c r="C234" s="8">
        <v>97338579</v>
      </c>
      <c r="D234" s="9">
        <v>9.1000000000000004E-3</v>
      </c>
      <c r="E234" s="7">
        <v>876473</v>
      </c>
      <c r="F234" s="7">
        <v>314</v>
      </c>
      <c r="G234" s="7">
        <v>310070</v>
      </c>
      <c r="H234" s="7">
        <v>-80000</v>
      </c>
      <c r="I234" s="7">
        <v>2.1</v>
      </c>
      <c r="J234" s="7">
        <v>32</v>
      </c>
      <c r="K234" s="10">
        <v>0.38</v>
      </c>
      <c r="L234" s="9">
        <v>1.2500000000000001E-2</v>
      </c>
    </row>
    <row r="235" spans="1:12" ht="15.75" thickBot="1" x14ac:dyDescent="0.3">
      <c r="A235" s="12" t="e">
        <f>MATCH(B235,Basedata!B:B,0)</f>
        <v>#N/A</v>
      </c>
      <c r="B235" s="20" t="s">
        <v>227</v>
      </c>
      <c r="C235" s="4">
        <v>11239</v>
      </c>
      <c r="D235" s="5">
        <v>-1.6899999999999998E-2</v>
      </c>
      <c r="E235" s="3">
        <v>-193</v>
      </c>
      <c r="F235" s="3">
        <v>80</v>
      </c>
      <c r="G235" s="3">
        <v>140</v>
      </c>
      <c r="H235" s="3"/>
      <c r="I235" s="3" t="s">
        <v>25</v>
      </c>
      <c r="J235" s="3" t="s">
        <v>25</v>
      </c>
      <c r="K235" s="6">
        <v>0</v>
      </c>
      <c r="L235" s="5">
        <v>0</v>
      </c>
    </row>
    <row r="236" spans="1:12" ht="15.75" thickBot="1" x14ac:dyDescent="0.3">
      <c r="A236" s="12">
        <f>MATCH(B236,Basedata!B:B,0)</f>
        <v>351</v>
      </c>
      <c r="B236" s="20" t="s">
        <v>228</v>
      </c>
      <c r="C236" s="8">
        <v>597339</v>
      </c>
      <c r="D236" s="9">
        <v>2.5499999999999998E-2</v>
      </c>
      <c r="E236" s="7">
        <v>14876</v>
      </c>
      <c r="F236" s="7">
        <v>2</v>
      </c>
      <c r="G236" s="7">
        <v>266000</v>
      </c>
      <c r="H236" s="7">
        <v>5582</v>
      </c>
      <c r="I236" s="7">
        <v>2.4</v>
      </c>
      <c r="J236" s="7">
        <v>28</v>
      </c>
      <c r="K236" s="10">
        <v>0.87</v>
      </c>
      <c r="L236" s="9">
        <v>1E-4</v>
      </c>
    </row>
    <row r="237" spans="1:12" ht="15.75" thickBot="1" x14ac:dyDescent="0.3">
      <c r="A237" s="12">
        <f>MATCH(B237,Basedata!B:B,0)</f>
        <v>352</v>
      </c>
      <c r="B237" s="20" t="s">
        <v>229</v>
      </c>
      <c r="C237" s="4">
        <v>29825964</v>
      </c>
      <c r="D237" s="5">
        <v>2.2800000000000001E-2</v>
      </c>
      <c r="E237" s="3">
        <v>664042</v>
      </c>
      <c r="F237" s="3">
        <v>56</v>
      </c>
      <c r="G237" s="3">
        <v>527970</v>
      </c>
      <c r="H237" s="3">
        <v>-30000</v>
      </c>
      <c r="I237" s="3">
        <v>3.8</v>
      </c>
      <c r="J237" s="3">
        <v>20</v>
      </c>
      <c r="K237" s="6">
        <v>0.38</v>
      </c>
      <c r="L237" s="5">
        <v>3.8E-3</v>
      </c>
    </row>
    <row r="238" spans="1:12" ht="15.75" thickBot="1" x14ac:dyDescent="0.3">
      <c r="A238" s="12">
        <f>MATCH(B238,Basedata!B:B,0)</f>
        <v>353</v>
      </c>
      <c r="B238" s="20" t="s">
        <v>230</v>
      </c>
      <c r="C238" s="8">
        <v>18383955</v>
      </c>
      <c r="D238" s="9">
        <v>2.93E-2</v>
      </c>
      <c r="E238" s="7">
        <v>522925</v>
      </c>
      <c r="F238" s="7">
        <v>25</v>
      </c>
      <c r="G238" s="7">
        <v>743390</v>
      </c>
      <c r="H238" s="7">
        <v>-8000</v>
      </c>
      <c r="I238" s="7">
        <v>4.7</v>
      </c>
      <c r="J238" s="7">
        <v>18</v>
      </c>
      <c r="K238" s="10">
        <v>0.45</v>
      </c>
      <c r="L238" s="9">
        <v>2.3999999999999998E-3</v>
      </c>
    </row>
    <row r="239" spans="1:12" ht="15.75" thickBot="1" x14ac:dyDescent="0.3">
      <c r="A239" s="12">
        <f>MATCH(B239,Basedata!B:B,0)</f>
        <v>354</v>
      </c>
      <c r="B239" s="20" t="s">
        <v>231</v>
      </c>
      <c r="C239" s="13">
        <v>14862924</v>
      </c>
      <c r="D239" s="14">
        <v>1.4800000000000001E-2</v>
      </c>
      <c r="E239" s="15">
        <v>217456</v>
      </c>
      <c r="F239" s="15">
        <v>38</v>
      </c>
      <c r="G239" s="15">
        <v>386850</v>
      </c>
      <c r="H239" s="15">
        <v>-116858</v>
      </c>
      <c r="I239" s="15">
        <v>3.6</v>
      </c>
      <c r="J239" s="15">
        <v>19</v>
      </c>
      <c r="K239" s="16">
        <v>0.38</v>
      </c>
      <c r="L239" s="14">
        <v>1.9E-3</v>
      </c>
    </row>
  </sheetData>
  <autoFilter ref="A2:L239" xr:uid="{EF1241AE-B032-4975-BABD-483F4800AD09}"/>
  <mergeCells count="2">
    <mergeCell ref="A2:A3"/>
    <mergeCell ref="B2:B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888C-9A70-4D52-9E92-739C9B2643CC}">
  <dimension ref="A1:J62"/>
  <sheetViews>
    <sheetView topLeftCell="A34" workbookViewId="0">
      <selection activeCell="B55" sqref="B55"/>
    </sheetView>
  </sheetViews>
  <sheetFormatPr baseColWidth="10" defaultRowHeight="15" x14ac:dyDescent="0.25"/>
  <cols>
    <col min="1" max="1" width="41" customWidth="1"/>
  </cols>
  <sheetData>
    <row r="1" spans="1:10" ht="15.75" thickBot="1" x14ac:dyDescent="0.3">
      <c r="A1" t="s">
        <v>232</v>
      </c>
      <c r="B1" t="s">
        <v>3</v>
      </c>
      <c r="C1" t="s">
        <v>9</v>
      </c>
      <c r="D1" t="s">
        <v>405</v>
      </c>
      <c r="I1" s="107" t="s">
        <v>232</v>
      </c>
      <c r="J1" s="83"/>
    </row>
    <row r="2" spans="1:10" ht="15.75" thickBot="1" x14ac:dyDescent="0.3">
      <c r="A2" t="s">
        <v>251</v>
      </c>
      <c r="B2" s="17">
        <v>4903185</v>
      </c>
      <c r="C2" s="61">
        <v>131171</v>
      </c>
      <c r="D2" t="str">
        <f t="shared" ref="D2:D33" si="0">"US " &amp;A2</f>
        <v>US Alabama</v>
      </c>
      <c r="I2" s="108"/>
      <c r="J2" s="59" t="s">
        <v>696</v>
      </c>
    </row>
    <row r="3" spans="1:10" ht="15.75" thickBot="1" x14ac:dyDescent="0.3">
      <c r="A3" t="s">
        <v>282</v>
      </c>
      <c r="B3" s="17">
        <v>731545</v>
      </c>
      <c r="C3" s="61">
        <v>1477953</v>
      </c>
      <c r="D3" t="str">
        <f t="shared" si="0"/>
        <v>US Alaska</v>
      </c>
      <c r="I3" s="20"/>
    </row>
    <row r="4" spans="1:10" ht="15.75" thickBot="1" x14ac:dyDescent="0.3">
      <c r="A4" t="s">
        <v>270</v>
      </c>
      <c r="B4" s="17">
        <v>7278717</v>
      </c>
      <c r="C4" s="61">
        <v>294207</v>
      </c>
      <c r="D4" t="str">
        <f t="shared" si="0"/>
        <v>US Arizona</v>
      </c>
      <c r="I4" s="20"/>
    </row>
    <row r="5" spans="1:10" ht="15.75" thickBot="1" x14ac:dyDescent="0.3">
      <c r="A5" t="s">
        <v>257</v>
      </c>
      <c r="B5" s="17">
        <v>3017804</v>
      </c>
      <c r="C5" s="61">
        <v>134771</v>
      </c>
      <c r="D5" t="str">
        <f t="shared" si="0"/>
        <v>US Arkansas</v>
      </c>
      <c r="I5" s="20" t="s">
        <v>707</v>
      </c>
      <c r="J5" s="80">
        <v>198</v>
      </c>
    </row>
    <row r="6" spans="1:10" ht="15.75" thickBot="1" x14ac:dyDescent="0.3">
      <c r="A6" t="s">
        <v>278</v>
      </c>
      <c r="B6" s="17">
        <v>39512223</v>
      </c>
      <c r="C6" s="61">
        <v>403466</v>
      </c>
      <c r="D6" t="str">
        <f t="shared" si="0"/>
        <v>US California</v>
      </c>
    </row>
    <row r="7" spans="1:10" ht="15.75" thickBot="1" x14ac:dyDescent="0.3">
      <c r="A7" t="s">
        <v>271</v>
      </c>
      <c r="B7" s="17">
        <v>5758736</v>
      </c>
      <c r="C7" s="61">
        <v>268431</v>
      </c>
      <c r="D7" t="str">
        <f t="shared" si="0"/>
        <v>US Colorado</v>
      </c>
      <c r="I7" s="20" t="s">
        <v>705</v>
      </c>
      <c r="J7" s="80">
        <v>472</v>
      </c>
    </row>
    <row r="8" spans="1:10" ht="15.75" thickBot="1" x14ac:dyDescent="0.3">
      <c r="A8" t="s">
        <v>234</v>
      </c>
      <c r="B8" s="17">
        <v>3565287</v>
      </c>
      <c r="C8" s="61">
        <v>12542</v>
      </c>
      <c r="D8" t="str">
        <f t="shared" si="0"/>
        <v>US Connecticut</v>
      </c>
      <c r="I8" s="20" t="s">
        <v>704</v>
      </c>
    </row>
    <row r="9" spans="1:10" ht="15.75" thickBot="1" x14ac:dyDescent="0.3">
      <c r="A9" t="s">
        <v>248</v>
      </c>
      <c r="B9" s="17">
        <v>973764</v>
      </c>
      <c r="C9" s="61">
        <v>5047</v>
      </c>
      <c r="D9" t="str">
        <f t="shared" si="0"/>
        <v>US Delaware</v>
      </c>
      <c r="I9" s="20" t="s">
        <v>706</v>
      </c>
      <c r="J9" s="80">
        <v>348</v>
      </c>
    </row>
    <row r="10" spans="1:10" ht="15.75" thickBot="1" x14ac:dyDescent="0.3">
      <c r="A10" t="s">
        <v>249</v>
      </c>
      <c r="B10" s="17">
        <v>705749</v>
      </c>
      <c r="C10" s="78">
        <v>158</v>
      </c>
      <c r="D10" t="str">
        <f t="shared" si="0"/>
        <v>US District of Columbia</v>
      </c>
    </row>
    <row r="11" spans="1:10" ht="15.75" thickBot="1" x14ac:dyDescent="0.3">
      <c r="A11" t="s">
        <v>242</v>
      </c>
      <c r="B11" s="17">
        <v>21477737</v>
      </c>
      <c r="C11" s="61">
        <v>138887</v>
      </c>
      <c r="D11" t="str">
        <f t="shared" si="0"/>
        <v>US Florida</v>
      </c>
    </row>
    <row r="12" spans="1:10" ht="15.75" thickBot="1" x14ac:dyDescent="0.3">
      <c r="A12" t="s">
        <v>88</v>
      </c>
      <c r="B12" s="17">
        <v>10617423</v>
      </c>
      <c r="C12" s="61">
        <v>148959</v>
      </c>
      <c r="D12" t="str">
        <f t="shared" si="0"/>
        <v>US Georgia</v>
      </c>
    </row>
    <row r="13" spans="1:10" ht="15.75" thickBot="1" x14ac:dyDescent="0.3">
      <c r="A13" t="s">
        <v>281</v>
      </c>
      <c r="B13" s="17">
        <v>1415872</v>
      </c>
      <c r="C13" s="61">
        <v>16635</v>
      </c>
      <c r="D13" t="str">
        <f t="shared" si="0"/>
        <v>US Hawaii</v>
      </c>
    </row>
    <row r="14" spans="1:10" ht="15.75" thickBot="1" x14ac:dyDescent="0.3">
      <c r="A14" t="s">
        <v>275</v>
      </c>
      <c r="B14" s="17">
        <v>1787065</v>
      </c>
      <c r="C14" s="61">
        <v>214045</v>
      </c>
      <c r="D14" t="str">
        <f t="shared" si="0"/>
        <v>US Idaho</v>
      </c>
    </row>
    <row r="15" spans="1:10" ht="15.75" thickBot="1" x14ac:dyDescent="0.3">
      <c r="A15" t="s">
        <v>258</v>
      </c>
      <c r="B15" s="17">
        <v>12671821</v>
      </c>
      <c r="C15" s="61">
        <v>143793</v>
      </c>
      <c r="D15" t="str">
        <f t="shared" si="0"/>
        <v>US Illinois</v>
      </c>
    </row>
    <row r="16" spans="1:10" ht="15.75" thickBot="1" x14ac:dyDescent="0.3">
      <c r="A16" t="s">
        <v>261</v>
      </c>
      <c r="B16" s="17">
        <v>6732219</v>
      </c>
      <c r="C16" s="61">
        <v>92789</v>
      </c>
      <c r="D16" t="str">
        <f t="shared" si="0"/>
        <v>US Indiana</v>
      </c>
      <c r="I16" s="20"/>
    </row>
    <row r="17" spans="1:9" ht="15.75" thickBot="1" x14ac:dyDescent="0.3">
      <c r="A17" t="s">
        <v>265</v>
      </c>
      <c r="B17" s="17">
        <v>3155070</v>
      </c>
      <c r="C17" s="61">
        <v>144669</v>
      </c>
      <c r="D17" t="str">
        <f t="shared" si="0"/>
        <v>US Iowa</v>
      </c>
      <c r="I17" s="20"/>
    </row>
    <row r="18" spans="1:9" ht="15.75" thickBot="1" x14ac:dyDescent="0.3">
      <c r="A18" t="s">
        <v>266</v>
      </c>
      <c r="B18" s="17">
        <v>2913314</v>
      </c>
      <c r="C18" s="61">
        <v>211754</v>
      </c>
      <c r="D18" t="str">
        <f t="shared" si="0"/>
        <v>US Kansas</v>
      </c>
      <c r="I18" s="20"/>
    </row>
    <row r="19" spans="1:9" ht="15.75" thickBot="1" x14ac:dyDescent="0.3">
      <c r="A19" t="s">
        <v>252</v>
      </c>
      <c r="B19" s="17">
        <v>4467673</v>
      </c>
      <c r="C19" s="61">
        <v>102269</v>
      </c>
      <c r="D19" t="str">
        <f t="shared" si="0"/>
        <v>US Kentucky</v>
      </c>
      <c r="I19" s="20"/>
    </row>
    <row r="20" spans="1:9" ht="15.75" thickBot="1" x14ac:dyDescent="0.3">
      <c r="A20" t="s">
        <v>255</v>
      </c>
      <c r="B20" s="17">
        <v>4648794</v>
      </c>
      <c r="C20" s="61">
        <v>111898</v>
      </c>
      <c r="D20" t="str">
        <f t="shared" si="0"/>
        <v>US Louisiana</v>
      </c>
      <c r="I20" s="20"/>
    </row>
    <row r="21" spans="1:9" ht="15.75" thickBot="1" x14ac:dyDescent="0.3">
      <c r="A21" t="s">
        <v>236</v>
      </c>
      <c r="B21" s="17">
        <v>1344212</v>
      </c>
      <c r="C21" s="61">
        <v>79883</v>
      </c>
      <c r="D21" t="str">
        <f t="shared" si="0"/>
        <v>US Maine</v>
      </c>
      <c r="I21" s="20"/>
    </row>
    <row r="22" spans="1:9" ht="15.75" thickBot="1" x14ac:dyDescent="0.3">
      <c r="A22" t="s">
        <v>245</v>
      </c>
      <c r="B22" s="17">
        <v>6045680</v>
      </c>
      <c r="C22" s="61">
        <v>25142</v>
      </c>
      <c r="D22" t="str">
        <f t="shared" si="0"/>
        <v>US Maryland</v>
      </c>
      <c r="I22" s="20"/>
    </row>
    <row r="23" spans="1:9" ht="15.75" thickBot="1" x14ac:dyDescent="0.3">
      <c r="A23" t="s">
        <v>233</v>
      </c>
      <c r="B23" s="17">
        <v>6892503</v>
      </c>
      <c r="C23" s="61">
        <v>20202</v>
      </c>
      <c r="D23" t="str">
        <f t="shared" si="0"/>
        <v>US Massachusetts</v>
      </c>
      <c r="I23" s="20"/>
    </row>
    <row r="24" spans="1:9" ht="15.75" thickBot="1" x14ac:dyDescent="0.3">
      <c r="A24" t="s">
        <v>260</v>
      </c>
      <c r="B24" s="17">
        <v>9986857</v>
      </c>
      <c r="C24" s="61">
        <v>146435</v>
      </c>
      <c r="D24" t="str">
        <f t="shared" si="0"/>
        <v>US Michigan</v>
      </c>
      <c r="I24" s="20"/>
    </row>
    <row r="25" spans="1:9" ht="15.75" thickBot="1" x14ac:dyDescent="0.3">
      <c r="A25" t="s">
        <v>264</v>
      </c>
      <c r="B25" s="17">
        <v>5639632</v>
      </c>
      <c r="C25" s="61">
        <v>206232</v>
      </c>
      <c r="D25" t="str">
        <f t="shared" si="0"/>
        <v>US Minnesota</v>
      </c>
      <c r="I25" s="20"/>
    </row>
    <row r="26" spans="1:9" ht="15.75" thickBot="1" x14ac:dyDescent="0.3">
      <c r="A26" t="s">
        <v>253</v>
      </c>
      <c r="B26" s="17">
        <v>2976149</v>
      </c>
      <c r="C26" s="61">
        <v>121531</v>
      </c>
      <c r="D26" t="str">
        <f t="shared" si="0"/>
        <v>US Mississippi</v>
      </c>
      <c r="I26" s="20"/>
    </row>
    <row r="27" spans="1:9" ht="15.75" thickBot="1" x14ac:dyDescent="0.3">
      <c r="A27" t="s">
        <v>263</v>
      </c>
      <c r="B27" s="17">
        <v>6137428</v>
      </c>
      <c r="C27" s="61">
        <v>178040</v>
      </c>
      <c r="D27" t="str">
        <f t="shared" si="0"/>
        <v>US Missouri</v>
      </c>
      <c r="I27" s="20"/>
    </row>
    <row r="28" spans="1:9" ht="15.75" thickBot="1" x14ac:dyDescent="0.3">
      <c r="A28" t="s">
        <v>276</v>
      </c>
      <c r="B28" s="17">
        <v>1068778</v>
      </c>
      <c r="C28" s="61">
        <v>376962</v>
      </c>
      <c r="D28" t="str">
        <f t="shared" si="0"/>
        <v>US Montana</v>
      </c>
      <c r="I28" s="20"/>
    </row>
    <row r="29" spans="1:9" ht="15.75" thickBot="1" x14ac:dyDescent="0.3">
      <c r="A29" t="s">
        <v>267</v>
      </c>
      <c r="B29" s="17">
        <v>1934408</v>
      </c>
      <c r="C29" s="61">
        <v>198974</v>
      </c>
      <c r="D29" t="str">
        <f t="shared" si="0"/>
        <v>US Nebraska</v>
      </c>
      <c r="I29" s="20"/>
    </row>
    <row r="30" spans="1:9" ht="15.75" thickBot="1" x14ac:dyDescent="0.3">
      <c r="A30" t="s">
        <v>273</v>
      </c>
      <c r="B30" s="17">
        <v>3080156</v>
      </c>
      <c r="C30" s="61">
        <v>284332</v>
      </c>
      <c r="D30" t="str">
        <f t="shared" si="0"/>
        <v>US Nevada</v>
      </c>
      <c r="I30" s="20"/>
    </row>
    <row r="31" spans="1:9" ht="15.75" thickBot="1" x14ac:dyDescent="0.3">
      <c r="A31" t="s">
        <v>235</v>
      </c>
      <c r="B31" s="17">
        <v>1359711</v>
      </c>
      <c r="C31" s="61">
        <v>23187</v>
      </c>
      <c r="D31" t="str">
        <f t="shared" si="0"/>
        <v>US New Hampshire</v>
      </c>
      <c r="I31" s="20"/>
    </row>
    <row r="32" spans="1:9" ht="15.75" thickBot="1" x14ac:dyDescent="0.3">
      <c r="A32" t="s">
        <v>241</v>
      </c>
      <c r="B32" s="17">
        <v>8882190</v>
      </c>
      <c r="C32" s="61">
        <v>19047</v>
      </c>
      <c r="D32" t="str">
        <f t="shared" si="0"/>
        <v>US New Jersey</v>
      </c>
      <c r="I32" s="20"/>
    </row>
    <row r="33" spans="1:9" ht="15.75" thickBot="1" x14ac:dyDescent="0.3">
      <c r="A33" t="s">
        <v>274</v>
      </c>
      <c r="B33" s="17">
        <v>2096829</v>
      </c>
      <c r="C33" s="61">
        <v>314161</v>
      </c>
      <c r="D33" t="str">
        <f t="shared" si="0"/>
        <v>US New Mexico</v>
      </c>
      <c r="I33" s="20"/>
    </row>
    <row r="34" spans="1:9" ht="15.75" thickBot="1" x14ac:dyDescent="0.3">
      <c r="A34" t="s">
        <v>239</v>
      </c>
      <c r="B34" s="17">
        <v>19453561</v>
      </c>
      <c r="C34" s="61">
        <v>122057</v>
      </c>
      <c r="D34" t="str">
        <f t="shared" ref="D34:D52" si="1">"US " &amp;A34</f>
        <v>US New York</v>
      </c>
      <c r="I34" s="20"/>
    </row>
    <row r="35" spans="1:9" ht="15.75" thickBot="1" x14ac:dyDescent="0.3">
      <c r="A35" t="s">
        <v>243</v>
      </c>
      <c r="B35" s="17">
        <v>10488084</v>
      </c>
      <c r="C35" s="61">
        <v>125920</v>
      </c>
      <c r="D35" t="str">
        <f t="shared" si="1"/>
        <v>US North Carolina</v>
      </c>
      <c r="I35" s="20"/>
    </row>
    <row r="36" spans="1:9" ht="15.75" thickBot="1" x14ac:dyDescent="0.3">
      <c r="A36" t="s">
        <v>269</v>
      </c>
      <c r="B36" s="17">
        <v>762062</v>
      </c>
      <c r="C36" s="61">
        <v>178711</v>
      </c>
      <c r="D36" t="str">
        <f t="shared" si="1"/>
        <v>US North Dakota</v>
      </c>
      <c r="I36" s="20"/>
    </row>
    <row r="37" spans="1:9" ht="15.75" thickBot="1" x14ac:dyDescent="0.3">
      <c r="A37" t="s">
        <v>259</v>
      </c>
      <c r="B37" s="17">
        <v>11689100</v>
      </c>
      <c r="C37" s="61">
        <v>105829</v>
      </c>
      <c r="D37" t="str">
        <f t="shared" si="1"/>
        <v>US Ohio</v>
      </c>
      <c r="I37" s="20"/>
    </row>
    <row r="38" spans="1:9" ht="15.75" thickBot="1" x14ac:dyDescent="0.3">
      <c r="A38" t="s">
        <v>256</v>
      </c>
      <c r="B38" s="17">
        <v>3956971</v>
      </c>
      <c r="C38" s="61">
        <v>177660</v>
      </c>
      <c r="D38" t="str">
        <f t="shared" si="1"/>
        <v>US Oklahoma</v>
      </c>
      <c r="I38" s="20"/>
    </row>
    <row r="39" spans="1:9" ht="15.75" thickBot="1" x14ac:dyDescent="0.3">
      <c r="A39" t="s">
        <v>280</v>
      </c>
      <c r="B39" s="17">
        <v>4217737</v>
      </c>
      <c r="C39" s="61">
        <v>248608</v>
      </c>
      <c r="D39" t="str">
        <f t="shared" si="1"/>
        <v>US Oregon</v>
      </c>
      <c r="I39" s="20"/>
    </row>
    <row r="40" spans="1:9" ht="15.75" thickBot="1" x14ac:dyDescent="0.3">
      <c r="A40" t="s">
        <v>240</v>
      </c>
      <c r="B40" s="17">
        <v>12801989</v>
      </c>
      <c r="C40" s="61">
        <v>115883</v>
      </c>
      <c r="D40" t="str">
        <f t="shared" si="1"/>
        <v>US Pennsylvania</v>
      </c>
    </row>
    <row r="41" spans="1:9" ht="15.75" thickBot="1" x14ac:dyDescent="0.3">
      <c r="A41" t="s">
        <v>237</v>
      </c>
      <c r="B41" s="17">
        <v>1059361</v>
      </c>
      <c r="C41" s="61">
        <v>2678</v>
      </c>
      <c r="D41" t="str">
        <f t="shared" si="1"/>
        <v>US Rhode Island</v>
      </c>
      <c r="I41" s="20"/>
    </row>
    <row r="42" spans="1:9" ht="15.75" thickBot="1" x14ac:dyDescent="0.3">
      <c r="A42" t="s">
        <v>246</v>
      </c>
      <c r="B42" s="17">
        <v>5148714</v>
      </c>
      <c r="C42" s="61">
        <v>77857</v>
      </c>
      <c r="D42" t="str">
        <f t="shared" si="1"/>
        <v>US South Carolina</v>
      </c>
      <c r="I42" s="20"/>
    </row>
    <row r="43" spans="1:9" ht="15.75" thickBot="1" x14ac:dyDescent="0.3">
      <c r="A43" t="s">
        <v>268</v>
      </c>
      <c r="B43" s="17">
        <v>884659</v>
      </c>
      <c r="C43" s="61">
        <v>196350</v>
      </c>
      <c r="D43" t="str">
        <f t="shared" si="1"/>
        <v>US South Dakota</v>
      </c>
      <c r="I43" s="20"/>
    </row>
    <row r="44" spans="1:9" ht="15.75" thickBot="1" x14ac:dyDescent="0.3">
      <c r="A44" t="s">
        <v>250</v>
      </c>
      <c r="B44" s="17">
        <v>6829174</v>
      </c>
      <c r="C44" s="61">
        <v>106798</v>
      </c>
      <c r="D44" t="str">
        <f t="shared" si="1"/>
        <v>US Tennessee</v>
      </c>
      <c r="I44" s="20"/>
    </row>
    <row r="45" spans="1:9" ht="15.75" thickBot="1" x14ac:dyDescent="0.3">
      <c r="A45" t="s">
        <v>254</v>
      </c>
      <c r="B45" s="17">
        <v>28995881</v>
      </c>
      <c r="C45" s="61">
        <v>676587</v>
      </c>
      <c r="D45" t="str">
        <f t="shared" si="1"/>
        <v>US Texas</v>
      </c>
    </row>
    <row r="46" spans="1:9" ht="15.75" thickBot="1" x14ac:dyDescent="0.3">
      <c r="A46" t="s">
        <v>272</v>
      </c>
      <c r="B46" s="17">
        <v>3205958</v>
      </c>
      <c r="C46" s="61">
        <v>212818</v>
      </c>
      <c r="D46" t="str">
        <f t="shared" si="1"/>
        <v>US Utah</v>
      </c>
      <c r="I46" s="20"/>
    </row>
    <row r="47" spans="1:9" ht="15.75" thickBot="1" x14ac:dyDescent="0.3">
      <c r="A47" t="s">
        <v>238</v>
      </c>
      <c r="B47" s="17">
        <v>623989</v>
      </c>
      <c r="C47" s="61">
        <v>23871</v>
      </c>
      <c r="D47" t="str">
        <f t="shared" si="1"/>
        <v>US Vermont</v>
      </c>
      <c r="I47" s="20"/>
    </row>
    <row r="48" spans="1:9" ht="15.75" thickBot="1" x14ac:dyDescent="0.3">
      <c r="A48" t="s">
        <v>244</v>
      </c>
      <c r="B48" s="17">
        <v>8535519</v>
      </c>
      <c r="C48" s="61">
        <v>102279</v>
      </c>
      <c r="D48" t="str">
        <f t="shared" si="1"/>
        <v>US Virginia</v>
      </c>
      <c r="I48" s="20"/>
    </row>
    <row r="49" spans="1:10" ht="15.75" thickBot="1" x14ac:dyDescent="0.3">
      <c r="A49" t="s">
        <v>279</v>
      </c>
      <c r="B49" s="17">
        <v>7614893</v>
      </c>
      <c r="C49" s="61">
        <v>172119</v>
      </c>
      <c r="D49" t="str">
        <f t="shared" si="1"/>
        <v>US Washington</v>
      </c>
      <c r="I49" s="20"/>
    </row>
    <row r="50" spans="1:10" ht="15.75" thickBot="1" x14ac:dyDescent="0.3">
      <c r="A50" t="s">
        <v>247</v>
      </c>
      <c r="B50" s="17">
        <v>1792147</v>
      </c>
      <c r="C50" s="61">
        <v>62259</v>
      </c>
      <c r="D50" t="str">
        <f t="shared" si="1"/>
        <v>US West Virginia</v>
      </c>
      <c r="I50" s="20"/>
    </row>
    <row r="51" spans="1:10" ht="15.75" thickBot="1" x14ac:dyDescent="0.3">
      <c r="A51" t="s">
        <v>262</v>
      </c>
      <c r="B51" s="17">
        <v>5822434</v>
      </c>
      <c r="C51" s="61">
        <v>140268</v>
      </c>
      <c r="D51" t="str">
        <f t="shared" si="1"/>
        <v>US Wisconsin</v>
      </c>
    </row>
    <row r="52" spans="1:10" ht="15.75" thickBot="1" x14ac:dyDescent="0.3">
      <c r="A52" t="s">
        <v>277</v>
      </c>
      <c r="B52" s="17">
        <v>578759</v>
      </c>
      <c r="C52" s="61">
        <v>251470</v>
      </c>
      <c r="D52" t="str">
        <f t="shared" si="1"/>
        <v>US Wyoming</v>
      </c>
      <c r="I52" s="20" t="s">
        <v>698</v>
      </c>
    </row>
    <row r="53" spans="1:10" ht="15.75" thickBot="1" x14ac:dyDescent="0.3">
      <c r="A53" t="s">
        <v>283</v>
      </c>
      <c r="B53" s="18">
        <v>328239523</v>
      </c>
      <c r="I53" s="20" t="s">
        <v>703</v>
      </c>
    </row>
    <row r="54" spans="1:10" ht="15.75" thickBot="1" x14ac:dyDescent="0.3">
      <c r="A54" t="s">
        <v>174</v>
      </c>
      <c r="B54" s="19">
        <v>3193694</v>
      </c>
      <c r="C54" s="80">
        <v>8868</v>
      </c>
      <c r="D54" t="str">
        <f t="shared" ref="D54" si="2">"US " &amp;A54</f>
        <v>US Puerto Rico</v>
      </c>
      <c r="I54" s="20" t="s">
        <v>701</v>
      </c>
    </row>
    <row r="55" spans="1:10" ht="15.75" thickBot="1" x14ac:dyDescent="0.3">
      <c r="A55" s="20" t="s">
        <v>708</v>
      </c>
      <c r="B55" s="84">
        <v>162742</v>
      </c>
      <c r="C55" s="80">
        <v>543</v>
      </c>
      <c r="D55" t="s">
        <v>626</v>
      </c>
      <c r="I55" s="20" t="s">
        <v>699</v>
      </c>
    </row>
    <row r="56" spans="1:10" x14ac:dyDescent="0.25">
      <c r="I56" s="20" t="s">
        <v>702</v>
      </c>
    </row>
    <row r="57" spans="1:10" x14ac:dyDescent="0.25">
      <c r="I57" s="20" t="s">
        <v>700</v>
      </c>
    </row>
    <row r="58" spans="1:10" ht="15.75" thickBot="1" x14ac:dyDescent="0.3">
      <c r="I58" s="20" t="s">
        <v>697</v>
      </c>
    </row>
    <row r="59" spans="1:10" ht="43.5" thickBot="1" x14ac:dyDescent="0.3">
      <c r="I59" s="79" t="s">
        <v>709</v>
      </c>
      <c r="J59" s="80">
        <v>41</v>
      </c>
    </row>
    <row r="60" spans="1:10" ht="45.75" thickBot="1" x14ac:dyDescent="0.3">
      <c r="I60" s="81" t="s">
        <v>710</v>
      </c>
      <c r="J60" s="82">
        <v>7653004</v>
      </c>
    </row>
    <row r="61" spans="1:10" ht="15.75" thickBot="1" x14ac:dyDescent="0.3">
      <c r="I61" s="20" t="s">
        <v>711</v>
      </c>
      <c r="J61" s="82">
        <v>9147593</v>
      </c>
    </row>
    <row r="62" spans="1:10" ht="15.75" thickBot="1" x14ac:dyDescent="0.3">
      <c r="I62" s="20" t="s">
        <v>712</v>
      </c>
      <c r="J62" s="82">
        <v>9158064</v>
      </c>
    </row>
  </sheetData>
  <sortState xmlns:xlrd2="http://schemas.microsoft.com/office/spreadsheetml/2017/richdata2" ref="I5:J58">
    <sortCondition ref="I4"/>
  </sortState>
  <mergeCells count="1">
    <mergeCell ref="I1:I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361-05B9-492D-B86D-CA663DE9E874}">
  <dimension ref="B4:K40"/>
  <sheetViews>
    <sheetView topLeftCell="A20" workbookViewId="0">
      <selection activeCell="I40" sqref="I40"/>
    </sheetView>
  </sheetViews>
  <sheetFormatPr baseColWidth="10" defaultRowHeight="15" x14ac:dyDescent="0.25"/>
  <cols>
    <col min="4" max="4" width="48.85546875" customWidth="1"/>
    <col min="11" max="11" width="30.85546875" customWidth="1"/>
  </cols>
  <sheetData>
    <row r="4" spans="2:11" ht="15.75" thickBot="1" x14ac:dyDescent="0.3"/>
    <row r="5" spans="2:11" x14ac:dyDescent="0.25">
      <c r="B5" s="111" t="s">
        <v>409</v>
      </c>
      <c r="C5" s="111" t="s">
        <v>410</v>
      </c>
      <c r="D5" s="107" t="s">
        <v>411</v>
      </c>
      <c r="E5" s="23" t="s">
        <v>412</v>
      </c>
      <c r="F5" s="107" t="s">
        <v>414</v>
      </c>
      <c r="G5" s="109" t="s">
        <v>415</v>
      </c>
      <c r="H5" s="109" t="s">
        <v>416</v>
      </c>
      <c r="I5" s="109" t="s">
        <v>417</v>
      </c>
      <c r="J5" s="109" t="s">
        <v>418</v>
      </c>
    </row>
    <row r="6" spans="2:11" ht="30.75" thickBot="1" x14ac:dyDescent="0.3">
      <c r="B6" s="112"/>
      <c r="C6" s="112"/>
      <c r="D6" s="108"/>
      <c r="E6" s="24" t="s">
        <v>413</v>
      </c>
      <c r="F6" s="108"/>
      <c r="G6" s="110"/>
      <c r="H6" s="110"/>
      <c r="I6" s="110"/>
      <c r="J6" s="110"/>
    </row>
    <row r="7" spans="2:11" ht="18.75" thickBot="1" x14ac:dyDescent="0.3">
      <c r="B7" s="25" t="s">
        <v>419</v>
      </c>
      <c r="C7" s="25" t="s">
        <v>420</v>
      </c>
      <c r="D7" s="20" t="s">
        <v>593</v>
      </c>
      <c r="E7" s="27" t="s">
        <v>421</v>
      </c>
      <c r="F7" s="26" t="s">
        <v>422</v>
      </c>
      <c r="G7" s="28">
        <v>59500510</v>
      </c>
      <c r="H7" s="28">
        <v>425.91</v>
      </c>
      <c r="I7" s="28">
        <v>139700</v>
      </c>
      <c r="J7" s="29" t="s">
        <v>423</v>
      </c>
      <c r="K7" t="str">
        <f>"China " &amp; D7</f>
        <v>China Anhui</v>
      </c>
    </row>
    <row r="8" spans="2:11" ht="29.25" customHeight="1" thickBot="1" x14ac:dyDescent="0.3">
      <c r="B8" s="25" t="s">
        <v>424</v>
      </c>
      <c r="C8" s="25" t="s">
        <v>425</v>
      </c>
      <c r="D8" s="20" t="s">
        <v>427</v>
      </c>
      <c r="E8" s="27" t="s">
        <v>426</v>
      </c>
      <c r="F8" s="30" t="s">
        <v>427</v>
      </c>
      <c r="G8" s="28">
        <v>19612368</v>
      </c>
      <c r="H8" s="28" t="s">
        <v>428</v>
      </c>
      <c r="I8" s="28">
        <v>16800</v>
      </c>
      <c r="J8" s="29" t="s">
        <v>429</v>
      </c>
      <c r="K8" t="str">
        <f t="shared" ref="K8:K40" si="0">"China " &amp; D8</f>
        <v>China Beijing</v>
      </c>
    </row>
    <row r="9" spans="2:11" ht="20.25" customHeight="1" thickBot="1" x14ac:dyDescent="0.3">
      <c r="B9" s="25" t="s">
        <v>430</v>
      </c>
      <c r="C9" s="25" t="s">
        <v>431</v>
      </c>
      <c r="D9" s="20" t="s">
        <v>433</v>
      </c>
      <c r="E9" s="27" t="s">
        <v>432</v>
      </c>
      <c r="F9" s="30" t="s">
        <v>433</v>
      </c>
      <c r="G9" s="28">
        <v>28846170</v>
      </c>
      <c r="H9" s="28">
        <v>350.5</v>
      </c>
      <c r="I9" s="28">
        <v>82300</v>
      </c>
      <c r="J9" s="29" t="s">
        <v>434</v>
      </c>
      <c r="K9" t="str">
        <f t="shared" si="0"/>
        <v>China Chongqing</v>
      </c>
    </row>
    <row r="10" spans="2:11" ht="30.75" thickBot="1" x14ac:dyDescent="0.3">
      <c r="B10" s="31" t="s">
        <v>435</v>
      </c>
      <c r="C10" s="31" t="s">
        <v>436</v>
      </c>
      <c r="D10" s="32" t="s">
        <v>612</v>
      </c>
      <c r="E10" s="33" t="s">
        <v>437</v>
      </c>
      <c r="F10" s="34" t="s">
        <v>438</v>
      </c>
      <c r="G10" s="35">
        <v>36894216</v>
      </c>
      <c r="H10" s="35">
        <v>304.14999999999998</v>
      </c>
      <c r="I10" s="35">
        <v>121580</v>
      </c>
      <c r="J10" s="36" t="s">
        <v>439</v>
      </c>
      <c r="K10" t="str">
        <f t="shared" si="0"/>
        <v>China Fujian</v>
      </c>
    </row>
    <row r="11" spans="2:11" ht="18.75" thickBot="1" x14ac:dyDescent="0.3">
      <c r="B11" s="31" t="s">
        <v>440</v>
      </c>
      <c r="C11" s="31" t="s">
        <v>441</v>
      </c>
      <c r="D11" s="32" t="s">
        <v>613</v>
      </c>
      <c r="E11" s="33" t="s">
        <v>442</v>
      </c>
      <c r="F11" s="34" t="s">
        <v>443</v>
      </c>
      <c r="G11" s="35">
        <v>104303132</v>
      </c>
      <c r="H11" s="35">
        <v>579.46</v>
      </c>
      <c r="I11" s="35">
        <v>180000</v>
      </c>
      <c r="J11" s="36" t="s">
        <v>444</v>
      </c>
      <c r="K11" t="str">
        <f t="shared" si="0"/>
        <v>China Guangdong</v>
      </c>
    </row>
    <row r="12" spans="2:11" ht="18.75" thickBot="1" x14ac:dyDescent="0.3">
      <c r="B12" s="25" t="s">
        <v>445</v>
      </c>
      <c r="C12" s="25" t="s">
        <v>446</v>
      </c>
      <c r="D12" s="20" t="s">
        <v>594</v>
      </c>
      <c r="E12" s="27" t="s">
        <v>447</v>
      </c>
      <c r="F12" s="26" t="s">
        <v>448</v>
      </c>
      <c r="G12" s="28">
        <v>25575254</v>
      </c>
      <c r="H12" s="28">
        <v>56.29</v>
      </c>
      <c r="I12" s="28">
        <v>454300</v>
      </c>
      <c r="J12" s="29" t="s">
        <v>449</v>
      </c>
      <c r="K12" t="str">
        <f t="shared" si="0"/>
        <v>China Gansu</v>
      </c>
    </row>
    <row r="13" spans="2:11" ht="54.75" thickBot="1" x14ac:dyDescent="0.3">
      <c r="B13" s="25" t="s">
        <v>450</v>
      </c>
      <c r="C13" s="25" t="s">
        <v>451</v>
      </c>
      <c r="D13" s="20" t="s">
        <v>619</v>
      </c>
      <c r="E13" s="27" t="s">
        <v>452</v>
      </c>
      <c r="F13" s="26" t="s">
        <v>453</v>
      </c>
      <c r="G13" s="28">
        <v>46026629</v>
      </c>
      <c r="H13" s="28">
        <v>195.02</v>
      </c>
      <c r="I13" s="28">
        <v>236000</v>
      </c>
      <c r="J13" s="29" t="s">
        <v>454</v>
      </c>
      <c r="K13" t="str">
        <f t="shared" si="0"/>
        <v>China Guangxi</v>
      </c>
    </row>
    <row r="14" spans="2:11" ht="18.75" thickBot="1" x14ac:dyDescent="0.3">
      <c r="B14" s="25" t="s">
        <v>455</v>
      </c>
      <c r="C14" s="25" t="s">
        <v>456</v>
      </c>
      <c r="D14" s="20" t="s">
        <v>595</v>
      </c>
      <c r="E14" s="27" t="s">
        <v>457</v>
      </c>
      <c r="F14" s="26" t="s">
        <v>458</v>
      </c>
      <c r="G14" s="28">
        <v>34746468</v>
      </c>
      <c r="H14" s="28">
        <v>197.42</v>
      </c>
      <c r="I14" s="28">
        <v>176000</v>
      </c>
      <c r="J14" s="29" t="s">
        <v>459</v>
      </c>
      <c r="K14" t="str">
        <f t="shared" si="0"/>
        <v>China Guizhou</v>
      </c>
    </row>
    <row r="15" spans="2:11" ht="18.75" thickBot="1" x14ac:dyDescent="0.3">
      <c r="B15" s="25" t="s">
        <v>460</v>
      </c>
      <c r="C15" s="25" t="s">
        <v>461</v>
      </c>
      <c r="D15" s="20" t="s">
        <v>596</v>
      </c>
      <c r="E15" s="27" t="s">
        <v>462</v>
      </c>
      <c r="F15" s="26" t="s">
        <v>463</v>
      </c>
      <c r="G15" s="28">
        <v>94023567</v>
      </c>
      <c r="H15" s="28">
        <v>563.01</v>
      </c>
      <c r="I15" s="28">
        <v>167000</v>
      </c>
      <c r="J15" s="29" t="s">
        <v>464</v>
      </c>
      <c r="K15" t="str">
        <f t="shared" si="0"/>
        <v>China Henan</v>
      </c>
    </row>
    <row r="16" spans="2:11" ht="18.75" thickBot="1" x14ac:dyDescent="0.3">
      <c r="B16" s="25" t="s">
        <v>465</v>
      </c>
      <c r="C16" s="25" t="s">
        <v>466</v>
      </c>
      <c r="D16" s="20" t="s">
        <v>597</v>
      </c>
      <c r="E16" s="27" t="s">
        <v>467</v>
      </c>
      <c r="F16" s="26" t="s">
        <v>468</v>
      </c>
      <c r="G16" s="28">
        <v>57237740</v>
      </c>
      <c r="H16" s="28">
        <v>307.89</v>
      </c>
      <c r="I16" s="28">
        <v>185900</v>
      </c>
      <c r="J16" s="29" t="s">
        <v>469</v>
      </c>
      <c r="K16" t="str">
        <f t="shared" si="0"/>
        <v>China Hubei</v>
      </c>
    </row>
    <row r="17" spans="2:11" ht="30.75" thickBot="1" x14ac:dyDescent="0.3">
      <c r="B17" s="25" t="s">
        <v>470</v>
      </c>
      <c r="C17" s="25" t="s">
        <v>471</v>
      </c>
      <c r="D17" s="20" t="s">
        <v>598</v>
      </c>
      <c r="E17" s="27" t="s">
        <v>472</v>
      </c>
      <c r="F17" s="26" t="s">
        <v>473</v>
      </c>
      <c r="G17" s="28">
        <v>71854202</v>
      </c>
      <c r="H17" s="28">
        <v>382.81</v>
      </c>
      <c r="I17" s="28">
        <v>187700</v>
      </c>
      <c r="J17" s="29" t="s">
        <v>474</v>
      </c>
      <c r="K17" t="str">
        <f t="shared" si="0"/>
        <v>China Hebei</v>
      </c>
    </row>
    <row r="18" spans="2:11" ht="18.75" thickBot="1" x14ac:dyDescent="0.3">
      <c r="B18" s="31" t="s">
        <v>475</v>
      </c>
      <c r="C18" s="31" t="s">
        <v>476</v>
      </c>
      <c r="D18" s="32" t="s">
        <v>614</v>
      </c>
      <c r="E18" s="33" t="s">
        <v>477</v>
      </c>
      <c r="F18" s="34" t="s">
        <v>478</v>
      </c>
      <c r="G18" s="37">
        <v>9171300</v>
      </c>
      <c r="H18" s="35">
        <v>255.04</v>
      </c>
      <c r="I18" s="35">
        <v>34000</v>
      </c>
      <c r="J18" s="36" t="s">
        <v>479</v>
      </c>
      <c r="K18" t="str">
        <f t="shared" si="0"/>
        <v>China Hainan</v>
      </c>
    </row>
    <row r="19" spans="2:11" ht="54.75" thickBot="1" x14ac:dyDescent="0.3">
      <c r="B19" s="38" t="s">
        <v>480</v>
      </c>
      <c r="C19" s="39" t="s">
        <v>481</v>
      </c>
      <c r="D19" s="20" t="s">
        <v>103</v>
      </c>
      <c r="E19" s="40" t="s">
        <v>482</v>
      </c>
      <c r="F19" s="41" t="s">
        <v>103</v>
      </c>
      <c r="G19" s="42">
        <v>7061200</v>
      </c>
      <c r="H19" s="42" t="s">
        <v>483</v>
      </c>
      <c r="I19" s="42">
        <v>1108</v>
      </c>
      <c r="J19" s="43" t="s">
        <v>484</v>
      </c>
      <c r="K19" t="str">
        <f t="shared" si="0"/>
        <v>China Hong Kong</v>
      </c>
    </row>
    <row r="20" spans="2:11" ht="36.75" thickBot="1" x14ac:dyDescent="0.3">
      <c r="B20" s="25" t="s">
        <v>485</v>
      </c>
      <c r="C20" s="25" t="s">
        <v>486</v>
      </c>
      <c r="D20" s="20" t="s">
        <v>599</v>
      </c>
      <c r="E20" s="27" t="s">
        <v>487</v>
      </c>
      <c r="F20" s="26" t="s">
        <v>488</v>
      </c>
      <c r="G20" s="28">
        <v>38312224</v>
      </c>
      <c r="H20" s="28">
        <v>84.38</v>
      </c>
      <c r="I20" s="28">
        <v>454000</v>
      </c>
      <c r="J20" s="29" t="s">
        <v>489</v>
      </c>
      <c r="K20" t="str">
        <f t="shared" si="0"/>
        <v>China Heilongjiang</v>
      </c>
    </row>
    <row r="21" spans="2:11" ht="18.75" thickBot="1" x14ac:dyDescent="0.3">
      <c r="B21" s="25" t="s">
        <v>490</v>
      </c>
      <c r="C21" s="25" t="s">
        <v>491</v>
      </c>
      <c r="D21" s="20" t="s">
        <v>600</v>
      </c>
      <c r="E21" s="27" t="s">
        <v>492</v>
      </c>
      <c r="F21" s="26" t="s">
        <v>493</v>
      </c>
      <c r="G21" s="28">
        <v>65683722</v>
      </c>
      <c r="H21" s="28">
        <v>312.77</v>
      </c>
      <c r="I21" s="28">
        <v>210000</v>
      </c>
      <c r="J21" s="29" t="s">
        <v>494</v>
      </c>
      <c r="K21" t="str">
        <f t="shared" si="0"/>
        <v>China Hunan</v>
      </c>
    </row>
    <row r="22" spans="2:11" ht="18.75" thickBot="1" x14ac:dyDescent="0.3">
      <c r="B22" s="25" t="s">
        <v>495</v>
      </c>
      <c r="C22" s="25" t="s">
        <v>496</v>
      </c>
      <c r="D22" s="20" t="s">
        <v>601</v>
      </c>
      <c r="E22" s="27" t="s">
        <v>497</v>
      </c>
      <c r="F22" s="26" t="s">
        <v>498</v>
      </c>
      <c r="G22" s="28">
        <v>27462297</v>
      </c>
      <c r="H22" s="28">
        <v>146.54</v>
      </c>
      <c r="I22" s="28">
        <v>187400</v>
      </c>
      <c r="J22" s="29" t="s">
        <v>499</v>
      </c>
      <c r="K22" t="str">
        <f t="shared" si="0"/>
        <v>China Jilin</v>
      </c>
    </row>
    <row r="23" spans="2:11" ht="18.75" thickBot="1" x14ac:dyDescent="0.3">
      <c r="B23" s="25" t="s">
        <v>500</v>
      </c>
      <c r="C23" s="25" t="s">
        <v>501</v>
      </c>
      <c r="D23" s="20" t="s">
        <v>602</v>
      </c>
      <c r="E23" s="27" t="s">
        <v>502</v>
      </c>
      <c r="F23" s="26" t="s">
        <v>503</v>
      </c>
      <c r="G23" s="28">
        <v>78659903</v>
      </c>
      <c r="H23" s="28">
        <v>766.66</v>
      </c>
      <c r="I23" s="28">
        <v>102600</v>
      </c>
      <c r="J23" s="29" t="s">
        <v>504</v>
      </c>
      <c r="K23" t="str">
        <f t="shared" si="0"/>
        <v>China Jiangsu</v>
      </c>
    </row>
    <row r="24" spans="2:11" ht="18.75" thickBot="1" x14ac:dyDescent="0.3">
      <c r="B24" s="25" t="s">
        <v>505</v>
      </c>
      <c r="C24" s="25" t="s">
        <v>506</v>
      </c>
      <c r="D24" s="20" t="s">
        <v>603</v>
      </c>
      <c r="E24" s="27" t="s">
        <v>507</v>
      </c>
      <c r="F24" s="26" t="s">
        <v>508</v>
      </c>
      <c r="G24" s="28">
        <v>44567475</v>
      </c>
      <c r="H24" s="28">
        <v>266.87</v>
      </c>
      <c r="I24" s="28">
        <v>167000</v>
      </c>
      <c r="J24" s="29" t="s">
        <v>509</v>
      </c>
      <c r="K24" t="str">
        <f t="shared" si="0"/>
        <v>China Jiangxi</v>
      </c>
    </row>
    <row r="25" spans="2:11" ht="18.75" thickBot="1" x14ac:dyDescent="0.3">
      <c r="B25" s="25" t="s">
        <v>510</v>
      </c>
      <c r="C25" s="25" t="s">
        <v>511</v>
      </c>
      <c r="D25" s="20" t="s">
        <v>604</v>
      </c>
      <c r="E25" s="27" t="s">
        <v>512</v>
      </c>
      <c r="F25" s="26" t="s">
        <v>513</v>
      </c>
      <c r="G25" s="28">
        <v>43746323</v>
      </c>
      <c r="H25" s="28">
        <v>299.83</v>
      </c>
      <c r="I25" s="28">
        <v>145900</v>
      </c>
      <c r="J25" s="29" t="s">
        <v>514</v>
      </c>
      <c r="K25" t="str">
        <f t="shared" si="0"/>
        <v>China Liaoning</v>
      </c>
    </row>
    <row r="26" spans="2:11" ht="54.75" thickBot="1" x14ac:dyDescent="0.3">
      <c r="B26" s="38" t="s">
        <v>515</v>
      </c>
      <c r="C26" s="39" t="s">
        <v>516</v>
      </c>
      <c r="D26" s="20" t="s">
        <v>518</v>
      </c>
      <c r="E26" s="40" t="s">
        <v>517</v>
      </c>
      <c r="F26" s="41" t="s">
        <v>518</v>
      </c>
      <c r="G26" s="42">
        <v>552300</v>
      </c>
      <c r="H26" s="42" t="s">
        <v>519</v>
      </c>
      <c r="I26" s="42">
        <v>29</v>
      </c>
      <c r="J26" s="43" t="s">
        <v>520</v>
      </c>
      <c r="K26" t="str">
        <f t="shared" si="0"/>
        <v>China Macau</v>
      </c>
    </row>
    <row r="27" spans="2:11" ht="36.75" thickBot="1" x14ac:dyDescent="0.3">
      <c r="B27" s="25" t="s">
        <v>521</v>
      </c>
      <c r="C27" s="25" t="s">
        <v>522</v>
      </c>
      <c r="D27" s="20" t="s">
        <v>615</v>
      </c>
      <c r="E27" s="27" t="s">
        <v>523</v>
      </c>
      <c r="F27" s="26" t="s">
        <v>524</v>
      </c>
      <c r="G27" s="28">
        <v>24706321</v>
      </c>
      <c r="H27" s="28">
        <v>20.88</v>
      </c>
      <c r="I27" s="28">
        <v>1183000</v>
      </c>
      <c r="J27" s="29" t="s">
        <v>525</v>
      </c>
      <c r="K27" t="str">
        <f t="shared" si="0"/>
        <v>China Inner Mongolia</v>
      </c>
    </row>
    <row r="28" spans="2:11" ht="54.75" thickBot="1" x14ac:dyDescent="0.3">
      <c r="B28" s="25" t="s">
        <v>526</v>
      </c>
      <c r="C28" s="25" t="s">
        <v>527</v>
      </c>
      <c r="D28" s="20" t="s">
        <v>616</v>
      </c>
      <c r="E28" s="27" t="s">
        <v>528</v>
      </c>
      <c r="F28" s="26" t="s">
        <v>529</v>
      </c>
      <c r="G28" s="28">
        <v>6301350</v>
      </c>
      <c r="H28" s="28">
        <v>94.89</v>
      </c>
      <c r="I28" s="28">
        <v>66400</v>
      </c>
      <c r="J28" s="29" t="s">
        <v>530</v>
      </c>
      <c r="K28" t="str">
        <f t="shared" si="0"/>
        <v>China Ningxia</v>
      </c>
    </row>
    <row r="29" spans="2:11" ht="18.75" thickBot="1" x14ac:dyDescent="0.3">
      <c r="B29" s="25" t="s">
        <v>531</v>
      </c>
      <c r="C29" s="25" t="s">
        <v>532</v>
      </c>
      <c r="D29" s="20" t="s">
        <v>605</v>
      </c>
      <c r="E29" s="27" t="s">
        <v>533</v>
      </c>
      <c r="F29" s="26" t="s">
        <v>534</v>
      </c>
      <c r="G29" s="28">
        <v>5626722</v>
      </c>
      <c r="H29" s="28">
        <v>7.8</v>
      </c>
      <c r="I29" s="28">
        <v>721200</v>
      </c>
      <c r="J29" s="29" t="s">
        <v>535</v>
      </c>
      <c r="K29" t="str">
        <f t="shared" si="0"/>
        <v>China Qinghai</v>
      </c>
    </row>
    <row r="30" spans="2:11" ht="18.75" thickBot="1" x14ac:dyDescent="0.3">
      <c r="B30" s="25" t="s">
        <v>536</v>
      </c>
      <c r="C30" s="25" t="s">
        <v>537</v>
      </c>
      <c r="D30" s="20" t="s">
        <v>606</v>
      </c>
      <c r="E30" s="27" t="s">
        <v>538</v>
      </c>
      <c r="F30" s="26" t="s">
        <v>539</v>
      </c>
      <c r="G30" s="28">
        <v>80418200</v>
      </c>
      <c r="H30" s="28">
        <v>165.81</v>
      </c>
      <c r="I30" s="28">
        <v>485000</v>
      </c>
      <c r="J30" s="29" t="s">
        <v>540</v>
      </c>
      <c r="K30" t="str">
        <f t="shared" si="0"/>
        <v>China Sichuan</v>
      </c>
    </row>
    <row r="31" spans="2:11" ht="18.75" thickBot="1" x14ac:dyDescent="0.3">
      <c r="B31" s="25" t="s">
        <v>541</v>
      </c>
      <c r="C31" s="25" t="s">
        <v>542</v>
      </c>
      <c r="D31" s="20" t="s">
        <v>607</v>
      </c>
      <c r="E31" s="27" t="s">
        <v>543</v>
      </c>
      <c r="F31" s="26" t="s">
        <v>544</v>
      </c>
      <c r="G31" s="28">
        <v>95793065</v>
      </c>
      <c r="H31" s="28">
        <v>622.84</v>
      </c>
      <c r="I31" s="28">
        <v>153800</v>
      </c>
      <c r="J31" s="29" t="s">
        <v>545</v>
      </c>
      <c r="K31" t="str">
        <f t="shared" si="0"/>
        <v>China Shandong</v>
      </c>
    </row>
    <row r="32" spans="2:11" ht="20.25" customHeight="1" thickBot="1" x14ac:dyDescent="0.3">
      <c r="B32" s="25" t="s">
        <v>546</v>
      </c>
      <c r="C32" s="25" t="s">
        <v>547</v>
      </c>
      <c r="D32" s="20" t="s">
        <v>549</v>
      </c>
      <c r="E32" s="27" t="s">
        <v>548</v>
      </c>
      <c r="F32" s="30" t="s">
        <v>549</v>
      </c>
      <c r="G32" s="28">
        <v>23019148</v>
      </c>
      <c r="H32" s="28" t="s">
        <v>550</v>
      </c>
      <c r="I32" s="28">
        <v>6341</v>
      </c>
      <c r="J32" s="29" t="s">
        <v>551</v>
      </c>
      <c r="K32" t="str">
        <f t="shared" si="0"/>
        <v>China Shanghai</v>
      </c>
    </row>
    <row r="33" spans="2:11" ht="18.75" thickBot="1" x14ac:dyDescent="0.3">
      <c r="B33" s="25" t="s">
        <v>552</v>
      </c>
      <c r="C33" s="25" t="s">
        <v>553</v>
      </c>
      <c r="D33" s="20" t="s">
        <v>608</v>
      </c>
      <c r="E33" s="27" t="s">
        <v>554</v>
      </c>
      <c r="F33" s="26" t="s">
        <v>555</v>
      </c>
      <c r="G33" s="28">
        <v>37327378</v>
      </c>
      <c r="H33" s="28">
        <v>181.55</v>
      </c>
      <c r="I33" s="28">
        <v>205600</v>
      </c>
      <c r="J33" s="29" t="s">
        <v>556</v>
      </c>
      <c r="K33" t="str">
        <f t="shared" si="0"/>
        <v>China Shaanxi</v>
      </c>
    </row>
    <row r="34" spans="2:11" ht="18.75" thickBot="1" x14ac:dyDescent="0.3">
      <c r="B34" s="25" t="s">
        <v>557</v>
      </c>
      <c r="C34" s="25" t="s">
        <v>558</v>
      </c>
      <c r="D34" s="20" t="s">
        <v>609</v>
      </c>
      <c r="E34" s="27" t="s">
        <v>559</v>
      </c>
      <c r="F34" s="26" t="s">
        <v>560</v>
      </c>
      <c r="G34" s="28">
        <v>35712111</v>
      </c>
      <c r="H34" s="28">
        <v>228.48</v>
      </c>
      <c r="I34" s="28">
        <v>156300</v>
      </c>
      <c r="J34" s="29" t="s">
        <v>561</v>
      </c>
      <c r="K34" t="str">
        <f t="shared" si="0"/>
        <v>China Shanxi</v>
      </c>
    </row>
    <row r="35" spans="2:11" ht="29.25" customHeight="1" thickBot="1" x14ac:dyDescent="0.3">
      <c r="B35" s="25" t="s">
        <v>562</v>
      </c>
      <c r="C35" s="25" t="s">
        <v>563</v>
      </c>
      <c r="D35" s="20" t="s">
        <v>565</v>
      </c>
      <c r="E35" s="27" t="s">
        <v>564</v>
      </c>
      <c r="F35" s="30" t="s">
        <v>565</v>
      </c>
      <c r="G35" s="28">
        <v>12938224</v>
      </c>
      <c r="H35" s="28" t="s">
        <v>566</v>
      </c>
      <c r="I35" s="28">
        <v>11305</v>
      </c>
      <c r="J35" s="29" t="s">
        <v>567</v>
      </c>
      <c r="K35" t="str">
        <f t="shared" si="0"/>
        <v>China Tianjin</v>
      </c>
    </row>
    <row r="36" spans="2:11" ht="30.75" thickBot="1" x14ac:dyDescent="0.3">
      <c r="B36" s="44" t="s">
        <v>568</v>
      </c>
      <c r="C36" s="45" t="s">
        <v>569</v>
      </c>
      <c r="D36" s="46" t="s">
        <v>205</v>
      </c>
      <c r="E36" s="47" t="s">
        <v>570</v>
      </c>
      <c r="F36" s="48" t="s">
        <v>571</v>
      </c>
      <c r="G36" s="49">
        <v>23162123</v>
      </c>
      <c r="H36" s="49">
        <v>650.97</v>
      </c>
      <c r="I36" s="49">
        <v>36161</v>
      </c>
      <c r="J36" s="50" t="s">
        <v>572</v>
      </c>
      <c r="K36" t="str">
        <f t="shared" si="0"/>
        <v>China Taiwan</v>
      </c>
    </row>
    <row r="37" spans="2:11" ht="54.75" thickBot="1" x14ac:dyDescent="0.3">
      <c r="B37" s="25" t="s">
        <v>573</v>
      </c>
      <c r="C37" s="25" t="s">
        <v>574</v>
      </c>
      <c r="D37" s="20" t="s">
        <v>618</v>
      </c>
      <c r="E37" s="27" t="s">
        <v>575</v>
      </c>
      <c r="F37" s="26" t="s">
        <v>576</v>
      </c>
      <c r="G37" s="28">
        <v>21813334</v>
      </c>
      <c r="H37" s="28">
        <v>13.13</v>
      </c>
      <c r="I37" s="28">
        <v>1660400</v>
      </c>
      <c r="J37" s="29" t="s">
        <v>577</v>
      </c>
      <c r="K37" t="str">
        <f t="shared" si="0"/>
        <v>China Xinjiang</v>
      </c>
    </row>
    <row r="38" spans="2:11" ht="36.75" thickBot="1" x14ac:dyDescent="0.3">
      <c r="B38" s="25" t="s">
        <v>578</v>
      </c>
      <c r="C38" s="25" t="s">
        <v>579</v>
      </c>
      <c r="D38" s="20" t="s">
        <v>617</v>
      </c>
      <c r="E38" s="27" t="s">
        <v>580</v>
      </c>
      <c r="F38" s="26" t="s">
        <v>581</v>
      </c>
      <c r="G38" s="28">
        <v>3002166</v>
      </c>
      <c r="H38" s="28">
        <v>2.44</v>
      </c>
      <c r="I38" s="28">
        <v>1228400</v>
      </c>
      <c r="J38" s="29" t="s">
        <v>582</v>
      </c>
      <c r="K38" t="str">
        <f t="shared" si="0"/>
        <v>China Tibet</v>
      </c>
    </row>
    <row r="39" spans="2:11" ht="18.75" thickBot="1" x14ac:dyDescent="0.3">
      <c r="B39" s="25" t="s">
        <v>583</v>
      </c>
      <c r="C39" s="25" t="s">
        <v>584</v>
      </c>
      <c r="D39" s="20" t="s">
        <v>610</v>
      </c>
      <c r="E39" s="27" t="s">
        <v>585</v>
      </c>
      <c r="F39" s="26" t="s">
        <v>586</v>
      </c>
      <c r="G39" s="28">
        <v>45966239</v>
      </c>
      <c r="H39" s="28">
        <v>116.66</v>
      </c>
      <c r="I39" s="28">
        <v>394000</v>
      </c>
      <c r="J39" s="29" t="s">
        <v>587</v>
      </c>
      <c r="K39" t="str">
        <f t="shared" si="0"/>
        <v>China Yunnan</v>
      </c>
    </row>
    <row r="40" spans="2:11" ht="18" x14ac:dyDescent="0.25">
      <c r="B40" s="25" t="s">
        <v>588</v>
      </c>
      <c r="C40" s="25" t="s">
        <v>589</v>
      </c>
      <c r="D40" s="20" t="s">
        <v>611</v>
      </c>
      <c r="E40" s="27" t="s">
        <v>590</v>
      </c>
      <c r="F40" s="26" t="s">
        <v>591</v>
      </c>
      <c r="G40" s="28">
        <v>54426891</v>
      </c>
      <c r="H40" s="28">
        <v>533.59</v>
      </c>
      <c r="I40" s="28">
        <v>102000</v>
      </c>
      <c r="J40" s="29" t="s">
        <v>592</v>
      </c>
      <c r="K40" t="str">
        <f t="shared" si="0"/>
        <v>China Zhejiang</v>
      </c>
    </row>
  </sheetData>
  <mergeCells count="8">
    <mergeCell ref="I5:I6"/>
    <mergeCell ref="J5:J6"/>
    <mergeCell ref="B5:B6"/>
    <mergeCell ref="C5:C6"/>
    <mergeCell ref="D5:D6"/>
    <mergeCell ref="F5:F6"/>
    <mergeCell ref="G5:G6"/>
    <mergeCell ref="H5:H6"/>
  </mergeCells>
  <hyperlinks>
    <hyperlink ref="G5" r:id="rId1" location="cite_note-7" display="https://en.wikipedia.org/wiki/Provinces_of_China - cite_note-7" xr:uid="{38BD0494-4205-4452-8779-6F8611EABCB0}"/>
    <hyperlink ref="H5" r:id="rId2" location="cite_note-8" display="https://en.wikipedia.org/wiki/Provinces_of_China - cite_note-8" xr:uid="{2FA1FADB-DB6D-49D0-9D97-CE58B8AC87CC}"/>
    <hyperlink ref="I5" r:id="rId3" location="cite_note-9" display="https://en.wikipedia.org/wiki/Provinces_of_China - cite_note-9" xr:uid="{813FA3BD-F8A2-45BB-87A3-DB618F41CBAD}"/>
    <hyperlink ref="J5" r:id="rId4" location="cite_note-10" display="https://en.wikipedia.org/wiki/Provinces_of_China - cite_note-10" xr:uid="{62EBE566-3552-4C60-9D57-6DFE0C888645}"/>
    <hyperlink ref="F7" r:id="rId5" tooltip="Hefei" display="https://en.wikipedia.org/wiki/Hefei" xr:uid="{3615B88E-675E-4D42-B259-26086AF2A8F6}"/>
    <hyperlink ref="F10" r:id="rId6" tooltip="Fuzhou" display="https://en.wikipedia.org/wiki/Fuzhou" xr:uid="{53CE5A0B-813B-4628-A490-3136214DFFD5}"/>
    <hyperlink ref="F11" r:id="rId7" tooltip="Guangzhou" display="https://en.wikipedia.org/wiki/Guangzhou" xr:uid="{50F5D7A3-8EA9-4D7C-9ED4-F2E19304E308}"/>
    <hyperlink ref="F12" r:id="rId8" tooltip="Lanzhou" display="https://en.wikipedia.org/wiki/Lanzhou" xr:uid="{B6D419C9-D14B-471E-A2BE-B66BC5917084}"/>
    <hyperlink ref="F13" r:id="rId9" tooltip="Nanning" display="https://en.wikipedia.org/wiki/Nanning" xr:uid="{F488BDF3-424B-4B2E-AD79-225C186CE2D8}"/>
    <hyperlink ref="F14" r:id="rId10" tooltip="Guiyang" display="https://en.wikipedia.org/wiki/Guiyang" xr:uid="{A4817747-FCBF-4FA0-A1AE-C5848B42171E}"/>
    <hyperlink ref="F15" r:id="rId11" tooltip="Zhengzhou" display="https://en.wikipedia.org/wiki/Zhengzhou" xr:uid="{8FBC1DC1-1E66-4FF1-A586-0BA510A1A0B7}"/>
    <hyperlink ref="F16" r:id="rId12" tooltip="Wuhan" display="https://en.wikipedia.org/wiki/Wuhan" xr:uid="{2C7C0A8B-34B0-4A7A-B4BA-806269A2B3D9}"/>
    <hyperlink ref="F17" r:id="rId13" tooltip="Shijiazhuang" display="https://en.wikipedia.org/wiki/Shijiazhuang" xr:uid="{24BB2335-3006-47DF-8DAC-0F16200BB4A6}"/>
    <hyperlink ref="F18" r:id="rId14" tooltip="Haikou" display="https://en.wikipedia.org/wiki/Haikou" xr:uid="{B4712F79-13EB-4ECB-83EF-D2EF2AD2C213}"/>
    <hyperlink ref="G18" r:id="rId15" location="cite_note-mofcom-16" display="https://en.wikipedia.org/wiki/Provinces_of_China - cite_note-mofcom-16" xr:uid="{BF808576-95DD-4448-A5C3-E7B7CB27BFA6}"/>
    <hyperlink ref="C19" r:id="rId16" location="cite_note-17" display="https://en.wikipedia.org/wiki/Provinces_of_China - cite_note-17" xr:uid="{1EFA5C17-9900-484D-9F41-ADCF851EDB5F}"/>
    <hyperlink ref="F20" r:id="rId17" tooltip="Harbin" display="https://en.wikipedia.org/wiki/Harbin" xr:uid="{4EB586A7-CA11-4528-8C18-52D34B4EC924}"/>
    <hyperlink ref="F21" r:id="rId18" tooltip="Changsha" display="https://en.wikipedia.org/wiki/Changsha" xr:uid="{C67DBEED-9C1C-4731-B1E0-ECB606129361}"/>
    <hyperlink ref="F22" r:id="rId19" tooltip="Changchun" display="https://en.wikipedia.org/wiki/Changchun" xr:uid="{6BF41F2C-C0B6-4AAD-849E-690553F0828F}"/>
    <hyperlink ref="F23" r:id="rId20" tooltip="Nanjing" display="https://en.wikipedia.org/wiki/Nanjing" xr:uid="{9FE4E900-50A0-481B-A374-D5D435040113}"/>
    <hyperlink ref="F24" r:id="rId21" tooltip="Nanchang" display="https://en.wikipedia.org/wiki/Nanchang" xr:uid="{0FD45F66-22B0-44D9-A396-CB9ABBD6A760}"/>
    <hyperlink ref="F25" r:id="rId22" tooltip="Shenyang" display="https://en.wikipedia.org/wiki/Shenyang" xr:uid="{F1118BFF-F14E-4EBD-9CA4-E63D82D2E89A}"/>
    <hyperlink ref="C26" r:id="rId23" location="cite_note-18" display="https://en.wikipedia.org/wiki/Provinces_of_China - cite_note-18" xr:uid="{33D0A21C-2EA0-42B2-A0EF-CD6C08A68A30}"/>
    <hyperlink ref="F27" r:id="rId24" tooltip="Hohhot" display="https://en.wikipedia.org/wiki/Hohhot" xr:uid="{09024E53-DF6B-4B83-B007-3E153706F2B4}"/>
    <hyperlink ref="F28" r:id="rId25" tooltip="Yinchuan" display="https://en.wikipedia.org/wiki/Yinchuan" xr:uid="{561C6898-C4EE-4D71-9964-C43DAAE27541}"/>
    <hyperlink ref="F29" r:id="rId26" tooltip="Xining" display="https://en.wikipedia.org/wiki/Xining" xr:uid="{A0CEE6E2-F748-489A-9494-07790A3C7DA8}"/>
    <hyperlink ref="F30" r:id="rId27" tooltip="Chengdu" display="https://en.wikipedia.org/wiki/Chengdu" xr:uid="{0B5436DE-C2F8-4F67-9AFA-354E81263D95}"/>
    <hyperlink ref="F31" r:id="rId28" tooltip="Jinan" display="https://en.wikipedia.org/wiki/Jinan" xr:uid="{E60536A2-D784-4CCF-B26D-8E99C541F844}"/>
    <hyperlink ref="F33" r:id="rId29" tooltip="Xi'an" display="https://en.wikipedia.org/wiki/Xi%27an" xr:uid="{2AE4B12C-8613-4D8B-BD50-351FFBE4193F}"/>
    <hyperlink ref="F34" r:id="rId30" tooltip="Taiyuan" display="https://en.wikipedia.org/wiki/Taiyuan" xr:uid="{20478275-616A-4FE5-AD6C-1E1E3F2A85C5}"/>
    <hyperlink ref="C36" r:id="rId31" location="cite_note-19" display="https://en.wikipedia.org/wiki/Provinces_of_China - cite_note-19" xr:uid="{7C7AF045-7B94-4CCC-8992-77DED5E6043F}"/>
    <hyperlink ref="F36" r:id="rId32" tooltip="Taipei" display="https://en.wikipedia.org/wiki/Taipei" xr:uid="{DE14E9B0-2E75-4D60-B8D8-66256CD93EC7}"/>
    <hyperlink ref="F37" r:id="rId33" tooltip="Ürümqi" display="https://en.wikipedia.org/wiki/%C3%9Cr%C3%BCmqi" xr:uid="{D274117D-8634-44CC-8F52-317B5BA5D136}"/>
    <hyperlink ref="F38" r:id="rId34" tooltip="Lhasa (prefecture-level city)" display="https://en.wikipedia.org/wiki/Lhasa_(prefecture-level_city)" xr:uid="{5C2184E7-88E8-440E-A14D-277F4733B753}"/>
    <hyperlink ref="F39" r:id="rId35" tooltip="Kunming" display="https://en.wikipedia.org/wiki/Kunming" xr:uid="{52B029C7-1297-498D-955B-00060D3B46F8}"/>
    <hyperlink ref="F40" r:id="rId36" tooltip="Hangzhou" display="https://en.wikipedia.org/wiki/Hangzhou" xr:uid="{506E7B73-B6E9-4D5D-8B91-8A23A6FE5A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Basedata</vt:lpstr>
      <vt:lpstr>Canada</vt:lpstr>
      <vt:lpstr>World</vt:lpstr>
      <vt:lpstr>USA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2020-03-22T16:00:49Z</dcterms:modified>
</cp:coreProperties>
</file>