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60593A66-466F-495D-9A82-29182075BBF0}" xr6:coauthVersionLast="45" xr6:coauthVersionMax="45" xr10:uidLastSave="{00000000-0000-0000-0000-000000000000}"/>
  <bookViews>
    <workbookView xWindow="-120" yWindow="-120" windowWidth="29040" windowHeight="15960" activeTab="1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0" hidden="1">Basedata!$A$1:$D$362</definedName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6" i="3" l="1"/>
  <c r="C166" i="3" s="1" a="1"/>
  <c r="C166" i="3" s="1"/>
  <c r="D362" i="3" l="1"/>
  <c r="C362" i="3" s="1" a="1"/>
  <c r="C362" i="3" s="1"/>
  <c r="D361" i="3"/>
  <c r="C361" i="3" s="1" a="1"/>
  <c r="C361" i="3" s="1"/>
  <c r="D360" i="3"/>
  <c r="C360" i="3" s="1" a="1"/>
  <c r="C360" i="3" s="1"/>
  <c r="D359" i="3"/>
  <c r="C359" i="3" s="1" a="1"/>
  <c r="C359" i="3" s="1"/>
  <c r="D358" i="3"/>
  <c r="C358" i="3" s="1" a="1"/>
  <c r="C358" i="3" s="1"/>
  <c r="D357" i="3"/>
  <c r="D356" i="3"/>
  <c r="D355" i="3"/>
  <c r="C355" i="3" s="1" a="1"/>
  <c r="C355" i="3" s="1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C312" i="3" s="1" a="1"/>
  <c r="C312" i="3" s="1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C298" i="3" s="1" a="1"/>
  <c r="C298" i="3" s="1"/>
  <c r="D297" i="3"/>
  <c r="C297" i="3" s="1" a="1"/>
  <c r="C297" i="3" s="1"/>
  <c r="D296" i="3"/>
  <c r="C296" i="3" s="1" a="1"/>
  <c r="C296" i="3" s="1"/>
  <c r="D295" i="3"/>
  <c r="D294" i="3"/>
  <c r="D293" i="3"/>
  <c r="D292" i="3"/>
  <c r="C292" i="3" s="1" a="1"/>
  <c r="C292" i="3" s="1"/>
  <c r="D291" i="3"/>
  <c r="C291" i="3" s="1" a="1"/>
  <c r="C291" i="3" s="1"/>
  <c r="D290" i="3"/>
  <c r="C290" i="3" s="1" a="1"/>
  <c r="C290" i="3" s="1"/>
  <c r="D289" i="3"/>
  <c r="C289" i="3" s="1" a="1"/>
  <c r="C289" i="3" s="1"/>
  <c r="D288" i="3"/>
  <c r="C288" i="3" s="1" a="1"/>
  <c r="C288" i="3" s="1"/>
  <c r="D287" i="3"/>
  <c r="D286" i="3"/>
  <c r="D285" i="3"/>
  <c r="D284" i="3"/>
  <c r="C284" i="3" s="1" a="1"/>
  <c r="C284" i="3" s="1"/>
  <c r="D283" i="3"/>
  <c r="C283" i="3" s="1" a="1"/>
  <c r="C283" i="3" s="1"/>
  <c r="D282" i="3"/>
  <c r="D281" i="3"/>
  <c r="C281" i="3" s="1" a="1"/>
  <c r="C281" i="3" s="1"/>
  <c r="D280" i="3"/>
  <c r="D279" i="3"/>
  <c r="C279" i="3" s="1" a="1"/>
  <c r="C279" i="3" s="1"/>
  <c r="D278" i="3"/>
  <c r="C278" i="3" s="1" a="1"/>
  <c r="C278" i="3" s="1"/>
  <c r="D277" i="3"/>
  <c r="D276" i="3"/>
  <c r="C276" i="3" s="1" a="1"/>
  <c r="C276" i="3" s="1"/>
  <c r="D275" i="3"/>
  <c r="C275" i="3" s="1" a="1"/>
  <c r="C275" i="3" s="1"/>
  <c r="D274" i="3"/>
  <c r="D273" i="3"/>
  <c r="D272" i="3"/>
  <c r="D271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D267" i="3"/>
  <c r="D109" i="3"/>
  <c r="D125" i="3"/>
  <c r="D87" i="3"/>
  <c r="D84" i="3"/>
  <c r="C354" i="3" l="1" a="1"/>
  <c r="C354" i="3" s="1"/>
  <c r="D56" i="3"/>
  <c r="C56" i="3" s="1" a="1"/>
  <c r="C56" i="3" s="1"/>
  <c r="D55" i="3"/>
  <c r="C55" i="3" s="1" a="1"/>
  <c r="C55" i="3" s="1"/>
  <c r="D54" i="3"/>
  <c r="C54" i="3" s="1" a="1"/>
  <c r="C54" i="3" s="1"/>
  <c r="D53" i="3"/>
  <c r="C53" i="3" s="1" a="1"/>
  <c r="C53" i="3" s="1"/>
  <c r="D52" i="3"/>
  <c r="C52" i="3" s="1" a="1"/>
  <c r="C52" i="3" s="1"/>
  <c r="D51" i="3"/>
  <c r="C51" i="3" s="1" a="1"/>
  <c r="C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D60" i="3" s="1"/>
  <c r="C60" i="3" s="1" a="1"/>
  <c r="C60" i="3" s="1"/>
  <c r="K12" i="4"/>
  <c r="K11" i="4"/>
  <c r="K10" i="4"/>
  <c r="K9" i="4"/>
  <c r="K8" i="4"/>
  <c r="K7" i="4"/>
  <c r="D54" i="2"/>
  <c r="D259" i="3"/>
  <c r="D258" i="3"/>
  <c r="D257" i="3"/>
  <c r="C351" i="3" s="1" a="1"/>
  <c r="C351" i="3" s="1"/>
  <c r="D256" i="3"/>
  <c r="C256" i="3" s="1" a="1"/>
  <c r="C256" i="3" s="1"/>
  <c r="D255" i="3"/>
  <c r="C255" i="3" s="1" a="1"/>
  <c r="C255" i="3" s="1"/>
  <c r="D254" i="3"/>
  <c r="D253" i="3"/>
  <c r="D252" i="3"/>
  <c r="D251" i="3"/>
  <c r="C251" i="3" s="1" a="1"/>
  <c r="C251" i="3" s="1"/>
  <c r="D250" i="3"/>
  <c r="C250" i="3" s="1" a="1"/>
  <c r="C250" i="3" s="1"/>
  <c r="D249" i="3"/>
  <c r="C343" i="3" s="1" a="1"/>
  <c r="C343" i="3" s="1"/>
  <c r="D248" i="3"/>
  <c r="C248" i="3" s="1" a="1"/>
  <c r="C248" i="3" s="1"/>
  <c r="D247" i="3"/>
  <c r="C247" i="3" s="1" a="1"/>
  <c r="C247" i="3" s="1"/>
  <c r="D246" i="3"/>
  <c r="C246" i="3" s="1" a="1"/>
  <c r="C246" i="3" s="1"/>
  <c r="D245" i="3"/>
  <c r="D244" i="3"/>
  <c r="C338" i="3" s="1" a="1"/>
  <c r="C338" i="3" s="1"/>
  <c r="D243" i="3"/>
  <c r="C337" i="3" s="1" a="1"/>
  <c r="C337" i="3" s="1"/>
  <c r="D242" i="3"/>
  <c r="D241" i="3"/>
  <c r="C335" i="3" s="1" a="1"/>
  <c r="C335" i="3" s="1"/>
  <c r="D240" i="3"/>
  <c r="C240" i="3" s="1" a="1"/>
  <c r="C240" i="3" s="1"/>
  <c r="D239" i="3"/>
  <c r="D238" i="3"/>
  <c r="D237" i="3"/>
  <c r="D236" i="3"/>
  <c r="D235" i="3"/>
  <c r="D234" i="3"/>
  <c r="C234" i="3" s="1" a="1"/>
  <c r="C234" i="3" s="1"/>
  <c r="D233" i="3"/>
  <c r="C327" i="3" s="1" a="1"/>
  <c r="C327" i="3" s="1"/>
  <c r="D232" i="3"/>
  <c r="C232" i="3" s="1" a="1"/>
  <c r="C232" i="3" s="1"/>
  <c r="D231" i="3"/>
  <c r="C231" i="3" s="1" a="1"/>
  <c r="C231" i="3" s="1"/>
  <c r="D230" i="3"/>
  <c r="D229" i="3"/>
  <c r="D228" i="3"/>
  <c r="D227" i="3"/>
  <c r="C227" i="3" s="1" a="1"/>
  <c r="C227" i="3" s="1"/>
  <c r="D226" i="3"/>
  <c r="D225" i="3"/>
  <c r="C225" i="3" s="1" a="1"/>
  <c r="C225" i="3" s="1"/>
  <c r="D224" i="3"/>
  <c r="C224" i="3" s="1" a="1"/>
  <c r="C224" i="3" s="1"/>
  <c r="D223" i="3"/>
  <c r="C223" i="3" s="1" a="1"/>
  <c r="C223" i="3" s="1"/>
  <c r="D222" i="3"/>
  <c r="D221" i="3"/>
  <c r="D220" i="3"/>
  <c r="D219" i="3"/>
  <c r="C219" i="3" s="1" a="1"/>
  <c r="C219" i="3" s="1"/>
  <c r="D217" i="3"/>
  <c r="D216" i="3"/>
  <c r="C216" i="3" s="1" a="1"/>
  <c r="C216" i="3" s="1"/>
  <c r="D215" i="3"/>
  <c r="C215" i="3" s="1" a="1"/>
  <c r="C215" i="3" s="1"/>
  <c r="D214" i="3"/>
  <c r="C214" i="3" s="1" a="1"/>
  <c r="C214" i="3" s="1"/>
  <c r="D213" i="3"/>
  <c r="D212" i="3"/>
  <c r="D211" i="3"/>
  <c r="C211" i="3" s="1" a="1"/>
  <c r="C211" i="3" s="1"/>
  <c r="D210" i="3"/>
  <c r="C210" i="3" s="1" a="1"/>
  <c r="C210" i="3" s="1"/>
  <c r="D209" i="3"/>
  <c r="D208" i="3"/>
  <c r="C302" i="3" s="1" a="1"/>
  <c r="C302" i="3" s="1"/>
  <c r="D207" i="3"/>
  <c r="C207" i="3" s="1" a="1"/>
  <c r="C207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70" i="3"/>
  <c r="C270" i="3" s="1" a="1"/>
  <c r="C270" i="3" s="1"/>
  <c r="D269" i="3"/>
  <c r="C269" i="3" s="1" a="1"/>
  <c r="C269" i="3" s="1"/>
  <c r="D268" i="3"/>
  <c r="C268" i="3" s="1" a="1"/>
  <c r="C268" i="3" s="1"/>
  <c r="D266" i="3"/>
  <c r="D262" i="3"/>
  <c r="C262" i="3" s="1" a="1"/>
  <c r="C262" i="3" s="1"/>
  <c r="C265" i="3" s="1"/>
  <c r="D261" i="3"/>
  <c r="C261" i="3" s="1" a="1"/>
  <c r="C261" i="3" s="1"/>
  <c r="D260" i="3"/>
  <c r="C260" i="3" s="1" a="1"/>
  <c r="C260" i="3" s="1"/>
  <c r="D206" i="3"/>
  <c r="D205" i="3"/>
  <c r="C287" i="3" s="1" a="1"/>
  <c r="C287" i="3" s="1"/>
  <c r="D204" i="3"/>
  <c r="C204" i="3" s="1" a="1"/>
  <c r="C204" i="3" s="1"/>
  <c r="D203" i="3"/>
  <c r="D202" i="3"/>
  <c r="C282" i="3" s="1" a="1"/>
  <c r="C282" i="3" s="1"/>
  <c r="D201" i="3"/>
  <c r="C201" i="3" s="1" a="1"/>
  <c r="C201" i="3" s="1"/>
  <c r="D200" i="3"/>
  <c r="C200" i="3" s="1" a="1"/>
  <c r="C200" i="3" s="1"/>
  <c r="D199" i="3"/>
  <c r="C199" i="3" s="1" a="1"/>
  <c r="C199" i="3" s="1"/>
  <c r="D198" i="3"/>
  <c r="D197" i="3"/>
  <c r="D196" i="3"/>
  <c r="C196" i="3" s="1" a="1"/>
  <c r="C196" i="3" s="1"/>
  <c r="D195" i="3"/>
  <c r="C195" i="3" s="1" a="1"/>
  <c r="C195" i="3" s="1"/>
  <c r="D194" i="3"/>
  <c r="C194" i="3" s="1" a="1"/>
  <c r="C194" i="3" s="1"/>
  <c r="D193" i="3"/>
  <c r="C267" i="3" s="1" a="1"/>
  <c r="C267" i="3" s="1"/>
  <c r="D192" i="3"/>
  <c r="C192" i="3" s="1" a="1"/>
  <c r="C192" i="3" s="1"/>
  <c r="D191" i="3"/>
  <c r="D190" i="3"/>
  <c r="C190" i="3" s="1" a="1"/>
  <c r="C190" i="3" s="1"/>
  <c r="D189" i="3"/>
  <c r="C189" i="3" s="1" a="1"/>
  <c r="C189" i="3" s="1"/>
  <c r="D188" i="3"/>
  <c r="C188" i="3" s="1" a="1"/>
  <c r="C188" i="3" s="1"/>
  <c r="D187" i="3"/>
  <c r="D186" i="3"/>
  <c r="D185" i="3"/>
  <c r="C185" i="3" s="1" a="1"/>
  <c r="C185" i="3" s="1"/>
  <c r="D184" i="3"/>
  <c r="C184" i="3" s="1" a="1"/>
  <c r="C184" i="3" s="1"/>
  <c r="D183" i="3"/>
  <c r="D182" i="3"/>
  <c r="C182" i="3" s="1" a="1"/>
  <c r="C182" i="3" s="1"/>
  <c r="D181" i="3"/>
  <c r="D180" i="3"/>
  <c r="C180" i="3" s="1" a="1"/>
  <c r="C180" i="3" s="1"/>
  <c r="D110" i="3"/>
  <c r="D179" i="3"/>
  <c r="D178" i="3"/>
  <c r="C178" i="3" s="1" a="1"/>
  <c r="C178" i="3" s="1"/>
  <c r="D177" i="3"/>
  <c r="C177" i="3" s="1" a="1"/>
  <c r="C177" i="3" s="1"/>
  <c r="D176" i="3"/>
  <c r="D175" i="3"/>
  <c r="D174" i="3"/>
  <c r="D173" i="3"/>
  <c r="C173" i="3" s="1" a="1"/>
  <c r="C173" i="3" s="1"/>
  <c r="D172" i="3"/>
  <c r="C172" i="3" s="1" a="1"/>
  <c r="C172" i="3" s="1"/>
  <c r="D171" i="3"/>
  <c r="D170" i="3"/>
  <c r="D169" i="3"/>
  <c r="D168" i="3"/>
  <c r="D167" i="3"/>
  <c r="D164" i="3"/>
  <c r="D163" i="3"/>
  <c r="D162" i="3"/>
  <c r="C162" i="3" s="1" a="1"/>
  <c r="C162" i="3" s="1"/>
  <c r="D161" i="3"/>
  <c r="C161" i="3" s="1" a="1"/>
  <c r="C161" i="3" s="1"/>
  <c r="D160" i="3"/>
  <c r="D159" i="3"/>
  <c r="C159" i="3" s="1" a="1"/>
  <c r="C159" i="3" s="1"/>
  <c r="D158" i="3"/>
  <c r="D157" i="3"/>
  <c r="C157" i="3" s="1" a="1"/>
  <c r="C157" i="3" s="1"/>
  <c r="D155" i="3"/>
  <c r="D154" i="3"/>
  <c r="C154" i="3" s="1" a="1"/>
  <c r="C154" i="3" s="1"/>
  <c r="D153" i="3"/>
  <c r="D152" i="3"/>
  <c r="C152" i="3" s="1" a="1"/>
  <c r="C152" i="3" s="1"/>
  <c r="D151" i="3"/>
  <c r="D150" i="3"/>
  <c r="C150" i="3" s="1" a="1"/>
  <c r="C150" i="3" s="1"/>
  <c r="D149" i="3"/>
  <c r="C149" i="3" s="1" a="1"/>
  <c r="C149" i="3" s="1"/>
  <c r="D148" i="3"/>
  <c r="D147" i="3"/>
  <c r="C147" i="3" s="1" a="1"/>
  <c r="C147" i="3" s="1"/>
  <c r="D146" i="3"/>
  <c r="D145" i="3"/>
  <c r="D143" i="3"/>
  <c r="C143" i="3" s="1" a="1"/>
  <c r="C143" i="3" s="1"/>
  <c r="D142" i="3"/>
  <c r="D141" i="3"/>
  <c r="C141" i="3" s="1" a="1"/>
  <c r="C141" i="3" s="1"/>
  <c r="D140" i="3"/>
  <c r="D138" i="3"/>
  <c r="C138" i="3" s="1" a="1"/>
  <c r="C138" i="3" s="1"/>
  <c r="D137" i="3"/>
  <c r="C137" i="3" s="1" a="1"/>
  <c r="C137" i="3" s="1"/>
  <c r="D136" i="3"/>
  <c r="C136" i="3" s="1" a="1"/>
  <c r="C136" i="3" s="1"/>
  <c r="D135" i="3"/>
  <c r="C135" i="3" s="1" a="1"/>
  <c r="C135" i="3" s="1"/>
  <c r="D134" i="3"/>
  <c r="C134" i="3" s="1" a="1"/>
  <c r="C134" i="3" s="1"/>
  <c r="D133" i="3"/>
  <c r="C133" i="3" s="1" a="1"/>
  <c r="C133" i="3" s="1"/>
  <c r="D132" i="3"/>
  <c r="C132" i="3" s="1" a="1"/>
  <c r="C132" i="3" s="1"/>
  <c r="D131" i="3"/>
  <c r="D130" i="3"/>
  <c r="C130" i="3" s="1" a="1"/>
  <c r="C130" i="3" s="1"/>
  <c r="D129" i="3"/>
  <c r="C129" i="3" s="1" a="1"/>
  <c r="C129" i="3" s="1"/>
  <c r="D128" i="3"/>
  <c r="C128" i="3" s="1" a="1"/>
  <c r="C128" i="3" s="1"/>
  <c r="D127" i="3"/>
  <c r="D126" i="3"/>
  <c r="D124" i="3"/>
  <c r="C124" i="3" s="1" a="1"/>
  <c r="C124" i="3" s="1"/>
  <c r="D123" i="3"/>
  <c r="C123" i="3" s="1" a="1"/>
  <c r="C123" i="3" s="1"/>
  <c r="D121" i="3"/>
  <c r="D120" i="3"/>
  <c r="D118" i="3"/>
  <c r="C118" i="3" s="1" a="1"/>
  <c r="C118" i="3" s="1"/>
  <c r="D117" i="3"/>
  <c r="D116" i="3"/>
  <c r="C116" i="3" s="1" a="1"/>
  <c r="C116" i="3" s="1"/>
  <c r="D115" i="3"/>
  <c r="C115" i="3" s="1" a="1"/>
  <c r="C115" i="3" s="1"/>
  <c r="D114" i="3"/>
  <c r="C114" i="3" s="1" a="1"/>
  <c r="C114" i="3" s="1"/>
  <c r="D113" i="3"/>
  <c r="C113" i="3" s="1" a="1"/>
  <c r="C113" i="3" s="1"/>
  <c r="D104" i="3"/>
  <c r="D103" i="3"/>
  <c r="C103" i="3" s="1" a="1"/>
  <c r="C103" i="3" s="1"/>
  <c r="D102" i="3"/>
  <c r="C102" i="3" s="1" a="1"/>
  <c r="C102" i="3" s="1"/>
  <c r="D101" i="3"/>
  <c r="C101" i="3" s="1" a="1"/>
  <c r="C101" i="3" s="1"/>
  <c r="D100" i="3"/>
  <c r="C100" i="3" s="1" a="1"/>
  <c r="C100" i="3" s="1"/>
  <c r="D99" i="3"/>
  <c r="D98" i="3"/>
  <c r="D97" i="3"/>
  <c r="D94" i="3"/>
  <c r="D93" i="3"/>
  <c r="D92" i="3"/>
  <c r="C109" i="3" s="1" a="1"/>
  <c r="C109" i="3" s="1"/>
  <c r="D91" i="3"/>
  <c r="D90" i="3"/>
  <c r="D89" i="3"/>
  <c r="D88" i="3"/>
  <c r="D86" i="3"/>
  <c r="D85" i="3"/>
  <c r="D50" i="3"/>
  <c r="C50" i="3" s="1" a="1"/>
  <c r="C50" i="3" s="1"/>
  <c r="D49" i="3"/>
  <c r="C49" i="3" s="1" a="1"/>
  <c r="C49" i="3" s="1"/>
  <c r="D48" i="3"/>
  <c r="C48" i="3" s="1" a="1"/>
  <c r="C48" i="3" s="1"/>
  <c r="D34" i="3"/>
  <c r="D33" i="3"/>
  <c r="D32" i="3"/>
  <c r="C32" i="3" s="1" a="1"/>
  <c r="C32" i="3" s="1"/>
  <c r="D31" i="3"/>
  <c r="C31" i="3" s="1" a="1"/>
  <c r="C31" i="3" s="1"/>
  <c r="D30" i="3"/>
  <c r="C30" i="3" s="1" a="1"/>
  <c r="C30" i="3" s="1"/>
  <c r="D29" i="3"/>
  <c r="D28" i="3"/>
  <c r="C28" i="3" s="1" a="1"/>
  <c r="C28" i="3" s="1"/>
  <c r="D27" i="3"/>
  <c r="C27" i="3" s="1" a="1"/>
  <c r="C27" i="3" s="1"/>
  <c r="D26" i="3"/>
  <c r="D25" i="3"/>
  <c r="D24" i="3"/>
  <c r="C24" i="3" s="1" a="1"/>
  <c r="C24" i="3" s="1"/>
  <c r="D23" i="3"/>
  <c r="D22" i="3"/>
  <c r="C22" i="3" s="1" a="1"/>
  <c r="C22" i="3" s="1"/>
  <c r="D21" i="3"/>
  <c r="C21" i="3" s="1" a="1"/>
  <c r="C21" i="3" s="1"/>
  <c r="D20" i="3"/>
  <c r="C20" i="3" s="1" a="1"/>
  <c r="C20" i="3" s="1"/>
  <c r="D19" i="3"/>
  <c r="C19" i="3" s="1" a="1"/>
  <c r="C19" i="3" s="1"/>
  <c r="D10" i="3"/>
  <c r="D9" i="3"/>
  <c r="C9" i="3" s="1" a="1"/>
  <c r="C9" i="3" s="1"/>
  <c r="D8" i="3"/>
  <c r="C8" i="3" s="1" a="1"/>
  <c r="C8" i="3" s="1"/>
  <c r="D7" i="3"/>
  <c r="C7" i="3" s="1" a="1"/>
  <c r="C7" i="3" s="1"/>
  <c r="D6" i="3"/>
  <c r="D5" i="3"/>
  <c r="C5" i="3" s="1" a="1"/>
  <c r="C5" i="3" s="1"/>
  <c r="D4" i="3"/>
  <c r="C4" i="3" s="1" a="1"/>
  <c r="C4" i="3" s="1"/>
  <c r="D3" i="3"/>
  <c r="C3" i="3" s="1" a="1"/>
  <c r="C3" i="3" s="1"/>
  <c r="D2" i="3"/>
  <c r="C2" i="3" s="1" a="1"/>
  <c r="C2" i="3" s="1"/>
  <c r="C120" i="3" l="1" a="1"/>
  <c r="C120" i="3" s="1"/>
  <c r="C235" i="3" a="1"/>
  <c r="C235" i="3" s="1"/>
  <c r="C239" i="3" a="1"/>
  <c r="C239" i="3" s="1"/>
  <c r="C259" i="3" a="1"/>
  <c r="C259" i="3" s="1"/>
  <c r="C175" i="3" a="1"/>
  <c r="C175" i="3" s="1"/>
  <c r="C117" i="3" a="1"/>
  <c r="C117" i="3" s="1"/>
  <c r="C23" i="3" a="1"/>
  <c r="C23" i="3" s="1"/>
  <c r="C104" i="3" a="1"/>
  <c r="C104" i="3" s="1"/>
  <c r="C106" i="3" s="1"/>
  <c r="C121" i="3" a="1"/>
  <c r="C121" i="3" s="1"/>
  <c r="C127" i="3" a="1"/>
  <c r="C127" i="3" s="1"/>
  <c r="C131" i="3" a="1"/>
  <c r="C131" i="3" s="1"/>
  <c r="C140" i="3" a="1"/>
  <c r="C140" i="3" s="1"/>
  <c r="C145" i="3" a="1"/>
  <c r="C145" i="3" s="1"/>
  <c r="C153" i="3" a="1"/>
  <c r="C153" i="3" s="1"/>
  <c r="C158" i="3" a="1"/>
  <c r="C158" i="3" s="1"/>
  <c r="C168" i="3" a="1"/>
  <c r="C168" i="3" s="1"/>
  <c r="C176" i="3" a="1"/>
  <c r="C176" i="3" s="1"/>
  <c r="C110" i="3" a="1"/>
  <c r="C110" i="3" s="1"/>
  <c r="C183" i="3" a="1"/>
  <c r="C183" i="3" s="1"/>
  <c r="C187" i="3" a="1"/>
  <c r="C187" i="3" s="1"/>
  <c r="C191" i="3" a="1"/>
  <c r="C191" i="3" s="1"/>
  <c r="C203" i="3" a="1"/>
  <c r="C203" i="3" s="1"/>
  <c r="C209" i="3" a="1"/>
  <c r="C209" i="3" s="1"/>
  <c r="C213" i="3" a="1"/>
  <c r="C213" i="3" s="1"/>
  <c r="C307" i="3" a="1"/>
  <c r="C307" i="3" s="1"/>
  <c r="C217" i="3" a="1"/>
  <c r="C217" i="3" s="1"/>
  <c r="C222" i="3" a="1"/>
  <c r="C222" i="3" s="1"/>
  <c r="C316" i="3" a="1"/>
  <c r="C316" i="3" s="1"/>
  <c r="C226" i="3" a="1"/>
  <c r="C226" i="3" s="1"/>
  <c r="C230" i="3" a="1"/>
  <c r="C230" i="3" s="1"/>
  <c r="C238" i="3" a="1"/>
  <c r="C238" i="3" s="1"/>
  <c r="C332" i="3" a="1"/>
  <c r="C332" i="3" s="1"/>
  <c r="C242" i="3" a="1"/>
  <c r="C242" i="3" s="1"/>
  <c r="C336" i="3" a="1"/>
  <c r="C336" i="3" s="1"/>
  <c r="C254" i="3" a="1"/>
  <c r="C254" i="3" s="1"/>
  <c r="C258" i="3" a="1"/>
  <c r="C258" i="3" s="1"/>
  <c r="C350" i="3" a="1"/>
  <c r="C350" i="3" s="1"/>
  <c r="C303" i="3" a="1"/>
  <c r="C303" i="3" s="1"/>
  <c r="C357" i="3" a="1"/>
  <c r="C357" i="3" s="1"/>
  <c r="C342" i="3" a="1"/>
  <c r="C342" i="3" s="1"/>
  <c r="C319" i="3" a="1"/>
  <c r="C319" i="3" s="1"/>
  <c r="C352" i="3" a="1"/>
  <c r="C352" i="3" s="1"/>
  <c r="C318" i="3" a="1"/>
  <c r="C318" i="3" s="1"/>
  <c r="C295" i="3" a="1"/>
  <c r="C295" i="3" s="1"/>
  <c r="C285" i="3" a="1"/>
  <c r="C285" i="3" s="1"/>
  <c r="C321" i="3" a="1"/>
  <c r="C321" i="3" s="1"/>
  <c r="C146" i="3" a="1"/>
  <c r="C146" i="3" s="1"/>
  <c r="C163" i="3" a="1"/>
  <c r="C163" i="3" s="1"/>
  <c r="C169" i="3" a="1"/>
  <c r="C169" i="3" s="1"/>
  <c r="C243" i="3" a="1"/>
  <c r="C243" i="3" s="1"/>
  <c r="C320" i="3" a="1"/>
  <c r="C320" i="3" s="1"/>
  <c r="C293" i="3" a="1"/>
  <c r="C293" i="3" s="1"/>
  <c r="C353" i="3" a="1"/>
  <c r="C353" i="3" s="1"/>
  <c r="C333" i="3" a="1"/>
  <c r="C333" i="3" s="1"/>
  <c r="C313" i="3" a="1"/>
  <c r="C313" i="3" s="1"/>
  <c r="C348" i="3" a="1"/>
  <c r="C348" i="3" s="1"/>
  <c r="C329" i="3" a="1"/>
  <c r="C329" i="3" s="1"/>
  <c r="C308" i="3" a="1"/>
  <c r="C308" i="3" s="1"/>
  <c r="C286" i="3" a="1"/>
  <c r="C286" i="3" s="1"/>
  <c r="C317" i="3" a="1"/>
  <c r="C317" i="3" s="1"/>
  <c r="C142" i="3" a="1"/>
  <c r="C142" i="3" s="1"/>
  <c r="C151" i="3" a="1"/>
  <c r="C151" i="3" s="1"/>
  <c r="C155" i="3" a="1"/>
  <c r="C155" i="3" s="1"/>
  <c r="C160" i="3" a="1"/>
  <c r="C160" i="3" s="1"/>
  <c r="C164" i="3" a="1"/>
  <c r="C164" i="3" s="1"/>
  <c r="C165" i="3" s="1"/>
  <c r="C170" i="3" a="1"/>
  <c r="C170" i="3" s="1"/>
  <c r="C174" i="3" a="1"/>
  <c r="C174" i="3" s="1"/>
  <c r="C181" i="3" a="1"/>
  <c r="C181" i="3" s="1"/>
  <c r="C193" i="3" a="1"/>
  <c r="C193" i="3" s="1"/>
  <c r="C197" i="3" a="1"/>
  <c r="C197" i="3" s="1"/>
  <c r="C205" i="3" a="1"/>
  <c r="C205" i="3" s="1"/>
  <c r="C220" i="3" a="1"/>
  <c r="C220" i="3" s="1"/>
  <c r="C228" i="3" a="1"/>
  <c r="C228" i="3" s="1"/>
  <c r="C236" i="3" a="1"/>
  <c r="C236" i="3" s="1"/>
  <c r="C244" i="3" a="1"/>
  <c r="C244" i="3" s="1"/>
  <c r="C252" i="3" a="1"/>
  <c r="C252" i="3" s="1"/>
  <c r="C334" i="3" a="1"/>
  <c r="C334" i="3" s="1"/>
  <c r="C314" i="3" a="1"/>
  <c r="C314" i="3" s="1"/>
  <c r="C272" i="3" a="1"/>
  <c r="C272" i="3" s="1"/>
  <c r="C349" i="3" a="1"/>
  <c r="C349" i="3" s="1"/>
  <c r="C330" i="3" a="1"/>
  <c r="C330" i="3" s="1"/>
  <c r="C309" i="3" a="1"/>
  <c r="C309" i="3" s="1"/>
  <c r="C277" i="3" a="1"/>
  <c r="C277" i="3" s="1"/>
  <c r="C294" i="3" a="1"/>
  <c r="C294" i="3" s="1"/>
  <c r="C345" i="3" a="1"/>
  <c r="C345" i="3" s="1"/>
  <c r="C325" i="3" a="1"/>
  <c r="C325" i="3" s="1"/>
  <c r="C305" i="3" a="1"/>
  <c r="C305" i="3" s="1"/>
  <c r="C280" i="3" a="1"/>
  <c r="C280" i="3" s="1"/>
  <c r="C344" i="3" a="1"/>
  <c r="C344" i="3" s="1"/>
  <c r="C328" i="3" a="1"/>
  <c r="C328" i="3" s="1"/>
  <c r="C311" i="3" a="1"/>
  <c r="C311" i="3" s="1"/>
  <c r="C25" i="3" a="1"/>
  <c r="C25" i="3" s="1"/>
  <c r="C29" i="3" a="1"/>
  <c r="C29" i="3" s="1"/>
  <c r="C33" i="3" a="1"/>
  <c r="C33" i="3" s="1"/>
  <c r="C6" i="3" a="1"/>
  <c r="C6" i="3" s="1"/>
  <c r="C10" i="3" a="1"/>
  <c r="C10" i="3" s="1"/>
  <c r="C26" i="3" a="1"/>
  <c r="C26" i="3" s="1"/>
  <c r="C34" i="3" a="1"/>
  <c r="C34" i="3" s="1"/>
  <c r="C99" i="3" a="1"/>
  <c r="C99" i="3" s="1"/>
  <c r="C126" i="3" a="1"/>
  <c r="C126" i="3" s="1"/>
  <c r="C148" i="3" a="1"/>
  <c r="C148" i="3" s="1"/>
  <c r="C167" i="3" a="1"/>
  <c r="C167" i="3" s="1"/>
  <c r="C171" i="3" a="1"/>
  <c r="C171" i="3" s="1"/>
  <c r="C179" i="3" a="1"/>
  <c r="C179" i="3" s="1"/>
  <c r="C186" i="3" a="1"/>
  <c r="C186" i="3" s="1"/>
  <c r="C198" i="3" a="1"/>
  <c r="C198" i="3" s="1"/>
  <c r="C202" i="3" a="1"/>
  <c r="C202" i="3" s="1"/>
  <c r="C206" i="3" a="1"/>
  <c r="C206" i="3" s="1"/>
  <c r="C300" i="3" a="1"/>
  <c r="C300" i="3" s="1"/>
  <c r="C266" i="3" a="1"/>
  <c r="C266" i="3" s="1"/>
  <c r="C299" i="3" a="1"/>
  <c r="C299" i="3" s="1"/>
  <c r="C208" i="3" a="1"/>
  <c r="C208" i="3" s="1"/>
  <c r="C212" i="3" a="1"/>
  <c r="C212" i="3" s="1"/>
  <c r="C221" i="3" a="1"/>
  <c r="C221" i="3" s="1"/>
  <c r="C315" i="3" a="1"/>
  <c r="C315" i="3" s="1"/>
  <c r="C229" i="3" a="1"/>
  <c r="C229" i="3" s="1"/>
  <c r="C323" i="3" a="1"/>
  <c r="C323" i="3" s="1"/>
  <c r="C233" i="3" a="1"/>
  <c r="C233" i="3" s="1"/>
  <c r="C237" i="3" a="1"/>
  <c r="C237" i="3" s="1"/>
  <c r="C241" i="3" a="1"/>
  <c r="C241" i="3" s="1"/>
  <c r="C245" i="3" a="1"/>
  <c r="C245" i="3" s="1"/>
  <c r="C339" i="3" a="1"/>
  <c r="C339" i="3" s="1"/>
  <c r="C249" i="3" a="1"/>
  <c r="C249" i="3" s="1"/>
  <c r="C253" i="3" a="1"/>
  <c r="C253" i="3" s="1"/>
  <c r="C347" i="3" a="1"/>
  <c r="C347" i="3" s="1"/>
  <c r="C257" i="3" a="1"/>
  <c r="C257" i="3" s="1"/>
  <c r="C331" i="3" a="1"/>
  <c r="C331" i="3" s="1"/>
  <c r="C310" i="3" a="1"/>
  <c r="C310" i="3" s="1"/>
  <c r="C271" i="3" a="1"/>
  <c r="C271" i="3" s="1"/>
  <c r="C125" i="3" a="1"/>
  <c r="C125" i="3" s="1"/>
  <c r="C346" i="3" a="1"/>
  <c r="C346" i="3" s="1"/>
  <c r="C326" i="3" a="1"/>
  <c r="C326" i="3" s="1"/>
  <c r="C306" i="3" a="1"/>
  <c r="C306" i="3" s="1"/>
  <c r="C274" i="3" a="1"/>
  <c r="C274" i="3" s="1"/>
  <c r="C356" i="3" a="1"/>
  <c r="C356" i="3" s="1"/>
  <c r="C341" i="3" a="1"/>
  <c r="C341" i="3" s="1"/>
  <c r="C322" i="3" a="1"/>
  <c r="C322" i="3" s="1"/>
  <c r="C301" i="3" a="1"/>
  <c r="C301" i="3" s="1"/>
  <c r="C273" i="3" a="1"/>
  <c r="C273" i="3" s="1"/>
  <c r="C340" i="3" a="1"/>
  <c r="C340" i="3" s="1"/>
  <c r="C324" i="3" a="1"/>
  <c r="C324" i="3" s="1"/>
  <c r="C304" i="3" a="1"/>
  <c r="C304" i="3" s="1"/>
  <c r="D62" i="3"/>
  <c r="C62" i="3" s="1" a="1"/>
  <c r="C62" i="3" s="1"/>
  <c r="D83" i="3"/>
  <c r="D58" i="3"/>
  <c r="C58" i="3" s="1" a="1"/>
  <c r="C58" i="3" s="1"/>
  <c r="D64" i="3"/>
  <c r="C64" i="3" s="1" a="1"/>
  <c r="C64" i="3" s="1"/>
  <c r="D59" i="3"/>
  <c r="C59" i="3" s="1" a="1"/>
  <c r="C59" i="3" s="1"/>
  <c r="D68" i="3"/>
  <c r="D72" i="3"/>
  <c r="C72" i="3" s="1" a="1"/>
  <c r="C72" i="3" s="1"/>
  <c r="D76" i="3"/>
  <c r="C76" i="3" s="1" a="1"/>
  <c r="C76" i="3" s="1"/>
  <c r="D80" i="3"/>
  <c r="C80" i="3" s="1" a="1"/>
  <c r="C80" i="3" s="1"/>
  <c r="D57" i="3"/>
  <c r="C57" i="3" s="1" a="1"/>
  <c r="C57" i="3" s="1"/>
  <c r="D61" i="3"/>
  <c r="C61" i="3" s="1" a="1"/>
  <c r="C61" i="3" s="1"/>
  <c r="D65" i="3"/>
  <c r="C65" i="3" s="1" a="1"/>
  <c r="C65" i="3" s="1"/>
  <c r="D69" i="3"/>
  <c r="C69" i="3" s="1" a="1"/>
  <c r="C69" i="3" s="1"/>
  <c r="D73" i="3"/>
  <c r="C73" i="3" s="1" a="1"/>
  <c r="C73" i="3" s="1"/>
  <c r="D77" i="3"/>
  <c r="C77" i="3" s="1" a="1"/>
  <c r="C77" i="3" s="1"/>
  <c r="D81" i="3"/>
  <c r="C81" i="3" s="1" a="1"/>
  <c r="C81" i="3" s="1"/>
  <c r="D66" i="3"/>
  <c r="C66" i="3" s="1" a="1"/>
  <c r="C66" i="3" s="1"/>
  <c r="D70" i="3"/>
  <c r="C70" i="3" s="1" a="1"/>
  <c r="C70" i="3" s="1"/>
  <c r="D74" i="3"/>
  <c r="C74" i="3" s="1" a="1"/>
  <c r="C74" i="3" s="1"/>
  <c r="D78" i="3"/>
  <c r="C78" i="3" s="1" a="1"/>
  <c r="C78" i="3" s="1"/>
  <c r="D82" i="3"/>
  <c r="C82" i="3" s="1" a="1"/>
  <c r="C82" i="3" s="1"/>
  <c r="D63" i="3"/>
  <c r="C63" i="3" s="1" a="1"/>
  <c r="C63" i="3" s="1"/>
  <c r="D67" i="3"/>
  <c r="C67" i="3" s="1" a="1"/>
  <c r="C67" i="3" s="1"/>
  <c r="D71" i="3"/>
  <c r="D75" i="3"/>
  <c r="C75" i="3" s="1" a="1"/>
  <c r="C75" i="3" s="1"/>
  <c r="D79" i="3"/>
  <c r="C79" i="3" s="1" a="1"/>
  <c r="C79" i="3" s="1"/>
  <c r="C68" i="3" l="1" a="1"/>
  <c r="C68" i="3" s="1"/>
  <c r="C84" i="3" a="1"/>
  <c r="C84" i="3" s="1"/>
  <c r="C83" i="3" a="1"/>
  <c r="C83" i="3" s="1"/>
  <c r="C90" i="3" a="1"/>
  <c r="C90" i="3" s="1"/>
  <c r="C98" i="3" a="1"/>
  <c r="C98" i="3" s="1"/>
  <c r="C91" i="3" a="1"/>
  <c r="C91" i="3" s="1"/>
  <c r="C85" i="3" a="1"/>
  <c r="C85" i="3" s="1"/>
  <c r="C92" i="3" a="1"/>
  <c r="C92" i="3" s="1"/>
  <c r="C97" i="3" a="1"/>
  <c r="C97" i="3" s="1"/>
  <c r="C86" i="3" a="1"/>
  <c r="C86" i="3" s="1"/>
  <c r="C71" i="3" a="1"/>
  <c r="C71" i="3" s="1"/>
  <c r="C87" i="3" a="1"/>
  <c r="C87" i="3" s="1"/>
  <c r="C89" i="3" a="1"/>
  <c r="C89" i="3" s="1"/>
  <c r="C93" i="3" a="1"/>
  <c r="C93" i="3" s="1"/>
  <c r="C88" i="3" a="1"/>
  <c r="C88" i="3" s="1"/>
  <c r="C94" i="3" a="1"/>
  <c r="C94" i="3" s="1"/>
  <c r="C9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<sst xmlns="http://schemas.openxmlformats.org/spreadsheetml/2006/main" count="1082" uniqueCount="686">
  <si>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</si>
  <si>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</si>
  <si>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</si>
  <si>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</si>
  <si>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</si>
  <si>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</si>
  <si>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</si>
  <si>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</si>
  <si>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</si>
  <si>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</si>
  <si>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</si>
  <si>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</si>
  <si>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</si>
  <si>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</si>
  <si>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</si>
  <si>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</si>
  <si>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</si>
  <si>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</si>
  <si>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</si>
  <si>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</si>
  <si>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</si>
  <si>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</si>
  <si>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</si>
  <si>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</si>
  <si>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</si>
  <si>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</si>
  <si>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</si>
  <si>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</si>
  <si>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</si>
  <si>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</si>
  <si>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</si>
  <si>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</si>
  <si>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</si>
  <si>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</si>
  <si>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</si>
  <si>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</si>
  <si>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</si>
  <si>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</si>
  <si>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</si>
  <si>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</si>
  <si>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</si>
  <si>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</si>
  <si>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</si>
  <si>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</si>
  <si>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</si>
  <si>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</si>
  <si>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</si>
  <si>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</si>
  <si>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</si>
  <si>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</si>
  <si>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</si>
  <si>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</si>
  <si>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</si>
  <si>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</si>
  <si>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</si>
  <si>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</si>
  <si>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</si>
  <si>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</si>
  <si>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</si>
  <si>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</si>
  <si>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</si>
  <si>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</si>
  <si>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</si>
  <si>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</si>
  <si>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</si>
  <si>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</si>
  <si>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</si>
  <si>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</si>
  <si>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</si>
  <si>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</si>
  <si>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</si>
  <si>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</si>
  <si>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</si>
  <si>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</si>
  <si>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</si>
  <si>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</si>
  <si>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</si>
  <si>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</si>
  <si>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</si>
  <si>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</si>
  <si>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</si>
  <si>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</si>
  <si>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</si>
  <si>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</si>
  <si>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</si>
  <si>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</si>
  <si>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</si>
  <si>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</si>
  <si>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</si>
  <si>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</si>
  <si>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</si>
  <si>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</si>
  <si>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</si>
  <si>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</si>
  <si>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</si>
  <si>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</si>
  <si>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</si>
  <si>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</si>
  <si>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</si>
  <si>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</si>
  <si>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</si>
  <si>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</si>
  <si>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</si>
  <si>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</si>
  <si>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</si>
  <si>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</si>
  <si>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</si>
  <si>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</si>
  <si>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</si>
  <si>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</si>
  <si>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</si>
  <si>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</si>
  <si>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</si>
  <si>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</si>
  <si>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</si>
  <si>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</si>
  <si>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</si>
  <si>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</si>
  <si>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</si>
  <si>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</si>
  <si>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</si>
  <si>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</si>
  <si>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</si>
  <si>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</si>
  <si>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</si>
  <si>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</si>
  <si>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</si>
  <si>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</si>
  <si>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</si>
  <si>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</si>
  <si>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</si>
  <si>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</si>
  <si>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</si>
  <si>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</si>
  <si>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</si>
  <si>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</si>
  <si>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</si>
  <si>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</si>
  <si>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</si>
  <si>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</si>
  <si>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</si>
  <si>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</si>
  <si>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</si>
  <si>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</si>
  <si>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</si>
  <si>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</si>
  <si>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</si>
  <si>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</si>
  <si>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</si>
  <si>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</si>
  <si>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</si>
  <si>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</si>
  <si>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</si>
  <si>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</si>
  <si>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</si>
  <si>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</si>
  <si>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</si>
  <si>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</si>
  <si>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</si>
  <si>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</si>
  <si>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</si>
  <si>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</si>
  <si>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</si>
  <si>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</si>
  <si>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</si>
  <si>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</si>
  <si>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</si>
  <si>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</si>
  <si>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</si>
  <si>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</si>
  <si>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</si>
  <si>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</si>
  <si>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</si>
  <si>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</si>
  <si>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</si>
  <si>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</si>
  <si>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</si>
  <si>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</si>
  <si>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</si>
  <si>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</si>
  <si>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</si>
  <si>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</si>
  <si>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</si>
  <si>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</si>
  <si>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</si>
  <si>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</si>
  <si>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</si>
  <si>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</si>
  <si>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</si>
  <si>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</si>
  <si>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</si>
  <si>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</si>
  <si>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</si>
  <si>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</si>
  <si>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</si>
  <si>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</si>
  <si>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</si>
  <si>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</si>
  <si>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</si>
  <si>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</si>
  <si>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</si>
  <si>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</si>
  <si>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</si>
  <si>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</si>
  <si>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</si>
  <si>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</si>
  <si>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</si>
  <si>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</si>
  <si>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</si>
  <si>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</si>
  <si>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</si>
  <si>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</si>
  <si>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</si>
  <si>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</si>
  <si>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</si>
  <si>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</si>
  <si>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</si>
  <si>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</si>
  <si>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</si>
  <si>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</si>
  <si>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</si>
  <si>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</si>
  <si>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</si>
  <si>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</si>
  <si>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</si>
  <si>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</si>
  <si>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</si>
  <si>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</si>
  <si>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</si>
  <si>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</si>
  <si>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</si>
  <si>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</si>
  <si>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</si>
  <si>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</si>
  <si>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</si>
  <si>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</si>
  <si>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</si>
  <si>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</si>
  <si>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</si>
  <si>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</si>
  <si>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</si>
  <si>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</si>
  <si>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</si>
  <si>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</si>
  <si>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</si>
  <si>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</si>
  <si>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</si>
  <si>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</si>
  <si>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</si>
  <si>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</si>
  <si>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</si>
  <si>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</si>
  <si>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</si>
  <si>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</si>
  <si>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</si>
  <si>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</si>
  <si>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</si>
  <si>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</si>
  <si>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</si>
  <si>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</si>
  <si>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</si>
  <si>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</si>
  <si>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</si>
  <si>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</si>
  <si>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</si>
  <si>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</si>
  <si>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</si>
  <si>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</si>
  <si>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</si>
  <si>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</si>
  <si>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</si>
  <si>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</si>
  <si>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</si>
  <si>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</si>
  <si>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</si>
  <si>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</si>
  <si>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</si>
  <si>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</si>
  <si>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</si>
  <si>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</si>
  <si>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</si>
  <si>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</si>
  <si>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</si>
  <si>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</si>
  <si>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</si>
  <si>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</si>
  <si>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</si>
  <si>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</si>
  <si>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</si>
  <si>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</si>
  <si>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</si>
  <si>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</si>
  <si>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</si>
  <si>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</si>
  <si>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</si>
  <si>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</si>
  <si>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</si>
  <si>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</si>
  <si>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</si>
  <si>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</si>
  <si>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</si>
  <si>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</si>
  <si>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</si>
  <si>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</si>
  <si>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</si>
  <si>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</si>
  <si>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</si>
  <si>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</si>
  <si>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</si>
  <si>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</si>
  <si>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</si>
  <si>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</si>
  <si>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</si>
  <si>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</si>
  <si>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</si>
  <si>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</si>
  <si>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</si>
  <si>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</si>
  <si>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</si>
  <si>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</si>
  <si>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</si>
  <si>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</si>
  <si>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</si>
  <si>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</si>
  <si>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</si>
  <si>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</si>
  <si>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</si>
  <si>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</si>
  <si>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</si>
  <si>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</si>
  <si>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</si>
  <si>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</si>
  <si>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</si>
  <si>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</si>
  <si>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</si>
  <si>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</si>
  <si>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</si>
  <si>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</si>
  <si>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</si>
  <si>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</si>
  <si>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</si>
  <si>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</si>
  <si>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</si>
  <si>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</si>
  <si>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</si>
  <si>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</si>
  <si>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</si>
  <si>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</si>
  <si>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</si>
  <si>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</si>
  <si>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</si>
  <si>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</si>
  <si>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</si>
  <si>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</si>
  <si>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</si>
  <si>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</si>
  <si>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</si>
  <si>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</si>
  <si>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</si>
  <si>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</si>
  <si>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</si>
  <si>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</si>
  <si>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</si>
  <si>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</si>
  <si>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</si>
  <si>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</si>
  <si>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</si>
  <si>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</si>
  <si>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</si>
  <si>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</si>
  <si>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</si>
  <si>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</si>
  <si>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</si>
  <si>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</si>
  <si>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</si>
  <si>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</si>
  <si>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</si>
  <si>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</si>
  <si>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</si>
  <si>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</si>
  <si>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</si>
  <si>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</si>
  <si>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</si>
  <si>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</si>
  <si>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</si>
  <si>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</si>
  <si>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</si>
  <si>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</si>
  <si>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</si>
  <si>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</si>
  <si>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</si>
  <si>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</si>
  <si>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</si>
  <si>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</si>
  <si>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</si>
  <si>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</si>
  <si>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</si>
  <si>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</si>
  <si>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</si>
  <si>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</si>
  <si>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</si>
  <si>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</si>
  <si>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</si>
  <si>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</si>
  <si>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</si>
  <si>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</si>
  <si>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</si>
  <si>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</si>
  <si>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</si>
  <si>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</si>
  <si>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</si>
  <si>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</si>
  <si>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</si>
  <si>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</si>
  <si>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</si>
  <si>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</si>
  <si>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</si>
  <si>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</si>
  <si>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</si>
  <si>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</si>
  <si>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</si>
  <si>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</si>
  <si>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</si>
  <si>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</si>
  <si>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</si>
  <si>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</si>
  <si>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</si>
  <si>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</si>
  <si>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</si>
  <si>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</si>
  <si>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</si>
  <si>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</si>
  <si>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</si>
  <si>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</si>
  <si>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</si>
  <si>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</si>
  <si>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</si>
  <si>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</si>
  <si>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</si>
  <si>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</si>
  <si>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</si>
  <si>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</si>
  <si>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</si>
  <si>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</si>
  <si>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</si>
  <si>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</si>
  <si>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</si>
  <si>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</si>
  <si>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</si>
  <si>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</si>
  <si>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</si>
  <si>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</si>
  <si>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</si>
  <si>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</si>
  <si>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</si>
  <si>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</si>
  <si>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</si>
  <si>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</si>
  <si>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</si>
  <si>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</si>
  <si>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</si>
  <si>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</si>
  <si>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</si>
  <si>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</si>
  <si>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</si>
  <si>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</si>
  <si>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</si>
  <si>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</si>
  <si>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</si>
  <si>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</si>
  <si>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</si>
  <si>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</si>
  <si>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</si>
  <si>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</si>
  <si>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</si>
  <si>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</si>
  <si>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</si>
  <si>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</si>
  <si>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</si>
  <si>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</si>
  <si>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</si>
  <si>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</si>
  <si>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</si>
  <si>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</si>
  <si>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</si>
  <si>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</si>
  <si>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</si>
  <si>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</si>
  <si>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</si>
  <si>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</si>
  <si>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</si>
  <si>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</si>
  <si>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</si>
  <si>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</si>
  <si>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</si>
  <si>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</si>
  <si>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</si>
  <si>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</si>
  <si>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</si>
  <si>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</si>
  <si>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</si>
  <si>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</si>
  <si>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</si>
  <si>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</si>
  <si>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</si>
  <si>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</si>
  <si>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</si>
  <si>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</si>
  <si>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</si>
  <si>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</si>
  <si>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</si>
  <si>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</si>
  <si>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</si>
  <si>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</si>
  <si>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</si>
  <si>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</si>
  <si>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</si>
  <si>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</si>
  <si>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</si>
  <si>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</si>
  <si>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</si>
  <si>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</si>
  <si>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</si>
  <si>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</si>
  <si>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</si>
  <si>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</si>
  <si>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</si>
  <si>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</si>
  <si>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</si>
  <si>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</si>
  <si>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</si>
  <si>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</si>
  <si>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</si>
  <si>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</si>
  <si>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</si>
  <si>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</si>
  <si>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</si>
  <si>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</si>
  <si>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</si>
  <si>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</si>
  <si>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</si>
  <si>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</si>
  <si>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</si>
  <si>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</si>
  <si>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</si>
  <si>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</si>
  <si>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</si>
  <si>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</si>
  <si>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</si>
  <si>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</si>
  <si>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</si>
  <si>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</si>
  <si>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</si>
  <si>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</si>
  <si>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</si>
  <si>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</si>
  <si>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</si>
  <si>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</si>
  <si>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</si>
  <si>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</si>
  <si>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</si>
  <si>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</si>
  <si>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</si>
  <si>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</si>
  <si>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</si>
  <si>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</si>
  <si>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</si>
  <si>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</si>
  <si>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</si>
  <si>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</si>
  <si>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</si>
  <si>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</si>
  <si>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</si>
  <si>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</si>
  <si>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</si>
  <si>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</si>
  <si>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</si>
  <si>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</si>
  <si>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</si>
  <si>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</si>
  <si>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</si>
  <si>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</si>
  <si>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</si>
  <si>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</si>
  <si>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</si>
  <si>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</si>
  <si>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</si>
  <si>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</si>
  <si>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</si>
  <si>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</si>
  <si>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</si>
  <si>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</si>
  <si>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</si>
  <si>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</si>
  <si>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</si>
  <si>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</si>
  <si>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</si>
  <si>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</si>
  <si>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</si>
  <si>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</si>
  <si>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</si>
  <si>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</si>
  <si>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</si>
  <si>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</si>
  <si>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</si>
  <si>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</si>
  <si>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</si>
  <si>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</si>
  <si>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</si>
  <si>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</si>
  <si>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</si>
  <si>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</si>
  <si>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</si>
  <si>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</si>
  <si>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</si>
  <si>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</si>
  <si>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</si>
  <si>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</si>
  <si>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</si>
  <si>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</si>
  <si>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</si>
  <si>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</si>
  <si>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</si>
  <si>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</si>
  <si>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</si>
  <si>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</si>
  <si>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</si>
  <si>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</si>
  <si>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</si>
  <si>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</si>
  <si>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</si>
  <si>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</si>
  <si>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</si>
  <si>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</si>
  <si>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</si>
  <si>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</si>
  <si>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</si>
  <si>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</si>
  <si>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</si>
  <si>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</si>
  <si>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</si>
  <si>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</si>
  <si>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</si>
  <si>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</si>
  <si>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</si>
  <si>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</si>
  <si>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</si>
  <si>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</si>
  <si>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</si>
  <si>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</si>
  <si>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</si>
  <si>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</si>
  <si>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</si>
  <si>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</si>
  <si>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</si>
  <si>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</si>
  <si>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</si>
  <si>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</si>
  <si>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</si>
  <si>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</si>
  <si>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</si>
  <si>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</si>
  <si>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</si>
  <si>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</si>
  <si>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</si>
  <si>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</si>
  <si>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</si>
  <si>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</si>
  <si>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Mayotte</t>
  </si>
  <si>
    <t>Duplicate name ???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</si>
  <si>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</si>
  <si>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</si>
  <si>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</si>
  <si>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</si>
  <si>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</si>
  <si>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</si>
  <si>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</si>
  <si>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</si>
  <si>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X</t>
  </si>
  <si>
    <t>Favorites</t>
  </si>
  <si>
    <t>XU</t>
  </si>
  <si>
    <t>U</t>
  </si>
  <si>
    <t>France Reunion</t>
  </si>
  <si>
    <t>Gambia, The</t>
  </si>
  <si>
    <t>Netherlands Aruba</t>
  </si>
  <si>
    <t>United Kingdom 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</si>
</sst>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E362"/>
  <sheetViews>
    <sheetView topLeftCell="A301" workbookViewId="0">
      <selection activeCell="B321" sqref="B321"/>
    </sheetView>
  </sheetViews>
  <sheetFormatPr baseColWidth="10" defaultRowHeight="15" x14ac:dyDescent="0.25"/>
  <cols>
    <col min="1" max="1" width="21.42578125" style="52" customWidth="1"/>
    <col min="2" max="2" width="26.140625" customWidth="1"/>
    <col min="3" max="3" width="12.7109375" style="21" bestFit="1" customWidth="1"/>
  </cols>
  <sheetData>
    <row r="1" spans="1:4" x14ac:dyDescent="0.25">
      <c r="A1" s="52" t="s">
        <v>679</v>
      </c>
      <c r="B1" t="s">
        <v>291</v>
      </c>
      <c r="C1" s="21" t="s">
        <v>3</v>
      </c>
      <c r="D1" t="s">
        <v>412</v>
      </c>
    </row>
    <row r="2" spans="1:4" x14ac:dyDescent="0.25">
      <c r="B2" t="s">
        <v>21</v>
      </c>
      <c r="C2" s="21" cm="1">
        <f t="array" ref="C2">INDEX(World!C:C,Basedata!D2)</f>
        <v>38928346</v>
      </c>
      <c r="D2">
        <f>MATCH(B2,World!B:B,0)</f>
        <v>4</v>
      </c>
    </row>
    <row r="3" spans="1:4" x14ac:dyDescent="0.25">
      <c r="B3" t="s">
        <v>22</v>
      </c>
      <c r="C3" s="21" cm="1">
        <f t="array" ref="C3">INDEX(World!C:C,Basedata!D3)</f>
        <v>2877797</v>
      </c>
      <c r="D3">
        <f>MATCH(B3,World!B:B,0)</f>
        <v>5</v>
      </c>
    </row>
    <row r="4" spans="1:4" x14ac:dyDescent="0.25">
      <c r="B4" t="s">
        <v>23</v>
      </c>
      <c r="C4" s="21" cm="1">
        <f t="array" ref="C4">INDEX(World!C:C,Basedata!D4)</f>
        <v>43851044</v>
      </c>
      <c r="D4">
        <f>MATCH(B4,World!B:B,0)</f>
        <v>6</v>
      </c>
    </row>
    <row r="5" spans="1:4" x14ac:dyDescent="0.25">
      <c r="B5" t="s">
        <v>26</v>
      </c>
      <c r="C5" s="21" cm="1">
        <f t="array" ref="C5">INDEX(World!C:C,Basedata!D5)</f>
        <v>77265</v>
      </c>
      <c r="D5">
        <f>MATCH(B5,World!B:B,0)</f>
        <v>8</v>
      </c>
    </row>
    <row r="6" spans="1:4" x14ac:dyDescent="0.25">
      <c r="B6" t="s">
        <v>29</v>
      </c>
      <c r="C6" s="21" cm="1">
        <f t="array" ref="C6">INDEX(World!C:C,Basedata!D6)</f>
        <v>97929</v>
      </c>
      <c r="D6">
        <f>MATCH(B6,World!B:B,0)</f>
        <v>11</v>
      </c>
    </row>
    <row r="7" spans="1:4" x14ac:dyDescent="0.25">
      <c r="B7" t="s">
        <v>30</v>
      </c>
      <c r="C7" s="21" cm="1">
        <f t="array" ref="C7">INDEX(World!C:C,Basedata!D7)</f>
        <v>45195774</v>
      </c>
      <c r="D7">
        <f>MATCH(B7,World!B:B,0)</f>
        <v>12</v>
      </c>
    </row>
    <row r="8" spans="1:4" x14ac:dyDescent="0.25">
      <c r="B8" t="s">
        <v>31</v>
      </c>
      <c r="C8" s="21" cm="1">
        <f t="array" ref="C8">INDEX(World!C:C,Basedata!D8)</f>
        <v>2963243</v>
      </c>
      <c r="D8">
        <f>MATCH(B8,World!B:B,0)</f>
        <v>13</v>
      </c>
    </row>
    <row r="9" spans="1:4" x14ac:dyDescent="0.25">
      <c r="B9" t="s">
        <v>684</v>
      </c>
      <c r="C9" s="21" cm="1">
        <f t="array" ref="C9">INDEX(World!C:C,Basedata!D9)</f>
        <v>106766</v>
      </c>
      <c r="D9">
        <f>MATCH(B9,World!B:B,0)</f>
        <v>14</v>
      </c>
    </row>
    <row r="10" spans="1:4" x14ac:dyDescent="0.25">
      <c r="B10" t="s">
        <v>32</v>
      </c>
      <c r="C10" s="21" cm="1">
        <f t="array" ref="C10">INDEX(World!C:C,Basedata!D10)</f>
        <v>25499884</v>
      </c>
      <c r="D10">
        <f>MATCH(B10,World!B:B,0)</f>
        <v>15</v>
      </c>
    </row>
    <row r="11" spans="1:4" x14ac:dyDescent="0.25">
      <c r="B11" t="s">
        <v>292</v>
      </c>
      <c r="C11" s="22">
        <v>366900</v>
      </c>
    </row>
    <row r="12" spans="1:4" x14ac:dyDescent="0.25">
      <c r="B12" t="s">
        <v>293</v>
      </c>
      <c r="C12" s="22">
        <v>7317500</v>
      </c>
    </row>
    <row r="13" spans="1:4" x14ac:dyDescent="0.25">
      <c r="B13" t="s">
        <v>294</v>
      </c>
      <c r="C13" s="22">
        <v>231200</v>
      </c>
    </row>
    <row r="14" spans="1:4" x14ac:dyDescent="0.25">
      <c r="B14" t="s">
        <v>295</v>
      </c>
      <c r="C14" s="22">
        <v>4599400</v>
      </c>
    </row>
    <row r="15" spans="1:4" x14ac:dyDescent="0.25">
      <c r="B15" t="s">
        <v>296</v>
      </c>
      <c r="C15" s="22">
        <v>1659800</v>
      </c>
    </row>
    <row r="16" spans="1:4" x14ac:dyDescent="0.25">
      <c r="B16" t="s">
        <v>297</v>
      </c>
      <c r="C16" s="22">
        <v>511000</v>
      </c>
    </row>
    <row r="17" spans="1:4" x14ac:dyDescent="0.25">
      <c r="B17" t="s">
        <v>298</v>
      </c>
      <c r="C17" s="22">
        <v>5640900</v>
      </c>
    </row>
    <row r="18" spans="1:4" x14ac:dyDescent="0.25">
      <c r="B18" t="s">
        <v>299</v>
      </c>
      <c r="C18" s="22">
        <v>2366900</v>
      </c>
    </row>
    <row r="19" spans="1:4" x14ac:dyDescent="0.25">
      <c r="A19" s="52" t="s">
        <v>678</v>
      </c>
      <c r="B19" t="s">
        <v>33</v>
      </c>
      <c r="C19" s="21" cm="1">
        <f t="array" ref="C19">INDEX(World!C:C,Basedata!D19)</f>
        <v>9006398</v>
      </c>
      <c r="D19">
        <f>MATCH(B19,World!B:B,0)</f>
        <v>16</v>
      </c>
    </row>
    <row r="20" spans="1:4" x14ac:dyDescent="0.25">
      <c r="B20" t="s">
        <v>34</v>
      </c>
      <c r="C20" s="21" cm="1">
        <f t="array" ref="C20">INDEX(World!C:C,Basedata!D20)</f>
        <v>10139177</v>
      </c>
      <c r="D20">
        <f>MATCH(B20,World!B:B,0)</f>
        <v>17</v>
      </c>
    </row>
    <row r="21" spans="1:4" x14ac:dyDescent="0.25">
      <c r="B21" t="s">
        <v>35</v>
      </c>
      <c r="C21" s="21" cm="1">
        <f t="array" ref="C21">INDEX(World!C:C,Basedata!D21)</f>
        <v>1701575</v>
      </c>
      <c r="D21">
        <f>MATCH(B21,World!B:B,0)</f>
        <v>19</v>
      </c>
    </row>
    <row r="22" spans="1:4" x14ac:dyDescent="0.25">
      <c r="B22" t="s">
        <v>36</v>
      </c>
      <c r="C22" s="21" cm="1">
        <f t="array" ref="C22">INDEX(World!C:C,Basedata!D22)</f>
        <v>164689383</v>
      </c>
      <c r="D22">
        <f>MATCH(B22,World!B:B,0)</f>
        <v>20</v>
      </c>
    </row>
    <row r="23" spans="1:4" x14ac:dyDescent="0.25">
      <c r="B23" t="s">
        <v>38</v>
      </c>
      <c r="C23" s="21" cm="1">
        <f t="array" ref="C23">INDEX(World!C:C,Basedata!D23)</f>
        <v>9449323</v>
      </c>
      <c r="D23">
        <f>MATCH(B23,World!B:B,0)</f>
        <v>22</v>
      </c>
    </row>
    <row r="24" spans="1:4" x14ac:dyDescent="0.25">
      <c r="A24" s="52" t="s">
        <v>678</v>
      </c>
      <c r="B24" t="s">
        <v>39</v>
      </c>
      <c r="C24" s="21" cm="1">
        <f t="array" ref="C24">INDEX(World!C:C,Basedata!D24)</f>
        <v>11589623</v>
      </c>
      <c r="D24">
        <f>MATCH(B24,World!B:B,0)</f>
        <v>23</v>
      </c>
    </row>
    <row r="25" spans="1:4" x14ac:dyDescent="0.25">
      <c r="B25" t="s">
        <v>43</v>
      </c>
      <c r="C25" s="21" cm="1">
        <f t="array" ref="C25">INDEX(World!C:C,Basedata!D25)</f>
        <v>771608</v>
      </c>
      <c r="D25">
        <f>MATCH(B25,World!B:B,0)</f>
        <v>27</v>
      </c>
    </row>
    <row r="26" spans="1:4" x14ac:dyDescent="0.25">
      <c r="B26" t="s">
        <v>44</v>
      </c>
      <c r="C26" s="21" cm="1">
        <f t="array" ref="C26">INDEX(World!C:C,Basedata!D26)</f>
        <v>11673021</v>
      </c>
      <c r="D26">
        <f>MATCH(B26,World!B:B,0)</f>
        <v>28</v>
      </c>
    </row>
    <row r="27" spans="1:4" x14ac:dyDescent="0.25">
      <c r="B27" t="s">
        <v>45</v>
      </c>
      <c r="C27" s="21" cm="1">
        <f t="array" ref="C27">INDEX(World!C:C,Basedata!D27)</f>
        <v>3280819</v>
      </c>
      <c r="D27">
        <f>MATCH(B27,World!B:B,0)</f>
        <v>29</v>
      </c>
    </row>
    <row r="28" spans="1:4" x14ac:dyDescent="0.25">
      <c r="B28" t="s">
        <v>47</v>
      </c>
      <c r="C28" s="21" cm="1">
        <f t="array" ref="C28">INDEX(World!C:C,Basedata!D28)</f>
        <v>212559417</v>
      </c>
      <c r="D28">
        <f>MATCH(B28,World!B:B,0)</f>
        <v>31</v>
      </c>
    </row>
    <row r="29" spans="1:4" x14ac:dyDescent="0.25">
      <c r="B29" t="s">
        <v>49</v>
      </c>
      <c r="C29" s="21" cm="1">
        <f t="array" ref="C29">INDEX(World!C:C,Basedata!D29)</f>
        <v>437479</v>
      </c>
      <c r="D29">
        <f>MATCH(B29,World!B:B,0)</f>
        <v>33</v>
      </c>
    </row>
    <row r="30" spans="1:4" x14ac:dyDescent="0.25">
      <c r="B30" t="s">
        <v>50</v>
      </c>
      <c r="C30" s="21" cm="1">
        <f t="array" ref="C30">INDEX(World!C:C,Basedata!D30)</f>
        <v>6948445</v>
      </c>
      <c r="D30">
        <f>MATCH(B30,World!B:B,0)</f>
        <v>34</v>
      </c>
    </row>
    <row r="31" spans="1:4" x14ac:dyDescent="0.25">
      <c r="B31" t="s">
        <v>51</v>
      </c>
      <c r="C31" s="21" cm="1">
        <f t="array" ref="C31">INDEX(World!C:C,Basedata!D31)</f>
        <v>20903273</v>
      </c>
      <c r="D31">
        <f>MATCH(B31,World!B:B,0)</f>
        <v>35</v>
      </c>
    </row>
    <row r="32" spans="1:4" x14ac:dyDescent="0.25">
      <c r="B32" t="s">
        <v>54</v>
      </c>
      <c r="C32" s="21" cm="1">
        <f t="array" ref="C32">INDEX(World!C:C,Basedata!D32)</f>
        <v>16718965</v>
      </c>
      <c r="D32">
        <f>MATCH(B32,World!B:B,0)</f>
        <v>38</v>
      </c>
    </row>
    <row r="33" spans="1:4" x14ac:dyDescent="0.25">
      <c r="B33" t="s">
        <v>55</v>
      </c>
      <c r="C33" s="21" cm="1">
        <f t="array" ref="C33">INDEX(World!C:C,Basedata!D33)</f>
        <v>26545863</v>
      </c>
      <c r="D33">
        <f>MATCH(B33,World!B:B,0)</f>
        <v>39</v>
      </c>
    </row>
    <row r="34" spans="1:4" x14ac:dyDescent="0.25">
      <c r="A34" s="52" t="s">
        <v>678</v>
      </c>
      <c r="B34" t="s">
        <v>56</v>
      </c>
      <c r="C34" s="21" cm="1">
        <f t="array" ref="C34">INDEX(World!C:C,Basedata!D34)</f>
        <v>37742154</v>
      </c>
      <c r="D34">
        <f>MATCH(B34,World!B:B,0)</f>
        <v>40</v>
      </c>
    </row>
    <row r="35" spans="1:4" x14ac:dyDescent="0.25">
      <c r="B35" t="s">
        <v>300</v>
      </c>
      <c r="C35" s="22">
        <v>4345737</v>
      </c>
    </row>
    <row r="36" spans="1:4" x14ac:dyDescent="0.25">
      <c r="B36" t="s">
        <v>301</v>
      </c>
      <c r="C36" s="22">
        <v>5020302</v>
      </c>
    </row>
    <row r="37" spans="1:4" x14ac:dyDescent="0.25">
      <c r="B37" t="s">
        <v>302</v>
      </c>
      <c r="C37" s="22">
        <v>1360396</v>
      </c>
    </row>
    <row r="38" spans="1:4" x14ac:dyDescent="0.25">
      <c r="B38" t="s">
        <v>303</v>
      </c>
      <c r="C38" s="22">
        <v>772094</v>
      </c>
    </row>
    <row r="39" spans="1:4" x14ac:dyDescent="0.25">
      <c r="B39" t="s">
        <v>304</v>
      </c>
      <c r="C39" s="22">
        <v>14446515</v>
      </c>
    </row>
    <row r="40" spans="1:4" x14ac:dyDescent="0.25">
      <c r="B40" t="s">
        <v>305</v>
      </c>
      <c r="C40" s="22">
        <v>8433301</v>
      </c>
    </row>
    <row r="41" spans="1:4" x14ac:dyDescent="0.25">
      <c r="B41" t="s">
        <v>306</v>
      </c>
      <c r="C41" s="22">
        <v>1168423</v>
      </c>
    </row>
    <row r="42" spans="1:4" x14ac:dyDescent="0.25">
      <c r="B42" t="s">
        <v>414</v>
      </c>
      <c r="C42" s="22">
        <v>965392</v>
      </c>
    </row>
    <row r="43" spans="1:4" x14ac:dyDescent="0.25">
      <c r="B43" t="s">
        <v>661</v>
      </c>
      <c r="C43" s="22">
        <v>523790</v>
      </c>
    </row>
    <row r="44" spans="1:4" x14ac:dyDescent="0.25">
      <c r="B44" t="s">
        <v>662</v>
      </c>
      <c r="C44" s="22">
        <v>154748</v>
      </c>
    </row>
    <row r="45" spans="1:4" x14ac:dyDescent="0.25">
      <c r="B45" t="s">
        <v>415</v>
      </c>
      <c r="C45" s="22">
        <v>44598</v>
      </c>
    </row>
    <row r="46" spans="1:4" x14ac:dyDescent="0.25">
      <c r="B46" t="s">
        <v>416</v>
      </c>
      <c r="C46" s="22">
        <v>40369</v>
      </c>
    </row>
    <row r="47" spans="1:4" x14ac:dyDescent="0.25">
      <c r="B47" t="s">
        <v>417</v>
      </c>
      <c r="C47" s="22">
        <v>38787</v>
      </c>
    </row>
    <row r="48" spans="1:4" x14ac:dyDescent="0.25">
      <c r="B48" t="s">
        <v>675</v>
      </c>
      <c r="C48" s="21" cm="1">
        <f t="array" ref="C48">INDEX(World!C:C,Basedata!D48)</f>
        <v>65722</v>
      </c>
      <c r="D48">
        <f>MATCH(B48,World!B:B,0)</f>
        <v>42</v>
      </c>
    </row>
    <row r="49" spans="1:4" x14ac:dyDescent="0.25">
      <c r="B49" t="s">
        <v>61</v>
      </c>
      <c r="C49" s="21" cm="1">
        <f t="array" ref="C49">INDEX(World!C:C,Basedata!D49)</f>
        <v>19116201</v>
      </c>
      <c r="D49">
        <f>MATCH(B49,World!B:B,0)</f>
        <v>46</v>
      </c>
    </row>
    <row r="50" spans="1:4" x14ac:dyDescent="0.25">
      <c r="A50" s="52" t="s">
        <v>678</v>
      </c>
      <c r="B50" t="s">
        <v>62</v>
      </c>
      <c r="C50" s="21" cm="1">
        <f t="array" ref="C50">INDEX(World!C:C,Basedata!D50)</f>
        <v>1439323776</v>
      </c>
      <c r="D50">
        <f>MATCH(B50,World!B:B,0)</f>
        <v>47</v>
      </c>
    </row>
    <row r="51" spans="1:4" x14ac:dyDescent="0.25">
      <c r="B51" t="s">
        <v>307</v>
      </c>
      <c r="C51" s="22" cm="1">
        <f t="array" ref="C51">INDEX(China!G:G,Basedata!D51)</f>
        <v>59500510</v>
      </c>
      <c r="D51">
        <f>MATCH(B51,China!K:K,0)</f>
        <v>7</v>
      </c>
    </row>
    <row r="52" spans="1:4" x14ac:dyDescent="0.25">
      <c r="B52" t="s">
        <v>308</v>
      </c>
      <c r="C52" s="22" cm="1">
        <f t="array" ref="C52">INDEX(China!G:G,Basedata!D52)</f>
        <v>19612368</v>
      </c>
      <c r="D52">
        <f>MATCH(B52,China!K:K,0)</f>
        <v>8</v>
      </c>
    </row>
    <row r="53" spans="1:4" x14ac:dyDescent="0.25">
      <c r="B53" t="s">
        <v>309</v>
      </c>
      <c r="C53" s="22" cm="1">
        <f t="array" ref="C53">INDEX(China!G:G,Basedata!D53)</f>
        <v>28846170</v>
      </c>
      <c r="D53">
        <f>MATCH(B53,China!K:K,0)</f>
        <v>9</v>
      </c>
    </row>
    <row r="54" spans="1:4" x14ac:dyDescent="0.25">
      <c r="B54" t="s">
        <v>310</v>
      </c>
      <c r="C54" s="22" cm="1">
        <f t="array" ref="C54">INDEX(China!G:G,Basedata!D54)</f>
        <v>36894216</v>
      </c>
      <c r="D54">
        <f>MATCH(B54,China!K:K,0)</f>
        <v>10</v>
      </c>
    </row>
    <row r="55" spans="1:4" x14ac:dyDescent="0.25">
      <c r="B55" t="s">
        <v>311</v>
      </c>
      <c r="C55" s="22" cm="1">
        <f t="array" ref="C55">INDEX(China!G:G,Basedata!D55)</f>
        <v>25575254</v>
      </c>
      <c r="D55">
        <f>MATCH(B55,China!K:K,0)</f>
        <v>12</v>
      </c>
    </row>
    <row r="56" spans="1:4" x14ac:dyDescent="0.25">
      <c r="B56" t="s">
        <v>312</v>
      </c>
      <c r="C56" s="22" cm="1">
        <f t="array" ref="C56">INDEX(China!G:G,Basedata!D56)</f>
        <v>104303132</v>
      </c>
      <c r="D56">
        <f>MATCH(B56,China!K:K,0)</f>
        <v>11</v>
      </c>
    </row>
    <row r="57" spans="1:4" x14ac:dyDescent="0.25">
      <c r="B57" t="s">
        <v>313</v>
      </c>
      <c r="C57" s="22" cm="1">
        <f t="array" ref="C57">INDEX(China!G:G,Basedata!D57)</f>
        <v>46026629</v>
      </c>
      <c r="D57">
        <f>MATCH(B57,China!K:K,0)</f>
        <v>13</v>
      </c>
    </row>
    <row r="58" spans="1:4" x14ac:dyDescent="0.25">
      <c r="B58" t="s">
        <v>314</v>
      </c>
      <c r="C58" s="22" cm="1">
        <f t="array" ref="C58">INDEX(China!G:G,Basedata!D58)</f>
        <v>34746468</v>
      </c>
      <c r="D58">
        <f>MATCH(B58,China!K:K,0)</f>
        <v>14</v>
      </c>
    </row>
    <row r="59" spans="1:4" x14ac:dyDescent="0.25">
      <c r="B59" t="s">
        <v>315</v>
      </c>
      <c r="C59" s="22" cm="1">
        <f t="array" ref="C59">INDEX(China!G:G,Basedata!D59)</f>
        <v>9171300</v>
      </c>
      <c r="D59">
        <f>MATCH(B59,China!K:K,0)</f>
        <v>18</v>
      </c>
    </row>
    <row r="60" spans="1:4" x14ac:dyDescent="0.25">
      <c r="B60" t="s">
        <v>316</v>
      </c>
      <c r="C60" s="22" cm="1">
        <f t="array" ref="C60">INDEX(China!G:G,Basedata!D60)</f>
        <v>71854202</v>
      </c>
      <c r="D60">
        <f>MATCH(B60,China!K:K,0)</f>
        <v>17</v>
      </c>
    </row>
    <row r="61" spans="1:4" x14ac:dyDescent="0.25">
      <c r="B61" t="s">
        <v>317</v>
      </c>
      <c r="C61" s="22" cm="1">
        <f t="array" ref="C61">INDEX(China!G:G,Basedata!D61)</f>
        <v>38312224</v>
      </c>
      <c r="D61">
        <f>MATCH(B61,China!K:K,0)</f>
        <v>20</v>
      </c>
    </row>
    <row r="62" spans="1:4" x14ac:dyDescent="0.25">
      <c r="B62" t="s">
        <v>318</v>
      </c>
      <c r="C62" s="22" cm="1">
        <f t="array" ref="C62">INDEX(China!G:G,Basedata!D62)</f>
        <v>94023567</v>
      </c>
      <c r="D62">
        <f>MATCH(B62,China!K:K,0)</f>
        <v>15</v>
      </c>
    </row>
    <row r="63" spans="1:4" x14ac:dyDescent="0.25">
      <c r="B63" t="s">
        <v>319</v>
      </c>
      <c r="C63" s="22" cm="1">
        <f t="array" ref="C63">INDEX(China!G:G,Basedata!D63)</f>
        <v>7061200</v>
      </c>
      <c r="D63">
        <f>MATCH(B63,China!K:K,0)</f>
        <v>19</v>
      </c>
    </row>
    <row r="64" spans="1:4" x14ac:dyDescent="0.25">
      <c r="B64" t="s">
        <v>320</v>
      </c>
      <c r="C64" s="22" cm="1">
        <f t="array" ref="C64">INDEX(China!G:G,Basedata!D64)</f>
        <v>57237740</v>
      </c>
      <c r="D64">
        <f>MATCH(B64,China!K:K,0)</f>
        <v>16</v>
      </c>
    </row>
    <row r="65" spans="2:4" x14ac:dyDescent="0.25">
      <c r="B65" t="s">
        <v>321</v>
      </c>
      <c r="C65" s="22" cm="1">
        <f t="array" ref="C65">INDEX(China!G:G,Basedata!D65)</f>
        <v>65683722</v>
      </c>
      <c r="D65">
        <f>MATCH(B65,China!K:K,0)</f>
        <v>21</v>
      </c>
    </row>
    <row r="66" spans="2:4" x14ac:dyDescent="0.25">
      <c r="B66" t="s">
        <v>322</v>
      </c>
      <c r="C66" s="22" cm="1">
        <f t="array" ref="C66">INDEX(China!G:G,Basedata!D66)</f>
        <v>24706321</v>
      </c>
      <c r="D66">
        <f>MATCH(B66,China!K:K,0)</f>
        <v>27</v>
      </c>
    </row>
    <row r="67" spans="2:4" x14ac:dyDescent="0.25">
      <c r="B67" t="s">
        <v>323</v>
      </c>
      <c r="C67" s="22" cm="1">
        <f t="array" ref="C67">INDEX(China!G:G,Basedata!D67)</f>
        <v>78659903</v>
      </c>
      <c r="D67">
        <f>MATCH(B67,China!K:K,0)</f>
        <v>23</v>
      </c>
    </row>
    <row r="68" spans="2:4" x14ac:dyDescent="0.25">
      <c r="B68" t="s">
        <v>324</v>
      </c>
      <c r="C68" s="22" cm="1">
        <f t="array" ref="C68">INDEX(China!G:G,Basedata!D68)</f>
        <v>44567475</v>
      </c>
      <c r="D68">
        <f>MATCH(B68,China!K:K,0)</f>
        <v>24</v>
      </c>
    </row>
    <row r="69" spans="2:4" x14ac:dyDescent="0.25">
      <c r="B69" t="s">
        <v>325</v>
      </c>
      <c r="C69" s="22" cm="1">
        <f t="array" ref="C69">INDEX(China!G:G,Basedata!D69)</f>
        <v>27462297</v>
      </c>
      <c r="D69">
        <f>MATCH(B69,China!K:K,0)</f>
        <v>22</v>
      </c>
    </row>
    <row r="70" spans="2:4" x14ac:dyDescent="0.25">
      <c r="B70" t="s">
        <v>326</v>
      </c>
      <c r="C70" s="22" cm="1">
        <f t="array" ref="C70">INDEX(China!G:G,Basedata!D70)</f>
        <v>43746323</v>
      </c>
      <c r="D70">
        <f>MATCH(B70,China!K:K,0)</f>
        <v>25</v>
      </c>
    </row>
    <row r="71" spans="2:4" x14ac:dyDescent="0.25">
      <c r="B71" t="s">
        <v>327</v>
      </c>
      <c r="C71" s="22" cm="1">
        <f t="array" ref="C71">INDEX(China!G:G,Basedata!D71)</f>
        <v>552300</v>
      </c>
      <c r="D71">
        <f>MATCH(B71,China!K:K,0)</f>
        <v>26</v>
      </c>
    </row>
    <row r="72" spans="2:4" x14ac:dyDescent="0.25">
      <c r="B72" t="s">
        <v>328</v>
      </c>
      <c r="C72" s="22" cm="1">
        <f t="array" ref="C72">INDEX(China!G:G,Basedata!D72)</f>
        <v>6301350</v>
      </c>
      <c r="D72">
        <f>MATCH(B72,China!K:K,0)</f>
        <v>28</v>
      </c>
    </row>
    <row r="73" spans="2:4" x14ac:dyDescent="0.25">
      <c r="B73" t="s">
        <v>329</v>
      </c>
      <c r="C73" s="22" cm="1">
        <f t="array" ref="C73">INDEX(China!G:G,Basedata!D73)</f>
        <v>5626722</v>
      </c>
      <c r="D73">
        <f>MATCH(B73,China!K:K,0)</f>
        <v>29</v>
      </c>
    </row>
    <row r="74" spans="2:4" x14ac:dyDescent="0.25">
      <c r="B74" t="s">
        <v>330</v>
      </c>
      <c r="C74" s="22" cm="1">
        <f t="array" ref="C74">INDEX(China!G:G,Basedata!D74)</f>
        <v>37327378</v>
      </c>
      <c r="D74">
        <f>MATCH(B74,China!K:K,0)</f>
        <v>33</v>
      </c>
    </row>
    <row r="75" spans="2:4" x14ac:dyDescent="0.25">
      <c r="B75" t="s">
        <v>331</v>
      </c>
      <c r="C75" s="22" cm="1">
        <f t="array" ref="C75">INDEX(China!G:G,Basedata!D75)</f>
        <v>95793065</v>
      </c>
      <c r="D75">
        <f>MATCH(B75,China!K:K,0)</f>
        <v>31</v>
      </c>
    </row>
    <row r="76" spans="2:4" x14ac:dyDescent="0.25">
      <c r="B76" t="s">
        <v>332</v>
      </c>
      <c r="C76" s="22" cm="1">
        <f t="array" ref="C76">INDEX(China!G:G,Basedata!D76)</f>
        <v>23019148</v>
      </c>
      <c r="D76">
        <f>MATCH(B76,China!K:K,0)</f>
        <v>32</v>
      </c>
    </row>
    <row r="77" spans="2:4" x14ac:dyDescent="0.25">
      <c r="B77" t="s">
        <v>333</v>
      </c>
      <c r="C77" s="22" cm="1">
        <f t="array" ref="C77">INDEX(China!G:G,Basedata!D77)</f>
        <v>35712111</v>
      </c>
      <c r="D77">
        <f>MATCH(B77,China!K:K,0)</f>
        <v>34</v>
      </c>
    </row>
    <row r="78" spans="2:4" x14ac:dyDescent="0.25">
      <c r="B78" t="s">
        <v>334</v>
      </c>
      <c r="C78" s="22" cm="1">
        <f t="array" ref="C78">INDEX(China!G:G,Basedata!D78)</f>
        <v>80418200</v>
      </c>
      <c r="D78">
        <f>MATCH(B78,China!K:K,0)</f>
        <v>30</v>
      </c>
    </row>
    <row r="79" spans="2:4" x14ac:dyDescent="0.25">
      <c r="B79" t="s">
        <v>335</v>
      </c>
      <c r="C79" s="22" cm="1">
        <f t="array" ref="C79">INDEX(China!G:G,Basedata!D79)</f>
        <v>12938224</v>
      </c>
      <c r="D79">
        <f>MATCH(B79,China!K:K,0)</f>
        <v>35</v>
      </c>
    </row>
    <row r="80" spans="2:4" x14ac:dyDescent="0.25">
      <c r="B80" t="s">
        <v>336</v>
      </c>
      <c r="C80" s="22" cm="1">
        <f t="array" ref="C80">INDEX(China!G:G,Basedata!D80)</f>
        <v>3002166</v>
      </c>
      <c r="D80">
        <f>MATCH(B80,China!K:K,0)</f>
        <v>38</v>
      </c>
    </row>
    <row r="81" spans="2:4" x14ac:dyDescent="0.25">
      <c r="B81" t="s">
        <v>337</v>
      </c>
      <c r="C81" s="22" cm="1">
        <f t="array" ref="C81">INDEX(China!G:G,Basedata!D81)</f>
        <v>21813334</v>
      </c>
      <c r="D81">
        <f>MATCH(B81,China!K:K,0)</f>
        <v>37</v>
      </c>
    </row>
    <row r="82" spans="2:4" x14ac:dyDescent="0.25">
      <c r="B82" t="s">
        <v>338</v>
      </c>
      <c r="C82" s="22" cm="1">
        <f t="array" ref="C82">INDEX(China!G:G,Basedata!D82)</f>
        <v>45966239</v>
      </c>
      <c r="D82">
        <f>MATCH(B82,China!K:K,0)</f>
        <v>39</v>
      </c>
    </row>
    <row r="83" spans="2:4" x14ac:dyDescent="0.25">
      <c r="B83" t="s">
        <v>339</v>
      </c>
      <c r="C83" s="22" cm="1">
        <f t="array" ref="C83">INDEX(China!G:G,Basedata!D83)</f>
        <v>54426891</v>
      </c>
      <c r="D83">
        <f>MATCH(B83,China!K:K,0)</f>
        <v>40</v>
      </c>
    </row>
    <row r="84" spans="2:4" x14ac:dyDescent="0.25">
      <c r="B84" t="s">
        <v>58</v>
      </c>
      <c r="C84" s="21" cm="1">
        <f t="array" ref="C84">INDEX(World!C:C,Basedata!D84)</f>
        <v>4829767</v>
      </c>
      <c r="D84">
        <f>MATCH(B84,World!B:B,0)</f>
        <v>43</v>
      </c>
    </row>
    <row r="85" spans="2:4" x14ac:dyDescent="0.25">
      <c r="B85" t="s">
        <v>63</v>
      </c>
      <c r="C85" s="21" cm="1">
        <f t="array" ref="C85">INDEX(World!C:C,Basedata!D85)</f>
        <v>50882891</v>
      </c>
      <c r="D85">
        <f>MATCH(B85,World!B:B,0)</f>
        <v>48</v>
      </c>
    </row>
    <row r="86" spans="2:4" x14ac:dyDescent="0.25">
      <c r="B86" t="s">
        <v>340</v>
      </c>
      <c r="C86" s="21" cm="1">
        <f t="array" ref="C86">INDEX(World!C:C,Basedata!D86)</f>
        <v>81340000</v>
      </c>
      <c r="D86">
        <f>MATCH(B86,World!B:B,0)</f>
        <v>50</v>
      </c>
    </row>
    <row r="87" spans="2:4" x14ac:dyDescent="0.25">
      <c r="B87" t="s">
        <v>663</v>
      </c>
      <c r="C87" s="21" cm="1">
        <f t="array" ref="C87">INDEX(World!C:C,Basedata!D87)</f>
        <v>5518087</v>
      </c>
      <c r="D87">
        <f>MATCH(B87,World!B:B,0)</f>
        <v>51</v>
      </c>
    </row>
    <row r="88" spans="2:4" x14ac:dyDescent="0.25">
      <c r="B88" t="s">
        <v>66</v>
      </c>
      <c r="C88" s="21" cm="1">
        <f t="array" ref="C88">INDEX(World!C:C,Basedata!D88)</f>
        <v>5094118</v>
      </c>
      <c r="D88">
        <f>MATCH(B88,World!B:B,0)</f>
        <v>53</v>
      </c>
    </row>
    <row r="89" spans="2:4" x14ac:dyDescent="0.25">
      <c r="B89" t="s">
        <v>341</v>
      </c>
      <c r="C89" s="21" cm="1">
        <f t="array" ref="C89">INDEX(World!C:C,Basedata!D89)</f>
        <v>26378274</v>
      </c>
      <c r="D89">
        <f>MATCH(B89,World!B:B,0)</f>
        <v>59</v>
      </c>
    </row>
    <row r="90" spans="2:4" x14ac:dyDescent="0.25">
      <c r="B90" t="s">
        <v>67</v>
      </c>
      <c r="C90" s="21" cm="1">
        <f t="array" ref="C90">INDEX(World!C:C,Basedata!D90)</f>
        <v>4105267</v>
      </c>
      <c r="D90">
        <f>MATCH(B90,World!B:B,0)</f>
        <v>54</v>
      </c>
    </row>
    <row r="91" spans="2:4" x14ac:dyDescent="0.25">
      <c r="B91" t="s">
        <v>68</v>
      </c>
      <c r="C91" s="21" cm="1">
        <f t="array" ref="C91">INDEX(World!C:C,Basedata!D91)</f>
        <v>11326616</v>
      </c>
      <c r="D91">
        <f>MATCH(B91,World!B:B,0)</f>
        <v>55</v>
      </c>
    </row>
    <row r="92" spans="2:4" x14ac:dyDescent="0.25">
      <c r="B92" t="s">
        <v>69</v>
      </c>
      <c r="C92" s="21" cm="1">
        <f t="array" ref="C92">INDEX(World!C:C,Basedata!D92)</f>
        <v>1207359</v>
      </c>
      <c r="D92">
        <f>MATCH(B92,World!B:B,0)</f>
        <v>57</v>
      </c>
    </row>
    <row r="93" spans="2:4" x14ac:dyDescent="0.25">
      <c r="B93" t="s">
        <v>342</v>
      </c>
      <c r="C93" s="21" cm="1">
        <f t="array" ref="C93">INDEX(World!C:C,Basedata!D93)</f>
        <v>10708981</v>
      </c>
      <c r="D93">
        <f>MATCH(B93,World!B:B,0)</f>
        <v>58</v>
      </c>
    </row>
    <row r="94" spans="2:4" x14ac:dyDescent="0.25">
      <c r="B94" t="s">
        <v>70</v>
      </c>
      <c r="C94" s="21" cm="1">
        <f t="array" ref="C94">INDEX(World!C:C,Basedata!D94)</f>
        <v>5792202</v>
      </c>
      <c r="D94">
        <f>MATCH(B94,World!B:B,0)</f>
        <v>60</v>
      </c>
    </row>
    <row r="95" spans="2:4" x14ac:dyDescent="0.25">
      <c r="B95" t="s">
        <v>343</v>
      </c>
      <c r="C95" s="22">
        <f>C94-C96</f>
        <v>5742912</v>
      </c>
    </row>
    <row r="96" spans="2:4" x14ac:dyDescent="0.25">
      <c r="B96" t="s">
        <v>344</v>
      </c>
      <c r="C96" s="22">
        <v>49290</v>
      </c>
    </row>
    <row r="97" spans="1:4" x14ac:dyDescent="0.25">
      <c r="B97" t="s">
        <v>73</v>
      </c>
      <c r="C97" s="21" cm="1">
        <f t="array" ref="C97">INDEX(World!C:C,Basedata!D97)</f>
        <v>10847910</v>
      </c>
      <c r="D97">
        <f>MATCH(B97,World!B:B,0)</f>
        <v>63</v>
      </c>
    </row>
    <row r="98" spans="1:4" x14ac:dyDescent="0.25">
      <c r="B98" t="s">
        <v>74</v>
      </c>
      <c r="C98" s="21" cm="1">
        <f t="array" ref="C98">INDEX(World!C:C,Basedata!D98)</f>
        <v>17643054</v>
      </c>
      <c r="D98">
        <f>MATCH(B98,World!B:B,0)</f>
        <v>65</v>
      </c>
    </row>
    <row r="99" spans="1:4" x14ac:dyDescent="0.25">
      <c r="B99" t="s">
        <v>75</v>
      </c>
      <c r="C99" s="21" cm="1">
        <f t="array" ref="C99">INDEX(World!C:C,Basedata!D99)</f>
        <v>102334404</v>
      </c>
      <c r="D99">
        <f>MATCH(B99,World!B:B,0)</f>
        <v>66</v>
      </c>
    </row>
    <row r="100" spans="1:4" x14ac:dyDescent="0.25">
      <c r="B100" t="s">
        <v>79</v>
      </c>
      <c r="C100" s="21" cm="1">
        <f t="array" ref="C100">INDEX(World!C:C,Basedata!D100)</f>
        <v>1326535</v>
      </c>
      <c r="D100">
        <f>MATCH(B100,World!B:B,0)</f>
        <v>70</v>
      </c>
    </row>
    <row r="101" spans="1:4" x14ac:dyDescent="0.25">
      <c r="B101" t="s">
        <v>80</v>
      </c>
      <c r="C101" s="21" cm="1">
        <f t="array" ref="C101">INDEX(World!C:C,Basedata!D101)</f>
        <v>1160164</v>
      </c>
      <c r="D101">
        <f>MATCH(B101,World!B:B,0)</f>
        <v>71</v>
      </c>
    </row>
    <row r="102" spans="1:4" x14ac:dyDescent="0.25">
      <c r="B102" t="s">
        <v>81</v>
      </c>
      <c r="C102" s="21" cm="1">
        <f t="array" ref="C102">INDEX(World!C:C,Basedata!D102)</f>
        <v>114963588</v>
      </c>
      <c r="D102">
        <f>MATCH(B102,World!B:B,0)</f>
        <v>72</v>
      </c>
    </row>
    <row r="103" spans="1:4" x14ac:dyDescent="0.25">
      <c r="B103" t="s">
        <v>85</v>
      </c>
      <c r="C103" s="21" cm="1">
        <f t="array" ref="C103">INDEX(World!C:C,Basedata!D103)</f>
        <v>5540720</v>
      </c>
      <c r="D103">
        <f>MATCH(B103,World!B:B,0)</f>
        <v>76</v>
      </c>
    </row>
    <row r="104" spans="1:4" x14ac:dyDescent="0.25">
      <c r="A104" s="52" t="s">
        <v>678</v>
      </c>
      <c r="B104" t="s">
        <v>86</v>
      </c>
      <c r="C104" s="21" cm="1">
        <f t="array" ref="C104">INDEX(World!C:C,Basedata!D104)</f>
        <v>65273511</v>
      </c>
      <c r="D104">
        <f>MATCH(B104,World!B:B,0)</f>
        <v>77</v>
      </c>
    </row>
    <row r="105" spans="1:4" x14ac:dyDescent="0.25">
      <c r="B105" t="s">
        <v>345</v>
      </c>
      <c r="C105" s="22">
        <v>268700</v>
      </c>
    </row>
    <row r="106" spans="1:4" x14ac:dyDescent="0.25">
      <c r="B106" t="s">
        <v>346</v>
      </c>
      <c r="C106" s="22">
        <f>C104-C105-C108-C111-C112-C113</f>
        <v>64385922</v>
      </c>
    </row>
    <row r="107" spans="1:4" x14ac:dyDescent="0.25">
      <c r="B107" t="s">
        <v>664</v>
      </c>
      <c r="C107" s="22">
        <v>290691</v>
      </c>
    </row>
    <row r="108" spans="1:4" x14ac:dyDescent="0.25">
      <c r="B108" t="s">
        <v>347</v>
      </c>
      <c r="C108" s="22">
        <v>238007</v>
      </c>
    </row>
    <row r="109" spans="1:4" x14ac:dyDescent="0.25">
      <c r="B109" t="s">
        <v>665</v>
      </c>
      <c r="C109" s="21" cm="1">
        <f t="array" ref="C109">INDEX(World!C:C,Basedata!D109)</f>
        <v>272815</v>
      </c>
      <c r="D109">
        <f>MATCH(B109,World!B:B,0)</f>
        <v>137</v>
      </c>
    </row>
    <row r="110" spans="1:4" x14ac:dyDescent="0.25">
      <c r="B110" t="s">
        <v>682</v>
      </c>
      <c r="C110" s="21" cm="1">
        <f t="array" ref="C110">INDEX(World!C:C,Basedata!D110)</f>
        <v>895312</v>
      </c>
      <c r="D110">
        <f>MATCH(B110,World!B:B,0)</f>
        <v>177</v>
      </c>
    </row>
    <row r="111" spans="1:4" x14ac:dyDescent="0.25">
      <c r="B111" t="s">
        <v>348</v>
      </c>
      <c r="C111" s="22">
        <v>9961</v>
      </c>
    </row>
    <row r="112" spans="1:4" x14ac:dyDescent="0.25">
      <c r="B112" t="s">
        <v>349</v>
      </c>
      <c r="C112" s="22">
        <v>72239</v>
      </c>
    </row>
    <row r="113" spans="1:4" x14ac:dyDescent="0.25">
      <c r="B113" t="s">
        <v>87</v>
      </c>
      <c r="C113" s="21" cm="1">
        <f t="array" ref="C113">INDEX(World!C:C,Basedata!D113)</f>
        <v>298682</v>
      </c>
      <c r="D113">
        <f>MATCH(B113,World!B:B,0)</f>
        <v>78</v>
      </c>
    </row>
    <row r="114" spans="1:4" x14ac:dyDescent="0.25">
      <c r="B114" t="s">
        <v>89</v>
      </c>
      <c r="C114" s="21" cm="1">
        <f t="array" ref="C114">INDEX(World!C:C,Basedata!D114)</f>
        <v>2225734</v>
      </c>
      <c r="D114">
        <f>MATCH(B114,World!B:B,0)</f>
        <v>80</v>
      </c>
    </row>
    <row r="115" spans="1:4" x14ac:dyDescent="0.25">
      <c r="B115" t="s">
        <v>90</v>
      </c>
      <c r="C115" s="21" cm="1">
        <f t="array" ref="C115">INDEX(World!C:C,Basedata!D115)</f>
        <v>3989167</v>
      </c>
      <c r="D115">
        <f>MATCH(B115,World!B:B,0)</f>
        <v>82</v>
      </c>
    </row>
    <row r="116" spans="1:4" x14ac:dyDescent="0.25">
      <c r="A116" s="52" t="s">
        <v>678</v>
      </c>
      <c r="B116" t="s">
        <v>91</v>
      </c>
      <c r="C116" s="21" cm="1">
        <f t="array" ref="C116">INDEX(World!C:C,Basedata!D116)</f>
        <v>83783942</v>
      </c>
      <c r="D116">
        <f>MATCH(B116,World!B:B,0)</f>
        <v>83</v>
      </c>
    </row>
    <row r="117" spans="1:4" x14ac:dyDescent="0.25">
      <c r="B117" t="s">
        <v>92</v>
      </c>
      <c r="C117" s="21" cm="1">
        <f t="array" ref="C117">INDEX(World!C:C,Basedata!D117)</f>
        <v>31072940</v>
      </c>
      <c r="D117">
        <f>MATCH(B117,World!B:B,0)</f>
        <v>84</v>
      </c>
    </row>
    <row r="118" spans="1:4" x14ac:dyDescent="0.25">
      <c r="B118" t="s">
        <v>94</v>
      </c>
      <c r="C118" s="21" cm="1">
        <f t="array" ref="C118">INDEX(World!C:C,Basedata!D118)</f>
        <v>10423054</v>
      </c>
      <c r="D118">
        <f>MATCH(B118,World!B:B,0)</f>
        <v>86</v>
      </c>
    </row>
    <row r="119" spans="1:4" x14ac:dyDescent="0.25">
      <c r="B119" t="s">
        <v>677</v>
      </c>
      <c r="C119" s="51">
        <v>390253</v>
      </c>
    </row>
    <row r="120" spans="1:4" x14ac:dyDescent="0.25">
      <c r="B120" t="s">
        <v>676</v>
      </c>
      <c r="C120" s="21" cm="1">
        <f t="array" ref="C120">INDEX(World!C:C,Basedata!D120)</f>
        <v>400124</v>
      </c>
      <c r="D120">
        <f>MATCH(B120,World!B:B,0)</f>
        <v>89</v>
      </c>
    </row>
    <row r="121" spans="1:4" x14ac:dyDescent="0.25">
      <c r="B121" t="s">
        <v>98</v>
      </c>
      <c r="C121" s="21" cm="1">
        <f t="array" ref="C121">INDEX(World!C:C,Basedata!D121)</f>
        <v>17915568</v>
      </c>
      <c r="D121">
        <f>MATCH(B121,World!B:B,0)</f>
        <v>91</v>
      </c>
    </row>
    <row r="122" spans="1:4" x14ac:dyDescent="0.25">
      <c r="B122" t="s">
        <v>350</v>
      </c>
      <c r="C122" s="22">
        <v>62307</v>
      </c>
    </row>
    <row r="123" spans="1:4" x14ac:dyDescent="0.25">
      <c r="B123" t="s">
        <v>99</v>
      </c>
      <c r="C123" s="21" cm="1">
        <f t="array" ref="C123">INDEX(World!C:C,Basedata!D123)</f>
        <v>13132795</v>
      </c>
      <c r="D123">
        <f>MATCH(B123,World!B:B,0)</f>
        <v>92</v>
      </c>
    </row>
    <row r="124" spans="1:4" x14ac:dyDescent="0.25">
      <c r="B124" t="s">
        <v>101</v>
      </c>
      <c r="C124" s="21" cm="1">
        <f t="array" ref="C124">INDEX(World!C:C,Basedata!D124)</f>
        <v>786552</v>
      </c>
      <c r="D124">
        <f>MATCH(B124,World!B:B,0)</f>
        <v>94</v>
      </c>
    </row>
    <row r="125" spans="1:4" x14ac:dyDescent="0.25">
      <c r="B125" t="s">
        <v>77</v>
      </c>
      <c r="C125" s="21" cm="1">
        <f t="array" ref="C125">INDEX(World!C:C,Basedata!D125)</f>
        <v>1402985</v>
      </c>
      <c r="D125">
        <f>MATCH(B125,World!B:B,0)</f>
        <v>68</v>
      </c>
    </row>
    <row r="126" spans="1:4" x14ac:dyDescent="0.25">
      <c r="B126" t="s">
        <v>103</v>
      </c>
      <c r="C126" s="21" cm="1">
        <f t="array" ref="C126">INDEX(World!C:C,Basedata!D126)</f>
        <v>801</v>
      </c>
      <c r="D126">
        <f>MATCH(B126,World!B:B,0)</f>
        <v>96</v>
      </c>
    </row>
    <row r="127" spans="1:4" x14ac:dyDescent="0.25">
      <c r="B127" t="s">
        <v>104</v>
      </c>
      <c r="C127" s="21" cm="1">
        <f t="array" ref="C127">INDEX(World!C:C,Basedata!D127)</f>
        <v>9904607</v>
      </c>
      <c r="D127">
        <f>MATCH(B127,World!B:B,0)</f>
        <v>97</v>
      </c>
    </row>
    <row r="128" spans="1:4" x14ac:dyDescent="0.25">
      <c r="B128" t="s">
        <v>106</v>
      </c>
      <c r="C128" s="21" cm="1">
        <f t="array" ref="C128">INDEX(World!C:C,Basedata!D128)</f>
        <v>9660351</v>
      </c>
      <c r="D128">
        <f>MATCH(B128,World!B:B,0)</f>
        <v>99</v>
      </c>
    </row>
    <row r="129" spans="1:4" x14ac:dyDescent="0.25">
      <c r="B129" t="s">
        <v>107</v>
      </c>
      <c r="C129" s="21" cm="1">
        <f t="array" ref="C129">INDEX(World!C:C,Basedata!D129)</f>
        <v>341243</v>
      </c>
      <c r="D129">
        <f>MATCH(B129,World!B:B,0)</f>
        <v>100</v>
      </c>
    </row>
    <row r="130" spans="1:4" x14ac:dyDescent="0.25">
      <c r="A130" s="52" t="s">
        <v>678</v>
      </c>
      <c r="B130" t="s">
        <v>108</v>
      </c>
      <c r="C130" s="21" cm="1">
        <f t="array" ref="C130">INDEX(World!C:C,Basedata!D130)</f>
        <v>1380004385</v>
      </c>
      <c r="D130">
        <f>MATCH(B130,World!B:B,0)</f>
        <v>101</v>
      </c>
    </row>
    <row r="131" spans="1:4" x14ac:dyDescent="0.25">
      <c r="B131" t="s">
        <v>109</v>
      </c>
      <c r="C131" s="21" cm="1">
        <f t="array" ref="C131">INDEX(World!C:C,Basedata!D131)</f>
        <v>273523615</v>
      </c>
      <c r="D131">
        <f>MATCH(B131,World!B:B,0)</f>
        <v>102</v>
      </c>
    </row>
    <row r="132" spans="1:4" x14ac:dyDescent="0.25">
      <c r="A132" s="52" t="s">
        <v>678</v>
      </c>
      <c r="B132" t="s">
        <v>110</v>
      </c>
      <c r="C132" s="21" cm="1">
        <f t="array" ref="C132">INDEX(World!C:C,Basedata!D132)</f>
        <v>83992949</v>
      </c>
      <c r="D132">
        <f>MATCH(B132,World!B:B,0)</f>
        <v>103</v>
      </c>
    </row>
    <row r="133" spans="1:4" x14ac:dyDescent="0.25">
      <c r="B133" t="s">
        <v>111</v>
      </c>
      <c r="C133" s="21" cm="1">
        <f t="array" ref="C133">INDEX(World!C:C,Basedata!D133)</f>
        <v>40222493</v>
      </c>
      <c r="D133">
        <f>MATCH(B133,World!B:B,0)</f>
        <v>104</v>
      </c>
    </row>
    <row r="134" spans="1:4" x14ac:dyDescent="0.25">
      <c r="B134" t="s">
        <v>112</v>
      </c>
      <c r="C134" s="21" cm="1">
        <f t="array" ref="C134">INDEX(World!C:C,Basedata!D134)</f>
        <v>4937786</v>
      </c>
      <c r="D134">
        <f>MATCH(B134,World!B:B,0)</f>
        <v>105</v>
      </c>
    </row>
    <row r="135" spans="1:4" x14ac:dyDescent="0.25">
      <c r="B135" t="s">
        <v>114</v>
      </c>
      <c r="C135" s="21" cm="1">
        <f t="array" ref="C135">INDEX(World!C:C,Basedata!D135)</f>
        <v>8655535</v>
      </c>
      <c r="D135">
        <f>MATCH(B135,World!B:B,0)</f>
        <v>107</v>
      </c>
    </row>
    <row r="136" spans="1:4" x14ac:dyDescent="0.25">
      <c r="A136" s="52" t="s">
        <v>678</v>
      </c>
      <c r="B136" t="s">
        <v>115</v>
      </c>
      <c r="C136" s="21" cm="1">
        <f t="array" ref="C136">INDEX(World!C:C,Basedata!D136)</f>
        <v>60461826</v>
      </c>
      <c r="D136">
        <f>MATCH(B136,World!B:B,0)</f>
        <v>108</v>
      </c>
    </row>
    <row r="137" spans="1:4" x14ac:dyDescent="0.25">
      <c r="B137" t="s">
        <v>116</v>
      </c>
      <c r="C137" s="21" cm="1">
        <f t="array" ref="C137">INDEX(World!C:C,Basedata!D137)</f>
        <v>2961167</v>
      </c>
      <c r="D137">
        <f>MATCH(B137,World!B:B,0)</f>
        <v>109</v>
      </c>
    </row>
    <row r="138" spans="1:4" x14ac:dyDescent="0.25">
      <c r="B138" t="s">
        <v>117</v>
      </c>
      <c r="C138" s="21" cm="1">
        <f t="array" ref="C138">INDEX(World!C:C,Basedata!D138)</f>
        <v>126476461</v>
      </c>
      <c r="D138">
        <f>MATCH(B138,World!B:B,0)</f>
        <v>110</v>
      </c>
    </row>
    <row r="139" spans="1:4" x14ac:dyDescent="0.25">
      <c r="B139" t="s">
        <v>351</v>
      </c>
      <c r="C139" s="22">
        <v>102700</v>
      </c>
    </row>
    <row r="140" spans="1:4" x14ac:dyDescent="0.25">
      <c r="B140" t="s">
        <v>118</v>
      </c>
      <c r="C140" s="21" cm="1">
        <f t="array" ref="C140">INDEX(World!C:C,Basedata!D140)</f>
        <v>10203134</v>
      </c>
      <c r="D140">
        <f>MATCH(B140,World!B:B,0)</f>
        <v>111</v>
      </c>
    </row>
    <row r="141" spans="1:4" x14ac:dyDescent="0.25">
      <c r="B141" t="s">
        <v>119</v>
      </c>
      <c r="C141" s="21" cm="1">
        <f t="array" ref="C141">INDEX(World!C:C,Basedata!D141)</f>
        <v>18776707</v>
      </c>
      <c r="D141">
        <f>MATCH(B141,World!B:B,0)</f>
        <v>112</v>
      </c>
    </row>
    <row r="142" spans="1:4" x14ac:dyDescent="0.25">
      <c r="B142" t="s">
        <v>120</v>
      </c>
      <c r="C142" s="21" cm="1">
        <f t="array" ref="C142">INDEX(World!C:C,Basedata!D142)</f>
        <v>53771296</v>
      </c>
      <c r="D142">
        <f>MATCH(B142,World!B:B,0)</f>
        <v>113</v>
      </c>
    </row>
    <row r="143" spans="1:4" x14ac:dyDescent="0.25">
      <c r="A143" s="52" t="s">
        <v>678</v>
      </c>
      <c r="B143" t="s">
        <v>352</v>
      </c>
      <c r="C143" s="21" cm="1">
        <f t="array" ref="C143">INDEX(World!C:C,Basedata!D143)</f>
        <v>51269185</v>
      </c>
      <c r="D143">
        <f>MATCH(B143,World!B:B,0)</f>
        <v>199</v>
      </c>
    </row>
    <row r="144" spans="1:4" x14ac:dyDescent="0.25">
      <c r="B144" t="s">
        <v>666</v>
      </c>
      <c r="C144" s="22">
        <v>1810463</v>
      </c>
    </row>
    <row r="145" spans="2:5" x14ac:dyDescent="0.25">
      <c r="B145" t="s">
        <v>122</v>
      </c>
      <c r="C145" s="21" cm="1">
        <f t="array" ref="C145">INDEX(World!C:C,Basedata!D145)</f>
        <v>4270571</v>
      </c>
      <c r="D145">
        <f>MATCH(B145,World!B:B,0)</f>
        <v>115</v>
      </c>
    </row>
    <row r="146" spans="2:5" x14ac:dyDescent="0.25">
      <c r="B146" t="s">
        <v>125</v>
      </c>
      <c r="C146" s="21" cm="1">
        <f t="array" ref="C146">INDEX(World!C:C,Basedata!D146)</f>
        <v>1886198</v>
      </c>
      <c r="D146">
        <f>MATCH(B146,World!B:B,0)</f>
        <v>118</v>
      </c>
    </row>
    <row r="147" spans="2:5" x14ac:dyDescent="0.25">
      <c r="B147" t="s">
        <v>126</v>
      </c>
      <c r="C147" s="21" cm="1">
        <f t="array" ref="C147">INDEX(World!C:C,Basedata!D147)</f>
        <v>6825445</v>
      </c>
      <c r="D147">
        <f>MATCH(B147,World!B:B,0)</f>
        <v>119</v>
      </c>
    </row>
    <row r="148" spans="2:5" x14ac:dyDescent="0.25">
      <c r="B148" t="s">
        <v>130</v>
      </c>
      <c r="C148" s="21" cm="1">
        <f t="array" ref="C148">INDEX(World!C:C,Basedata!D148)</f>
        <v>38128</v>
      </c>
      <c r="D148">
        <f>MATCH(B148,World!B:B,0)</f>
        <v>123</v>
      </c>
    </row>
    <row r="149" spans="2:5" x14ac:dyDescent="0.25">
      <c r="B149" t="s">
        <v>131</v>
      </c>
      <c r="C149" s="21" cm="1">
        <f t="array" ref="C149">INDEX(World!C:C,Basedata!D149)</f>
        <v>2722289</v>
      </c>
      <c r="D149">
        <f>MATCH(B149,World!B:B,0)</f>
        <v>124</v>
      </c>
    </row>
    <row r="150" spans="2:5" x14ac:dyDescent="0.25">
      <c r="B150" t="s">
        <v>132</v>
      </c>
      <c r="C150" s="21" cm="1">
        <f t="array" ref="C150">INDEX(World!C:C,Basedata!D150)</f>
        <v>625978</v>
      </c>
      <c r="D150">
        <f>MATCH(B150,World!B:B,0)</f>
        <v>125</v>
      </c>
    </row>
    <row r="151" spans="2:5" x14ac:dyDescent="0.25">
      <c r="B151" t="s">
        <v>136</v>
      </c>
      <c r="C151" s="21" cm="1">
        <f t="array" ref="C151">INDEX(World!C:C,Basedata!D151)</f>
        <v>32365999</v>
      </c>
      <c r="D151">
        <f>MATCH(B151,World!B:B,0)</f>
        <v>129</v>
      </c>
    </row>
    <row r="152" spans="2:5" x14ac:dyDescent="0.25">
      <c r="B152" t="s">
        <v>137</v>
      </c>
      <c r="C152" s="21" cm="1">
        <f t="array" ref="C152">INDEX(World!C:C,Basedata!D152)</f>
        <v>540544</v>
      </c>
      <c r="D152">
        <f>MATCH(B152,World!B:B,0)</f>
        <v>130</v>
      </c>
    </row>
    <row r="153" spans="2:5" x14ac:dyDescent="0.25">
      <c r="B153" t="s">
        <v>139</v>
      </c>
      <c r="C153" s="21" cm="1">
        <f t="array" ref="C153">INDEX(World!C:C,Basedata!D153)</f>
        <v>441543</v>
      </c>
      <c r="D153">
        <f>MATCH(B153,World!B:B,0)</f>
        <v>132</v>
      </c>
    </row>
    <row r="154" spans="2:5" x14ac:dyDescent="0.25">
      <c r="B154" t="s">
        <v>141</v>
      </c>
      <c r="C154" s="21" cm="1">
        <f t="array" ref="C154">INDEX(World!C:C,Basedata!D154)</f>
        <v>375265</v>
      </c>
      <c r="D154">
        <f>MATCH(B154,World!B:B,0)</f>
        <v>134</v>
      </c>
    </row>
    <row r="155" spans="2:5" x14ac:dyDescent="0.25">
      <c r="B155" t="s">
        <v>142</v>
      </c>
      <c r="C155" s="21" cm="1">
        <f t="array" ref="C155">INDEX(World!C:C,Basedata!D155)</f>
        <v>4649658</v>
      </c>
      <c r="D155">
        <f>MATCH(B155,World!B:B,0)</f>
        <v>135</v>
      </c>
    </row>
    <row r="156" spans="2:5" x14ac:dyDescent="0.25">
      <c r="B156" t="s">
        <v>668</v>
      </c>
      <c r="C156" s="51">
        <v>272815</v>
      </c>
      <c r="E156" t="s">
        <v>669</v>
      </c>
    </row>
    <row r="157" spans="2:5" x14ac:dyDescent="0.25">
      <c r="B157" t="s">
        <v>144</v>
      </c>
      <c r="C157" s="21" cm="1">
        <f t="array" ref="C157">INDEX(World!C:C,Basedata!D157)</f>
        <v>128932753</v>
      </c>
      <c r="D157">
        <f>MATCH(B157,World!B:B,0)</f>
        <v>138</v>
      </c>
    </row>
    <row r="158" spans="2:5" x14ac:dyDescent="0.25">
      <c r="B158" t="s">
        <v>146</v>
      </c>
      <c r="C158" s="21" cm="1">
        <f t="array" ref="C158">INDEX(World!C:C,Basedata!D158)</f>
        <v>4033963</v>
      </c>
      <c r="D158">
        <f>MATCH(B158,World!B:B,0)</f>
        <v>140</v>
      </c>
    </row>
    <row r="159" spans="2:5" x14ac:dyDescent="0.25">
      <c r="B159" t="s">
        <v>147</v>
      </c>
      <c r="C159" s="21" cm="1">
        <f t="array" ref="C159">INDEX(World!C:C,Basedata!D159)</f>
        <v>39242</v>
      </c>
      <c r="D159">
        <f>MATCH(B159,World!B:B,0)</f>
        <v>141</v>
      </c>
    </row>
    <row r="160" spans="2:5" x14ac:dyDescent="0.25">
      <c r="B160" t="s">
        <v>148</v>
      </c>
      <c r="C160" s="21" cm="1">
        <f t="array" ref="C160">INDEX(World!C:C,Basedata!D160)</f>
        <v>3278290</v>
      </c>
      <c r="D160">
        <f>MATCH(B160,World!B:B,0)</f>
        <v>142</v>
      </c>
    </row>
    <row r="161" spans="2:4" x14ac:dyDescent="0.25">
      <c r="B161" t="s">
        <v>150</v>
      </c>
      <c r="C161" s="21" cm="1">
        <f t="array" ref="C161">INDEX(World!C:C,Basedata!D161)</f>
        <v>36910560</v>
      </c>
      <c r="D161">
        <f>MATCH(B161,World!B:B,0)</f>
        <v>145</v>
      </c>
    </row>
    <row r="162" spans="2:4" x14ac:dyDescent="0.25">
      <c r="B162" t="s">
        <v>153</v>
      </c>
      <c r="C162" s="21" cm="1">
        <f t="array" ref="C162">INDEX(World!C:C,Basedata!D162)</f>
        <v>2540905</v>
      </c>
      <c r="D162">
        <f>MATCH(B162,World!B:B,0)</f>
        <v>148</v>
      </c>
    </row>
    <row r="163" spans="2:4" x14ac:dyDescent="0.25">
      <c r="B163" t="s">
        <v>155</v>
      </c>
      <c r="C163" s="21" cm="1">
        <f t="array" ref="C163">INDEX(World!C:C,Basedata!D163)</f>
        <v>29136808</v>
      </c>
      <c r="D163">
        <f>MATCH(B163,World!B:B,0)</f>
        <v>150</v>
      </c>
    </row>
    <row r="164" spans="2:4" x14ac:dyDescent="0.25">
      <c r="B164" t="s">
        <v>156</v>
      </c>
      <c r="C164" s="21" cm="1">
        <f t="array" ref="C164">INDEX(World!C:C,Basedata!D164)</f>
        <v>17134872</v>
      </c>
      <c r="D164">
        <f>MATCH(B164,World!B:B,0)</f>
        <v>151</v>
      </c>
    </row>
    <row r="165" spans="2:4" x14ac:dyDescent="0.25">
      <c r="B165" t="s">
        <v>671</v>
      </c>
      <c r="C165" s="22">
        <f>C164-C166</f>
        <v>16970779</v>
      </c>
    </row>
    <row r="166" spans="2:4" x14ac:dyDescent="0.25">
      <c r="B166" t="s">
        <v>670</v>
      </c>
      <c r="C166" s="21" cm="1">
        <f t="array" ref="C166">INDEX(World!C:C,Basedata!D166)</f>
        <v>164093</v>
      </c>
      <c r="D166">
        <f>MATCH(B166,World!B:B,0)</f>
        <v>56</v>
      </c>
    </row>
    <row r="167" spans="2:4" x14ac:dyDescent="0.25">
      <c r="B167" t="s">
        <v>158</v>
      </c>
      <c r="C167" s="21" cm="1">
        <f t="array" ref="C167">INDEX(World!C:C,Basedata!D167)</f>
        <v>4822233</v>
      </c>
      <c r="D167">
        <f>MATCH(B167,World!B:B,0)</f>
        <v>153</v>
      </c>
    </row>
    <row r="168" spans="2:4" x14ac:dyDescent="0.25">
      <c r="B168" t="s">
        <v>161</v>
      </c>
      <c r="C168" s="21" cm="1">
        <f t="array" ref="C168">INDEX(World!C:C,Basedata!D168)</f>
        <v>206139589</v>
      </c>
      <c r="D168">
        <f>MATCH(B168,World!B:B,0)</f>
        <v>156</v>
      </c>
    </row>
    <row r="169" spans="2:4" x14ac:dyDescent="0.25">
      <c r="B169" t="s">
        <v>164</v>
      </c>
      <c r="C169" s="21" cm="1">
        <f t="array" ref="C169">INDEX(World!C:C,Basedata!D169)</f>
        <v>2083374</v>
      </c>
      <c r="D169">
        <f>MATCH(B169,World!B:B,0)</f>
        <v>159</v>
      </c>
    </row>
    <row r="170" spans="2:4" x14ac:dyDescent="0.25">
      <c r="B170" t="s">
        <v>166</v>
      </c>
      <c r="C170" s="21" cm="1">
        <f t="array" ref="C170">INDEX(World!C:C,Basedata!D170)</f>
        <v>5421241</v>
      </c>
      <c r="D170">
        <f>MATCH(B170,World!B:B,0)</f>
        <v>161</v>
      </c>
    </row>
    <row r="171" spans="2:4" x14ac:dyDescent="0.25">
      <c r="B171" t="s">
        <v>167</v>
      </c>
      <c r="C171" s="21" cm="1">
        <f t="array" ref="C171">INDEX(World!C:C,Basedata!D171)</f>
        <v>5106626</v>
      </c>
      <c r="D171">
        <f>MATCH(B171,World!B:B,0)</f>
        <v>162</v>
      </c>
    </row>
    <row r="172" spans="2:4" x14ac:dyDescent="0.25">
      <c r="B172" t="s">
        <v>168</v>
      </c>
      <c r="C172" s="21" cm="1">
        <f t="array" ref="C172">INDEX(World!C:C,Basedata!D172)</f>
        <v>220892340</v>
      </c>
      <c r="D172">
        <f>MATCH(B172,World!B:B,0)</f>
        <v>163</v>
      </c>
    </row>
    <row r="173" spans="2:4" x14ac:dyDescent="0.25">
      <c r="B173" t="s">
        <v>170</v>
      </c>
      <c r="C173" s="21" cm="1">
        <f t="array" ref="C173">INDEX(World!C:C,Basedata!D173)</f>
        <v>4314767</v>
      </c>
      <c r="D173">
        <f>MATCH(B173,World!B:B,0)</f>
        <v>165</v>
      </c>
    </row>
    <row r="174" spans="2:4" x14ac:dyDescent="0.25">
      <c r="B174" t="s">
        <v>172</v>
      </c>
      <c r="C174" s="21" cm="1">
        <f t="array" ref="C174">INDEX(World!C:C,Basedata!D174)</f>
        <v>7132538</v>
      </c>
      <c r="D174">
        <f>MATCH(B174,World!B:B,0)</f>
        <v>167</v>
      </c>
    </row>
    <row r="175" spans="2:4" x14ac:dyDescent="0.25">
      <c r="B175" t="s">
        <v>173</v>
      </c>
      <c r="C175" s="21" cm="1">
        <f t="array" ref="C175">INDEX(World!C:C,Basedata!D175)</f>
        <v>32971854</v>
      </c>
      <c r="D175">
        <f>MATCH(B175,World!B:B,0)</f>
        <v>168</v>
      </c>
    </row>
    <row r="176" spans="2:4" x14ac:dyDescent="0.25">
      <c r="B176" t="s">
        <v>174</v>
      </c>
      <c r="C176" s="21" cm="1">
        <f t="array" ref="C176">INDEX(World!C:C,Basedata!D176)</f>
        <v>109581078</v>
      </c>
      <c r="D176">
        <f>MATCH(B176,World!B:B,0)</f>
        <v>169</v>
      </c>
    </row>
    <row r="177" spans="2:4" x14ac:dyDescent="0.25">
      <c r="B177" t="s">
        <v>175</v>
      </c>
      <c r="C177" s="21" cm="1">
        <f t="array" ref="C177">INDEX(World!C:C,Basedata!D177)</f>
        <v>37846611</v>
      </c>
      <c r="D177">
        <f>MATCH(B177,World!B:B,0)</f>
        <v>170</v>
      </c>
    </row>
    <row r="178" spans="2:4" x14ac:dyDescent="0.25">
      <c r="B178" t="s">
        <v>176</v>
      </c>
      <c r="C178" s="21" cm="1">
        <f t="array" ref="C178">INDEX(World!C:C,Basedata!D178)</f>
        <v>10196709</v>
      </c>
      <c r="D178">
        <f>MATCH(B178,World!B:B,0)</f>
        <v>171</v>
      </c>
    </row>
    <row r="179" spans="2:4" x14ac:dyDescent="0.25">
      <c r="B179" t="s">
        <v>178</v>
      </c>
      <c r="C179" s="21" cm="1">
        <f t="array" ref="C179">INDEX(World!C:C,Basedata!D179)</f>
        <v>2881053</v>
      </c>
      <c r="D179">
        <f>MATCH(B179,World!B:B,0)</f>
        <v>173</v>
      </c>
    </row>
    <row r="180" spans="2:4" x14ac:dyDescent="0.25">
      <c r="B180" t="s">
        <v>179</v>
      </c>
      <c r="C180" s="21" cm="1">
        <f t="array" ref="C180">INDEX(World!C:C,Basedata!D180)</f>
        <v>19237691</v>
      </c>
      <c r="D180">
        <f>MATCH(B180,World!B:B,0)</f>
        <v>174</v>
      </c>
    </row>
    <row r="181" spans="2:4" x14ac:dyDescent="0.25">
      <c r="B181" t="s">
        <v>180</v>
      </c>
      <c r="C181" s="21" cm="1">
        <f t="array" ref="C181">INDEX(World!C:C,Basedata!D181)</f>
        <v>145934462</v>
      </c>
      <c r="D181">
        <f>MATCH(B181,World!B:B,0)</f>
        <v>175</v>
      </c>
    </row>
    <row r="182" spans="2:4" x14ac:dyDescent="0.25">
      <c r="B182" t="s">
        <v>181</v>
      </c>
      <c r="C182" s="21" cm="1">
        <f t="array" ref="C182">INDEX(World!C:C,Basedata!D182)</f>
        <v>12952218</v>
      </c>
      <c r="D182">
        <f>MATCH(B182,World!B:B,0)</f>
        <v>176</v>
      </c>
    </row>
    <row r="183" spans="2:4" x14ac:dyDescent="0.25">
      <c r="B183" t="s">
        <v>185</v>
      </c>
      <c r="C183" s="21" cm="1">
        <f t="array" ref="C183">INDEX(World!C:C,Basedata!D183)</f>
        <v>183627</v>
      </c>
      <c r="D183">
        <f>MATCH(B183,World!B:B,0)</f>
        <v>181</v>
      </c>
    </row>
    <row r="184" spans="2:4" x14ac:dyDescent="0.25">
      <c r="B184" t="s">
        <v>353</v>
      </c>
      <c r="C184" s="21" cm="1">
        <f t="array" ref="C184">INDEX(World!C:C,Basedata!D184)</f>
        <v>110940</v>
      </c>
      <c r="D184">
        <f>MATCH(B184,World!B:B,0)</f>
        <v>203</v>
      </c>
    </row>
    <row r="185" spans="2:4" x14ac:dyDescent="0.25">
      <c r="B185" t="s">
        <v>189</v>
      </c>
      <c r="C185" s="21" cm="1">
        <f t="array" ref="C185">INDEX(World!C:C,Basedata!D185)</f>
        <v>33931</v>
      </c>
      <c r="D185">
        <f>MATCH(B185,World!B:B,0)</f>
        <v>185</v>
      </c>
    </row>
    <row r="186" spans="2:4" x14ac:dyDescent="0.25">
      <c r="B186" t="s">
        <v>191</v>
      </c>
      <c r="C186" s="21" cm="1">
        <f t="array" ref="C186">INDEX(World!C:C,Basedata!D186)</f>
        <v>34813871</v>
      </c>
      <c r="D186">
        <f>MATCH(B186,World!B:B,0)</f>
        <v>187</v>
      </c>
    </row>
    <row r="187" spans="2:4" x14ac:dyDescent="0.25">
      <c r="B187" t="s">
        <v>192</v>
      </c>
      <c r="C187" s="21" cm="1">
        <f t="array" ref="C187">INDEX(World!C:C,Basedata!D187)</f>
        <v>16743927</v>
      </c>
      <c r="D187">
        <f>MATCH(B187,World!B:B,0)</f>
        <v>188</v>
      </c>
    </row>
    <row r="188" spans="2:4" x14ac:dyDescent="0.25">
      <c r="B188" t="s">
        <v>193</v>
      </c>
      <c r="C188" s="21" cm="1">
        <f t="array" ref="C188">INDEX(World!C:C,Basedata!D188)</f>
        <v>8737371</v>
      </c>
      <c r="D188">
        <f>MATCH(B188,World!B:B,0)</f>
        <v>189</v>
      </c>
    </row>
    <row r="189" spans="2:4" x14ac:dyDescent="0.25">
      <c r="B189" t="s">
        <v>194</v>
      </c>
      <c r="C189" s="21" cm="1">
        <f t="array" ref="C189">INDEX(World!C:C,Basedata!D189)</f>
        <v>98347</v>
      </c>
      <c r="D189">
        <f>MATCH(B189,World!B:B,0)</f>
        <v>190</v>
      </c>
    </row>
    <row r="190" spans="2:4" x14ac:dyDescent="0.25">
      <c r="B190" t="s">
        <v>196</v>
      </c>
      <c r="C190" s="21" cm="1">
        <f t="array" ref="C190">INDEX(World!C:C,Basedata!D190)</f>
        <v>5850342</v>
      </c>
      <c r="D190">
        <f>MATCH(B190,World!B:B,0)</f>
        <v>192</v>
      </c>
    </row>
    <row r="191" spans="2:4" x14ac:dyDescent="0.25">
      <c r="B191" t="s">
        <v>198</v>
      </c>
      <c r="C191" s="21" cm="1">
        <f t="array" ref="C191">INDEX(World!C:C,Basedata!D191)</f>
        <v>5459642</v>
      </c>
      <c r="D191">
        <f>MATCH(B191,World!B:B,0)</f>
        <v>194</v>
      </c>
    </row>
    <row r="192" spans="2:4" x14ac:dyDescent="0.25">
      <c r="B192" t="s">
        <v>199</v>
      </c>
      <c r="C192" s="21" cm="1">
        <f t="array" ref="C192">INDEX(World!C:C,Basedata!D192)</f>
        <v>2078938</v>
      </c>
      <c r="D192">
        <f>MATCH(B192,World!B:B,0)</f>
        <v>195</v>
      </c>
    </row>
    <row r="193" spans="1:4" x14ac:dyDescent="0.25">
      <c r="B193" t="s">
        <v>202</v>
      </c>
      <c r="C193" s="21" cm="1">
        <f t="array" ref="C193">INDEX(World!C:C,Basedata!D193)</f>
        <v>59308690</v>
      </c>
      <c r="D193">
        <f>MATCH(B193,World!B:B,0)</f>
        <v>198</v>
      </c>
    </row>
    <row r="194" spans="1:4" x14ac:dyDescent="0.25">
      <c r="A194" s="52" t="s">
        <v>678</v>
      </c>
      <c r="B194" t="s">
        <v>204</v>
      </c>
      <c r="C194" s="21" cm="1">
        <f t="array" ref="C194">INDEX(World!C:C,Basedata!D194)</f>
        <v>46754778</v>
      </c>
      <c r="D194">
        <f>MATCH(B194,World!B:B,0)</f>
        <v>201</v>
      </c>
    </row>
    <row r="195" spans="1:4" x14ac:dyDescent="0.25">
      <c r="B195" t="s">
        <v>205</v>
      </c>
      <c r="C195" s="21" cm="1">
        <f t="array" ref="C195">INDEX(World!C:C,Basedata!D195)</f>
        <v>21413249</v>
      </c>
      <c r="D195">
        <f>MATCH(B195,World!B:B,0)</f>
        <v>202</v>
      </c>
    </row>
    <row r="196" spans="1:4" x14ac:dyDescent="0.25">
      <c r="B196" t="s">
        <v>206</v>
      </c>
      <c r="C196" s="21" cm="1">
        <f t="array" ref="C196">INDEX(World!C:C,Basedata!D196)</f>
        <v>43849260</v>
      </c>
      <c r="D196">
        <f>MATCH(B196,World!B:B,0)</f>
        <v>205</v>
      </c>
    </row>
    <row r="197" spans="1:4" x14ac:dyDescent="0.25">
      <c r="B197" t="s">
        <v>207</v>
      </c>
      <c r="C197" s="21" cm="1">
        <f t="array" ref="C197">INDEX(World!C:C,Basedata!D197)</f>
        <v>586632</v>
      </c>
      <c r="D197">
        <f>MATCH(B197,World!B:B,0)</f>
        <v>206</v>
      </c>
    </row>
    <row r="198" spans="1:4" x14ac:dyDescent="0.25">
      <c r="A198" s="52" t="s">
        <v>678</v>
      </c>
      <c r="B198" t="s">
        <v>208</v>
      </c>
      <c r="C198" s="21" cm="1">
        <f t="array" ref="C198">INDEX(World!C:C,Basedata!D198)</f>
        <v>10099265</v>
      </c>
      <c r="D198">
        <f>MATCH(B198,World!B:B,0)</f>
        <v>207</v>
      </c>
    </row>
    <row r="199" spans="1:4" x14ac:dyDescent="0.25">
      <c r="A199" s="52" t="s">
        <v>678</v>
      </c>
      <c r="B199" t="s">
        <v>209</v>
      </c>
      <c r="C199" s="21" cm="1">
        <f t="array" ref="C199">INDEX(World!C:C,Basedata!D199)</f>
        <v>8654622</v>
      </c>
      <c r="D199">
        <f>MATCH(B199,World!B:B,0)</f>
        <v>208</v>
      </c>
    </row>
    <row r="200" spans="1:4" x14ac:dyDescent="0.25">
      <c r="B200" t="s">
        <v>354</v>
      </c>
      <c r="C200" s="21" cm="1">
        <f t="array" ref="C200">INDEX(World!C:C,Basedata!D200)</f>
        <v>23816775</v>
      </c>
      <c r="D200">
        <f>MATCH(B200,World!B:B,0)</f>
        <v>210</v>
      </c>
    </row>
    <row r="201" spans="1:4" x14ac:dyDescent="0.25">
      <c r="B201" t="s">
        <v>214</v>
      </c>
      <c r="C201" s="21" cm="1">
        <f t="array" ref="C201">INDEX(World!C:C,Basedata!D201)</f>
        <v>69799978</v>
      </c>
      <c r="D201">
        <f>MATCH(B201,World!B:B,0)</f>
        <v>213</v>
      </c>
    </row>
    <row r="202" spans="1:4" x14ac:dyDescent="0.25">
      <c r="B202" t="s">
        <v>216</v>
      </c>
      <c r="C202" s="21" cm="1">
        <f t="array" ref="C202">INDEX(World!C:C,Basedata!D202)</f>
        <v>8278724</v>
      </c>
      <c r="D202">
        <f>MATCH(B202,World!B:B,0)</f>
        <v>215</v>
      </c>
    </row>
    <row r="203" spans="1:4" x14ac:dyDescent="0.25">
      <c r="B203" t="s">
        <v>219</v>
      </c>
      <c r="C203" s="21" cm="1">
        <f t="array" ref="C203">INDEX(World!C:C,Basedata!D203)</f>
        <v>1399488</v>
      </c>
      <c r="D203">
        <f>MATCH(B203,World!B:B,0)</f>
        <v>218</v>
      </c>
    </row>
    <row r="204" spans="1:4" x14ac:dyDescent="0.25">
      <c r="B204" t="s">
        <v>220</v>
      </c>
      <c r="C204" s="21" cm="1">
        <f t="array" ref="C204">INDEX(World!C:C,Basedata!D204)</f>
        <v>11818619</v>
      </c>
      <c r="D204">
        <f>MATCH(B204,World!B:B,0)</f>
        <v>219</v>
      </c>
    </row>
    <row r="205" spans="1:4" x14ac:dyDescent="0.25">
      <c r="B205" t="s">
        <v>221</v>
      </c>
      <c r="C205" s="21" cm="1">
        <f t="array" ref="C205">INDEX(World!C:C,Basedata!D205)</f>
        <v>84339067</v>
      </c>
      <c r="D205">
        <f>MATCH(B205,World!B:B,0)</f>
        <v>220</v>
      </c>
    </row>
    <row r="206" spans="1:4" x14ac:dyDescent="0.25">
      <c r="A206" s="52" t="s">
        <v>680</v>
      </c>
      <c r="B206" t="s">
        <v>355</v>
      </c>
      <c r="C206" s="21" cm="1">
        <f t="array" ref="C206">INDEX(World!C:C,Basedata!D206)</f>
        <v>331002651</v>
      </c>
      <c r="D206">
        <f>MATCH(B206,World!B:B,0)</f>
        <v>229</v>
      </c>
    </row>
    <row r="207" spans="1:4" x14ac:dyDescent="0.25">
      <c r="A207" s="52" t="s">
        <v>681</v>
      </c>
      <c r="B207" t="s">
        <v>356</v>
      </c>
      <c r="C207" s="22" cm="1">
        <f t="array" ref="C207">INDEX(USA!B:B,Basedata!D207)</f>
        <v>4903185</v>
      </c>
      <c r="D207">
        <f>MATCH(B207,USA!D:D,0)</f>
        <v>21</v>
      </c>
    </row>
    <row r="208" spans="1:4" x14ac:dyDescent="0.25">
      <c r="A208" s="52" t="s">
        <v>681</v>
      </c>
      <c r="B208" t="s">
        <v>357</v>
      </c>
      <c r="C208" s="22" cm="1">
        <f t="array" ref="C208">INDEX(USA!B:B,Basedata!D208)</f>
        <v>731545</v>
      </c>
      <c r="D208">
        <f>MATCH(B208,USA!D:D,0)</f>
        <v>52</v>
      </c>
    </row>
    <row r="209" spans="1:4" x14ac:dyDescent="0.25">
      <c r="A209" s="52" t="s">
        <v>681</v>
      </c>
      <c r="B209" t="s">
        <v>358</v>
      </c>
      <c r="C209" s="22" cm="1">
        <f t="array" ref="C209">INDEX(USA!B:B,Basedata!D209)</f>
        <v>7278717</v>
      </c>
      <c r="D209">
        <f>MATCH(B209,USA!D:D,0)</f>
        <v>40</v>
      </c>
    </row>
    <row r="210" spans="1:4" x14ac:dyDescent="0.25">
      <c r="A210" s="52" t="s">
        <v>681</v>
      </c>
      <c r="B210" t="s">
        <v>359</v>
      </c>
      <c r="C210" s="22" cm="1">
        <f t="array" ref="C210">INDEX(USA!B:B,Basedata!D210)</f>
        <v>3017804</v>
      </c>
      <c r="D210">
        <f>MATCH(B210,USA!D:D,0)</f>
        <v>27</v>
      </c>
    </row>
    <row r="211" spans="1:4" x14ac:dyDescent="0.25">
      <c r="A211" s="52" t="s">
        <v>681</v>
      </c>
      <c r="B211" t="s">
        <v>360</v>
      </c>
      <c r="C211" s="22" cm="1">
        <f t="array" ref="C211">INDEX(USA!B:B,Basedata!D211)</f>
        <v>39512223</v>
      </c>
      <c r="D211">
        <f>MATCH(B211,USA!D:D,0)</f>
        <v>48</v>
      </c>
    </row>
    <row r="212" spans="1:4" x14ac:dyDescent="0.25">
      <c r="A212" s="52" t="s">
        <v>681</v>
      </c>
      <c r="B212" t="s">
        <v>361</v>
      </c>
      <c r="C212" s="22" cm="1">
        <f t="array" ref="C212">INDEX(USA!B:B,Basedata!D212)</f>
        <v>5758736</v>
      </c>
      <c r="D212">
        <f>MATCH(B212,USA!D:D,0)</f>
        <v>41</v>
      </c>
    </row>
    <row r="213" spans="1:4" x14ac:dyDescent="0.25">
      <c r="A213" s="52" t="s">
        <v>681</v>
      </c>
      <c r="B213" t="s">
        <v>362</v>
      </c>
      <c r="C213" s="22" cm="1">
        <f t="array" ref="C213">INDEX(USA!B:B,Basedata!D213)</f>
        <v>3565287</v>
      </c>
      <c r="D213">
        <f>MATCH(B213,USA!D:D,0)</f>
        <v>3</v>
      </c>
    </row>
    <row r="214" spans="1:4" x14ac:dyDescent="0.25">
      <c r="A214" s="52" t="s">
        <v>681</v>
      </c>
      <c r="B214" t="s">
        <v>363</v>
      </c>
      <c r="C214" s="22" cm="1">
        <f t="array" ref="C214">INDEX(USA!B:B,Basedata!D214)</f>
        <v>973764</v>
      </c>
      <c r="D214">
        <f>MATCH(B214,USA!D:D,0)</f>
        <v>18</v>
      </c>
    </row>
    <row r="215" spans="1:4" x14ac:dyDescent="0.25">
      <c r="A215" s="52" t="s">
        <v>681</v>
      </c>
      <c r="B215" t="s">
        <v>364</v>
      </c>
      <c r="C215" s="22" cm="1">
        <f t="array" ref="C215">INDEX(USA!B:B,Basedata!D215)</f>
        <v>705749</v>
      </c>
      <c r="D215">
        <f>MATCH(B215,USA!D:D,0)</f>
        <v>19</v>
      </c>
    </row>
    <row r="216" spans="1:4" x14ac:dyDescent="0.25">
      <c r="A216" s="52" t="s">
        <v>681</v>
      </c>
      <c r="B216" t="s">
        <v>365</v>
      </c>
      <c r="C216" s="22" cm="1">
        <f t="array" ref="C216">INDEX(USA!B:B,Basedata!D216)</f>
        <v>21477737</v>
      </c>
      <c r="D216">
        <f>MATCH(B216,USA!D:D,0)</f>
        <v>11</v>
      </c>
    </row>
    <row r="217" spans="1:4" x14ac:dyDescent="0.25">
      <c r="A217" s="52" t="s">
        <v>681</v>
      </c>
      <c r="B217" t="s">
        <v>366</v>
      </c>
      <c r="C217" s="22" cm="1">
        <f t="array" ref="C217">INDEX(USA!B:B,Basedata!D217)</f>
        <v>10617423</v>
      </c>
      <c r="D217">
        <f>MATCH(B217,USA!D:D,0)</f>
        <v>12</v>
      </c>
    </row>
    <row r="218" spans="1:4" x14ac:dyDescent="0.25">
      <c r="A218" s="52" t="s">
        <v>681</v>
      </c>
      <c r="B218" t="s">
        <v>667</v>
      </c>
      <c r="C218" s="51">
        <v>162742</v>
      </c>
    </row>
    <row r="219" spans="1:4" x14ac:dyDescent="0.25">
      <c r="A219" s="52" t="s">
        <v>681</v>
      </c>
      <c r="B219" t="s">
        <v>367</v>
      </c>
      <c r="C219" s="22" cm="1">
        <f t="array" ref="C219">INDEX(USA!B:B,Basedata!D219)</f>
        <v>1415872</v>
      </c>
      <c r="D219">
        <f>MATCH(B219,USA!D:D,0)</f>
        <v>51</v>
      </c>
    </row>
    <row r="220" spans="1:4" x14ac:dyDescent="0.25">
      <c r="A220" s="52" t="s">
        <v>681</v>
      </c>
      <c r="B220" t="s">
        <v>368</v>
      </c>
      <c r="C220" s="22" cm="1">
        <f t="array" ref="C220">INDEX(USA!B:B,Basedata!D220)</f>
        <v>1787065</v>
      </c>
      <c r="D220">
        <f>MATCH(B220,USA!D:D,0)</f>
        <v>45</v>
      </c>
    </row>
    <row r="221" spans="1:4" x14ac:dyDescent="0.25">
      <c r="A221" s="52" t="s">
        <v>681</v>
      </c>
      <c r="B221" t="s">
        <v>369</v>
      </c>
      <c r="C221" s="22" cm="1">
        <f t="array" ref="C221">INDEX(USA!B:B,Basedata!D221)</f>
        <v>12671821</v>
      </c>
      <c r="D221">
        <f>MATCH(B221,USA!D:D,0)</f>
        <v>28</v>
      </c>
    </row>
    <row r="222" spans="1:4" x14ac:dyDescent="0.25">
      <c r="A222" s="52" t="s">
        <v>681</v>
      </c>
      <c r="B222" t="s">
        <v>370</v>
      </c>
      <c r="C222" s="22" cm="1">
        <f t="array" ref="C222">INDEX(USA!B:B,Basedata!D222)</f>
        <v>6732219</v>
      </c>
      <c r="D222">
        <f>MATCH(B222,USA!D:D,0)</f>
        <v>31</v>
      </c>
    </row>
    <row r="223" spans="1:4" x14ac:dyDescent="0.25">
      <c r="A223" s="52" t="s">
        <v>681</v>
      </c>
      <c r="B223" t="s">
        <v>371</v>
      </c>
      <c r="C223" s="22" cm="1">
        <f t="array" ref="C223">INDEX(USA!B:B,Basedata!D223)</f>
        <v>3155070</v>
      </c>
      <c r="D223">
        <f>MATCH(B223,USA!D:D,0)</f>
        <v>35</v>
      </c>
    </row>
    <row r="224" spans="1:4" x14ac:dyDescent="0.25">
      <c r="A224" s="52" t="s">
        <v>681</v>
      </c>
      <c r="B224" t="s">
        <v>372</v>
      </c>
      <c r="C224" s="22" cm="1">
        <f t="array" ref="C224">INDEX(USA!B:B,Basedata!D224)</f>
        <v>2913314</v>
      </c>
      <c r="D224">
        <f>MATCH(B224,USA!D:D,0)</f>
        <v>36</v>
      </c>
    </row>
    <row r="225" spans="1:4" x14ac:dyDescent="0.25">
      <c r="A225" s="52" t="s">
        <v>681</v>
      </c>
      <c r="B225" t="s">
        <v>373</v>
      </c>
      <c r="C225" s="22" cm="1">
        <f t="array" ref="C225">INDEX(USA!B:B,Basedata!D225)</f>
        <v>4467673</v>
      </c>
      <c r="D225">
        <f>MATCH(B225,USA!D:D,0)</f>
        <v>22</v>
      </c>
    </row>
    <row r="226" spans="1:4" x14ac:dyDescent="0.25">
      <c r="A226" s="52" t="s">
        <v>681</v>
      </c>
      <c r="B226" t="s">
        <v>374</v>
      </c>
      <c r="C226" s="22" cm="1">
        <f t="array" ref="C226">INDEX(USA!B:B,Basedata!D226)</f>
        <v>4648794</v>
      </c>
      <c r="D226">
        <f>MATCH(B226,USA!D:D,0)</f>
        <v>25</v>
      </c>
    </row>
    <row r="227" spans="1:4" x14ac:dyDescent="0.25">
      <c r="A227" s="52" t="s">
        <v>681</v>
      </c>
      <c r="B227" t="s">
        <v>375</v>
      </c>
      <c r="C227" s="22" cm="1">
        <f t="array" ref="C227">INDEX(USA!B:B,Basedata!D227)</f>
        <v>1344212</v>
      </c>
      <c r="D227">
        <f>MATCH(B227,USA!D:D,0)</f>
        <v>5</v>
      </c>
    </row>
    <row r="228" spans="1:4" x14ac:dyDescent="0.25">
      <c r="A228" s="52" t="s">
        <v>681</v>
      </c>
      <c r="B228" t="s">
        <v>376</v>
      </c>
      <c r="C228" s="22" cm="1">
        <f t="array" ref="C228">INDEX(USA!B:B,Basedata!D228)</f>
        <v>6045680</v>
      </c>
      <c r="D228">
        <f>MATCH(B228,USA!D:D,0)</f>
        <v>15</v>
      </c>
    </row>
    <row r="229" spans="1:4" x14ac:dyDescent="0.25">
      <c r="A229" s="52" t="s">
        <v>681</v>
      </c>
      <c r="B229" t="s">
        <v>377</v>
      </c>
      <c r="C229" s="22" cm="1">
        <f t="array" ref="C229">INDEX(USA!B:B,Basedata!D229)</f>
        <v>6892503</v>
      </c>
      <c r="D229">
        <f>MATCH(B229,USA!D:D,0)</f>
        <v>2</v>
      </c>
    </row>
    <row r="230" spans="1:4" x14ac:dyDescent="0.25">
      <c r="A230" s="52" t="s">
        <v>681</v>
      </c>
      <c r="B230" t="s">
        <v>378</v>
      </c>
      <c r="C230" s="22" cm="1">
        <f t="array" ref="C230">INDEX(USA!B:B,Basedata!D230)</f>
        <v>9986857</v>
      </c>
      <c r="D230">
        <f>MATCH(B230,USA!D:D,0)</f>
        <v>30</v>
      </c>
    </row>
    <row r="231" spans="1:4" x14ac:dyDescent="0.25">
      <c r="A231" s="52" t="s">
        <v>681</v>
      </c>
      <c r="B231" t="s">
        <v>379</v>
      </c>
      <c r="C231" s="22" cm="1">
        <f t="array" ref="C231">INDEX(USA!B:B,Basedata!D231)</f>
        <v>5639632</v>
      </c>
      <c r="D231">
        <f>MATCH(B231,USA!D:D,0)</f>
        <v>34</v>
      </c>
    </row>
    <row r="232" spans="1:4" x14ac:dyDescent="0.25">
      <c r="A232" s="52" t="s">
        <v>681</v>
      </c>
      <c r="B232" t="s">
        <v>380</v>
      </c>
      <c r="C232" s="22" cm="1">
        <f t="array" ref="C232">INDEX(USA!B:B,Basedata!D232)</f>
        <v>2976149</v>
      </c>
      <c r="D232">
        <f>MATCH(B232,USA!D:D,0)</f>
        <v>23</v>
      </c>
    </row>
    <row r="233" spans="1:4" x14ac:dyDescent="0.25">
      <c r="A233" s="52" t="s">
        <v>681</v>
      </c>
      <c r="B233" t="s">
        <v>381</v>
      </c>
      <c r="C233" s="22" cm="1">
        <f t="array" ref="C233">INDEX(USA!B:B,Basedata!D233)</f>
        <v>6137428</v>
      </c>
      <c r="D233">
        <f>MATCH(B233,USA!D:D,0)</f>
        <v>33</v>
      </c>
    </row>
    <row r="234" spans="1:4" x14ac:dyDescent="0.25">
      <c r="A234" s="52" t="s">
        <v>681</v>
      </c>
      <c r="B234" t="s">
        <v>382</v>
      </c>
      <c r="C234" s="22" cm="1">
        <f t="array" ref="C234">INDEX(USA!B:B,Basedata!D234)</f>
        <v>1068778</v>
      </c>
      <c r="D234">
        <f>MATCH(B234,USA!D:D,0)</f>
        <v>46</v>
      </c>
    </row>
    <row r="235" spans="1:4" x14ac:dyDescent="0.25">
      <c r="A235" s="52" t="s">
        <v>681</v>
      </c>
      <c r="B235" t="s">
        <v>383</v>
      </c>
      <c r="C235" s="22" cm="1">
        <f t="array" ref="C235">INDEX(USA!B:B,Basedata!D235)</f>
        <v>1934408</v>
      </c>
      <c r="D235">
        <f>MATCH(B235,USA!D:D,0)</f>
        <v>37</v>
      </c>
    </row>
    <row r="236" spans="1:4" x14ac:dyDescent="0.25">
      <c r="A236" s="52" t="s">
        <v>681</v>
      </c>
      <c r="B236" t="s">
        <v>384</v>
      </c>
      <c r="C236" s="22" cm="1">
        <f t="array" ref="C236">INDEX(USA!B:B,Basedata!D236)</f>
        <v>3080156</v>
      </c>
      <c r="D236">
        <f>MATCH(B236,USA!D:D,0)</f>
        <v>43</v>
      </c>
    </row>
    <row r="237" spans="1:4" x14ac:dyDescent="0.25">
      <c r="A237" s="52" t="s">
        <v>681</v>
      </c>
      <c r="B237" t="s">
        <v>385</v>
      </c>
      <c r="C237" s="22" cm="1">
        <f t="array" ref="C237">INDEX(USA!B:B,Basedata!D237)</f>
        <v>1359711</v>
      </c>
      <c r="D237">
        <f>MATCH(B237,USA!D:D,0)</f>
        <v>4</v>
      </c>
    </row>
    <row r="238" spans="1:4" x14ac:dyDescent="0.25">
      <c r="A238" s="52" t="s">
        <v>681</v>
      </c>
      <c r="B238" t="s">
        <v>386</v>
      </c>
      <c r="C238" s="22" cm="1">
        <f t="array" ref="C238">INDEX(USA!B:B,Basedata!D238)</f>
        <v>8882190</v>
      </c>
      <c r="D238">
        <f>MATCH(B238,USA!D:D,0)</f>
        <v>10</v>
      </c>
    </row>
    <row r="239" spans="1:4" x14ac:dyDescent="0.25">
      <c r="A239" s="52" t="s">
        <v>681</v>
      </c>
      <c r="B239" t="s">
        <v>387</v>
      </c>
      <c r="C239" s="22" cm="1">
        <f t="array" ref="C239">INDEX(USA!B:B,Basedata!D239)</f>
        <v>2096829</v>
      </c>
      <c r="D239">
        <f>MATCH(B239,USA!D:D,0)</f>
        <v>44</v>
      </c>
    </row>
    <row r="240" spans="1:4" x14ac:dyDescent="0.25">
      <c r="A240" s="52" t="s">
        <v>681</v>
      </c>
      <c r="B240" t="s">
        <v>388</v>
      </c>
      <c r="C240" s="22" cm="1">
        <f t="array" ref="C240">INDEX(USA!B:B,Basedata!D240)</f>
        <v>19453561</v>
      </c>
      <c r="D240">
        <f>MATCH(B240,USA!D:D,0)</f>
        <v>8</v>
      </c>
    </row>
    <row r="241" spans="1:4" x14ac:dyDescent="0.25">
      <c r="A241" s="52" t="s">
        <v>681</v>
      </c>
      <c r="B241" t="s">
        <v>389</v>
      </c>
      <c r="C241" s="22" cm="1">
        <f t="array" ref="C241">INDEX(USA!B:B,Basedata!D241)</f>
        <v>10488084</v>
      </c>
      <c r="D241">
        <f>MATCH(B241,USA!D:D,0)</f>
        <v>13</v>
      </c>
    </row>
    <row r="242" spans="1:4" x14ac:dyDescent="0.25">
      <c r="A242" s="52" t="s">
        <v>681</v>
      </c>
      <c r="B242" t="s">
        <v>390</v>
      </c>
      <c r="C242" s="22" cm="1">
        <f t="array" ref="C242">INDEX(USA!B:B,Basedata!D242)</f>
        <v>762062</v>
      </c>
      <c r="D242">
        <f>MATCH(B242,USA!D:D,0)</f>
        <v>39</v>
      </c>
    </row>
    <row r="243" spans="1:4" x14ac:dyDescent="0.25">
      <c r="A243" s="52" t="s">
        <v>681</v>
      </c>
      <c r="B243" t="s">
        <v>391</v>
      </c>
      <c r="C243" s="22" cm="1">
        <f t="array" ref="C243">INDEX(USA!B:B,Basedata!D243)</f>
        <v>11689100</v>
      </c>
      <c r="D243">
        <f>MATCH(B243,USA!D:D,0)</f>
        <v>29</v>
      </c>
    </row>
    <row r="244" spans="1:4" x14ac:dyDescent="0.25">
      <c r="A244" s="52" t="s">
        <v>681</v>
      </c>
      <c r="B244" t="s">
        <v>392</v>
      </c>
      <c r="C244" s="22" cm="1">
        <f t="array" ref="C244">INDEX(USA!B:B,Basedata!D244)</f>
        <v>3956971</v>
      </c>
      <c r="D244">
        <f>MATCH(B244,USA!D:D,0)</f>
        <v>26</v>
      </c>
    </row>
    <row r="245" spans="1:4" x14ac:dyDescent="0.25">
      <c r="A245" s="52" t="s">
        <v>681</v>
      </c>
      <c r="B245" t="s">
        <v>393</v>
      </c>
      <c r="C245" s="22" cm="1">
        <f t="array" ref="C245">INDEX(USA!B:B,Basedata!D245)</f>
        <v>4217737</v>
      </c>
      <c r="D245">
        <f>MATCH(B245,USA!D:D,0)</f>
        <v>50</v>
      </c>
    </row>
    <row r="246" spans="1:4" x14ac:dyDescent="0.25">
      <c r="A246" s="52" t="s">
        <v>681</v>
      </c>
      <c r="B246" t="s">
        <v>394</v>
      </c>
      <c r="C246" s="22" cm="1">
        <f t="array" ref="C246">INDEX(USA!B:B,Basedata!D246)</f>
        <v>12801989</v>
      </c>
      <c r="D246">
        <f>MATCH(B246,USA!D:D,0)</f>
        <v>9</v>
      </c>
    </row>
    <row r="247" spans="1:4" x14ac:dyDescent="0.25">
      <c r="A247" s="52" t="s">
        <v>681</v>
      </c>
      <c r="B247" t="s">
        <v>395</v>
      </c>
      <c r="C247" s="22" cm="1">
        <f t="array" ref="C247">INDEX(USA!B:B,Basedata!D247)</f>
        <v>3193694</v>
      </c>
      <c r="D247">
        <f>MATCH(B247,USA!D:D,0)</f>
        <v>54</v>
      </c>
    </row>
    <row r="248" spans="1:4" x14ac:dyDescent="0.25">
      <c r="A248" s="52" t="s">
        <v>681</v>
      </c>
      <c r="B248" t="s">
        <v>396</v>
      </c>
      <c r="C248" s="22" cm="1">
        <f t="array" ref="C248">INDEX(USA!B:B,Basedata!D248)</f>
        <v>1059361</v>
      </c>
      <c r="D248">
        <f>MATCH(B248,USA!D:D,0)</f>
        <v>6</v>
      </c>
    </row>
    <row r="249" spans="1:4" x14ac:dyDescent="0.25">
      <c r="A249" s="52" t="s">
        <v>681</v>
      </c>
      <c r="B249" t="s">
        <v>397</v>
      </c>
      <c r="C249" s="22" cm="1">
        <f t="array" ref="C249">INDEX(USA!B:B,Basedata!D249)</f>
        <v>5148714</v>
      </c>
      <c r="D249">
        <f>MATCH(B249,USA!D:D,0)</f>
        <v>16</v>
      </c>
    </row>
    <row r="250" spans="1:4" x14ac:dyDescent="0.25">
      <c r="A250" s="52" t="s">
        <v>681</v>
      </c>
      <c r="B250" t="s">
        <v>398</v>
      </c>
      <c r="C250" s="22" cm="1">
        <f t="array" ref="C250">INDEX(USA!B:B,Basedata!D250)</f>
        <v>884659</v>
      </c>
      <c r="D250">
        <f>MATCH(B250,USA!D:D,0)</f>
        <v>38</v>
      </c>
    </row>
    <row r="251" spans="1:4" x14ac:dyDescent="0.25">
      <c r="A251" s="52" t="s">
        <v>681</v>
      </c>
      <c r="B251" t="s">
        <v>399</v>
      </c>
      <c r="C251" s="22" cm="1">
        <f t="array" ref="C251">INDEX(USA!B:B,Basedata!D251)</f>
        <v>6829174</v>
      </c>
      <c r="D251">
        <f>MATCH(B251,USA!D:D,0)</f>
        <v>20</v>
      </c>
    </row>
    <row r="252" spans="1:4" x14ac:dyDescent="0.25">
      <c r="A252" s="52" t="s">
        <v>681</v>
      </c>
      <c r="B252" t="s">
        <v>400</v>
      </c>
      <c r="C252" s="22" cm="1">
        <f t="array" ref="C252">INDEX(USA!B:B,Basedata!D252)</f>
        <v>28995881</v>
      </c>
      <c r="D252">
        <f>MATCH(B252,USA!D:D,0)</f>
        <v>24</v>
      </c>
    </row>
    <row r="253" spans="1:4" x14ac:dyDescent="0.25">
      <c r="A253" s="52" t="s">
        <v>681</v>
      </c>
      <c r="B253" t="s">
        <v>401</v>
      </c>
      <c r="C253" s="22" cm="1">
        <f t="array" ref="C253">INDEX(USA!B:B,Basedata!D253)</f>
        <v>3205958</v>
      </c>
      <c r="D253">
        <f>MATCH(B253,USA!D:D,0)</f>
        <v>42</v>
      </c>
    </row>
    <row r="254" spans="1:4" x14ac:dyDescent="0.25">
      <c r="A254" s="52" t="s">
        <v>681</v>
      </c>
      <c r="B254" t="s">
        <v>402</v>
      </c>
      <c r="C254" s="22" cm="1">
        <f t="array" ref="C254">INDEX(USA!B:B,Basedata!D254)</f>
        <v>623989</v>
      </c>
      <c r="D254">
        <f>MATCH(B254,USA!D:D,0)</f>
        <v>7</v>
      </c>
    </row>
    <row r="255" spans="1:4" x14ac:dyDescent="0.25">
      <c r="A255" s="52" t="s">
        <v>681</v>
      </c>
      <c r="B255" t="s">
        <v>403</v>
      </c>
      <c r="C255" s="22" cm="1">
        <f t="array" ref="C255">INDEX(USA!B:B,Basedata!D255)</f>
        <v>8535519</v>
      </c>
      <c r="D255">
        <f>MATCH(B255,USA!D:D,0)</f>
        <v>14</v>
      </c>
    </row>
    <row r="256" spans="1:4" x14ac:dyDescent="0.25">
      <c r="A256" s="52" t="s">
        <v>681</v>
      </c>
      <c r="B256" t="s">
        <v>404</v>
      </c>
      <c r="C256" s="22" cm="1">
        <f t="array" ref="C256">INDEX(USA!B:B,Basedata!D256)</f>
        <v>7614893</v>
      </c>
      <c r="D256">
        <f>MATCH(B256,USA!D:D,0)</f>
        <v>49</v>
      </c>
    </row>
    <row r="257" spans="1:4" x14ac:dyDescent="0.25">
      <c r="A257" s="52" t="s">
        <v>681</v>
      </c>
      <c r="B257" t="s">
        <v>405</v>
      </c>
      <c r="C257" s="22" cm="1">
        <f t="array" ref="C257">INDEX(USA!B:B,Basedata!D257)</f>
        <v>1792147</v>
      </c>
      <c r="D257">
        <f>MATCH(B257,USA!D:D,0)</f>
        <v>17</v>
      </c>
    </row>
    <row r="258" spans="1:4" x14ac:dyDescent="0.25">
      <c r="A258" s="52" t="s">
        <v>681</v>
      </c>
      <c r="B258" t="s">
        <v>406</v>
      </c>
      <c r="C258" s="22" cm="1">
        <f t="array" ref="C258">INDEX(USA!B:B,Basedata!D258)</f>
        <v>5822434</v>
      </c>
      <c r="D258">
        <f>MATCH(B258,USA!D:D,0)</f>
        <v>32</v>
      </c>
    </row>
    <row r="259" spans="1:4" x14ac:dyDescent="0.25">
      <c r="A259" s="52" t="s">
        <v>681</v>
      </c>
      <c r="B259" t="s">
        <v>407</v>
      </c>
      <c r="C259" s="22" cm="1">
        <f t="array" ref="C259">INDEX(USA!B:B,Basedata!D259)</f>
        <v>578759</v>
      </c>
      <c r="D259">
        <f>MATCH(B259,USA!D:D,0)</f>
        <v>47</v>
      </c>
    </row>
    <row r="260" spans="1:4" x14ac:dyDescent="0.25">
      <c r="B260" t="s">
        <v>226</v>
      </c>
      <c r="C260" s="21" cm="1">
        <f t="array" ref="C260">INDEX(World!C:C,Basedata!D260)</f>
        <v>43733762</v>
      </c>
      <c r="D260">
        <f>MATCH(B260,World!B:B,0)</f>
        <v>226</v>
      </c>
    </row>
    <row r="261" spans="1:4" x14ac:dyDescent="0.25">
      <c r="B261" t="s">
        <v>227</v>
      </c>
      <c r="C261" s="21" cm="1">
        <f t="array" ref="C261">INDEX(World!C:C,Basedata!D261)</f>
        <v>9890402</v>
      </c>
      <c r="D261">
        <f>MATCH(B261,World!B:B,0)</f>
        <v>227</v>
      </c>
    </row>
    <row r="262" spans="1:4" x14ac:dyDescent="0.25">
      <c r="A262" s="52" t="s">
        <v>678</v>
      </c>
      <c r="B262" t="s">
        <v>228</v>
      </c>
      <c r="C262" s="21" cm="1">
        <f t="array" ref="C262">INDEX(World!C:C,Basedata!D262)</f>
        <v>67886011</v>
      </c>
      <c r="D262">
        <f>MATCH(B262,World!B:B,0)</f>
        <v>228</v>
      </c>
    </row>
    <row r="263" spans="1:4" x14ac:dyDescent="0.25">
      <c r="B263" t="s">
        <v>408</v>
      </c>
      <c r="C263" s="22">
        <v>166000</v>
      </c>
    </row>
    <row r="264" spans="1:4" x14ac:dyDescent="0.25">
      <c r="B264" t="s">
        <v>409</v>
      </c>
      <c r="C264" s="22">
        <v>34571</v>
      </c>
    </row>
    <row r="265" spans="1:4" x14ac:dyDescent="0.25">
      <c r="B265" t="s">
        <v>410</v>
      </c>
      <c r="C265" s="22">
        <f>C262-C263-C264</f>
        <v>67685440</v>
      </c>
    </row>
    <row r="266" spans="1:4" x14ac:dyDescent="0.25">
      <c r="B266" t="s">
        <v>229</v>
      </c>
      <c r="C266" s="21" cm="1">
        <f t="array" ref="C266">INDEX(World!C:C,Basedata!D266)</f>
        <v>3473730</v>
      </c>
      <c r="D266">
        <f>MATCH(B266,World!B:B,0)</f>
        <v>230</v>
      </c>
    </row>
    <row r="267" spans="1:4" x14ac:dyDescent="0.25">
      <c r="B267" t="s">
        <v>230</v>
      </c>
      <c r="C267" s="21" cm="1">
        <f t="array" ref="C267">INDEX(World!C:C,Basedata!D267)</f>
        <v>33469203</v>
      </c>
      <c r="D267">
        <f>MATCH(B267,World!B:B,0)</f>
        <v>231</v>
      </c>
    </row>
    <row r="268" spans="1:4" x14ac:dyDescent="0.25">
      <c r="B268" t="s">
        <v>232</v>
      </c>
      <c r="C268" s="21" cm="1">
        <f t="array" ref="C268">INDEX(World!C:C,Basedata!D268)</f>
        <v>28435940</v>
      </c>
      <c r="D268">
        <f>MATCH(B268,World!B:B,0)</f>
        <v>233</v>
      </c>
    </row>
    <row r="269" spans="1:4" x14ac:dyDescent="0.25">
      <c r="B269" t="s">
        <v>233</v>
      </c>
      <c r="C269" s="21" cm="1">
        <f t="array" ref="C269">INDEX(World!C:C,Basedata!D269)</f>
        <v>97338579</v>
      </c>
      <c r="D269">
        <f>MATCH(B269,World!B:B,0)</f>
        <v>234</v>
      </c>
    </row>
    <row r="270" spans="1:4" x14ac:dyDescent="0.25">
      <c r="B270" t="s">
        <v>411</v>
      </c>
      <c r="C270" s="21" cm="1">
        <f t="array" ref="C270">INDEX(World!C:C,Basedata!D270)</f>
        <v>5101414</v>
      </c>
      <c r="D270">
        <f>MATCH(B270,World!B:B,0)</f>
        <v>204</v>
      </c>
    </row>
    <row r="271" spans="1:4" x14ac:dyDescent="0.25">
      <c r="B271" t="s">
        <v>24</v>
      </c>
      <c r="C271" s="21" cm="1">
        <f t="array" ref="C271">INDEX(World!C:C,Basedata!D271)</f>
        <v>55191</v>
      </c>
      <c r="D271">
        <f>MATCH(B271,World!B:B,0)</f>
        <v>7</v>
      </c>
    </row>
    <row r="272" spans="1:4" x14ac:dyDescent="0.25">
      <c r="B272" t="s">
        <v>27</v>
      </c>
      <c r="C272" s="21" cm="1">
        <f t="array" ref="C272">INDEX(World!C:C,Basedata!D272)</f>
        <v>32866272</v>
      </c>
      <c r="D272">
        <f>MATCH(B272,World!B:B,0)</f>
        <v>9</v>
      </c>
    </row>
    <row r="273" spans="2:4" x14ac:dyDescent="0.25">
      <c r="B273" t="s">
        <v>28</v>
      </c>
      <c r="C273" s="21" cm="1">
        <f t="array" ref="C273">INDEX(World!C:C,Basedata!D273)</f>
        <v>15003</v>
      </c>
      <c r="D273">
        <f>MATCH(B273,World!B:B,0)</f>
        <v>10</v>
      </c>
    </row>
    <row r="274" spans="2:4" x14ac:dyDescent="0.25">
      <c r="B274" t="s">
        <v>673</v>
      </c>
      <c r="C274" s="21" cm="1">
        <f t="array" ref="C274">INDEX(World!C:C,Basedata!D274)</f>
        <v>393244</v>
      </c>
      <c r="D274">
        <f>MATCH(B274,World!B:B,0)</f>
        <v>18</v>
      </c>
    </row>
    <row r="275" spans="2:4" x14ac:dyDescent="0.25">
      <c r="B275" t="s">
        <v>37</v>
      </c>
      <c r="C275" s="21" cm="1">
        <f t="array" ref="C275">INDEX(World!C:C,Basedata!D275)</f>
        <v>287375</v>
      </c>
      <c r="D275">
        <f>MATCH(B275,World!B:B,0)</f>
        <v>21</v>
      </c>
    </row>
    <row r="276" spans="2:4" x14ac:dyDescent="0.25">
      <c r="B276" t="s">
        <v>40</v>
      </c>
      <c r="C276" s="21" cm="1">
        <f t="array" ref="C276">INDEX(World!C:C,Basedata!D276)</f>
        <v>397628</v>
      </c>
      <c r="D276">
        <f>MATCH(B276,World!B:B,0)</f>
        <v>24</v>
      </c>
    </row>
    <row r="277" spans="2:4" x14ac:dyDescent="0.25">
      <c r="B277" t="s">
        <v>41</v>
      </c>
      <c r="C277" s="21" cm="1">
        <f t="array" ref="C277">INDEX(World!C:C,Basedata!D277)</f>
        <v>12123200</v>
      </c>
      <c r="D277">
        <f>MATCH(B277,World!B:B,0)</f>
        <v>25</v>
      </c>
    </row>
    <row r="278" spans="2:4" x14ac:dyDescent="0.25">
      <c r="B278" t="s">
        <v>42</v>
      </c>
      <c r="C278" s="21" cm="1">
        <f t="array" ref="C278">INDEX(World!C:C,Basedata!D278)</f>
        <v>62278</v>
      </c>
      <c r="D278">
        <f>MATCH(B278,World!B:B,0)</f>
        <v>26</v>
      </c>
    </row>
    <row r="279" spans="2:4" x14ac:dyDescent="0.25">
      <c r="B279" t="s">
        <v>46</v>
      </c>
      <c r="C279" s="21" cm="1">
        <f t="array" ref="C279">INDEX(World!C:C,Basedata!D279)</f>
        <v>2351627</v>
      </c>
      <c r="D279">
        <f>MATCH(B279,World!B:B,0)</f>
        <v>30</v>
      </c>
    </row>
    <row r="280" spans="2:4" x14ac:dyDescent="0.25">
      <c r="B280" t="s">
        <v>48</v>
      </c>
      <c r="C280" s="21" cm="1">
        <f t="array" ref="C280">INDEX(World!C:C,Basedata!D280)</f>
        <v>30231</v>
      </c>
      <c r="D280">
        <f>MATCH(B280,World!B:B,0)</f>
        <v>32</v>
      </c>
    </row>
    <row r="281" spans="2:4" x14ac:dyDescent="0.25">
      <c r="B281" t="s">
        <v>52</v>
      </c>
      <c r="C281" s="21" cm="1">
        <f t="array" ref="C281">INDEX(World!C:C,Basedata!D281)</f>
        <v>11890784</v>
      </c>
      <c r="D281">
        <f>MATCH(B281,World!B:B,0)</f>
        <v>36</v>
      </c>
    </row>
    <row r="282" spans="2:4" x14ac:dyDescent="0.25">
      <c r="B282" t="s">
        <v>53</v>
      </c>
      <c r="C282" s="21" cm="1">
        <f t="array" ref="C282">INDEX(World!C:C,Basedata!D282)</f>
        <v>555987</v>
      </c>
      <c r="D282">
        <f>MATCH(B282,World!B:B,0)</f>
        <v>37</v>
      </c>
    </row>
    <row r="283" spans="2:4" x14ac:dyDescent="0.25">
      <c r="B283" t="s">
        <v>57</v>
      </c>
      <c r="C283" s="21" cm="1">
        <f t="array" ref="C283">INDEX(World!C:C,Basedata!D283)</f>
        <v>26223</v>
      </c>
      <c r="D283">
        <f>MATCH(B283,World!B:B,0)</f>
        <v>41</v>
      </c>
    </row>
    <row r="284" spans="2:4" x14ac:dyDescent="0.25">
      <c r="B284" t="s">
        <v>59</v>
      </c>
      <c r="C284" s="21" cm="1">
        <f t="array" ref="C284">INDEX(World!C:C,Basedata!D284)</f>
        <v>16425864</v>
      </c>
      <c r="D284">
        <f>MATCH(B284,World!B:B,0)</f>
        <v>44</v>
      </c>
    </row>
    <row r="285" spans="2:4" x14ac:dyDescent="0.25">
      <c r="B285" t="s">
        <v>60</v>
      </c>
      <c r="C285" s="21" cm="1">
        <f t="array" ref="C285">INDEX(World!C:C,Basedata!D285)</f>
        <v>173863</v>
      </c>
      <c r="D285">
        <f>MATCH(B285,World!B:B,0)</f>
        <v>45</v>
      </c>
    </row>
    <row r="286" spans="2:4" x14ac:dyDescent="0.25">
      <c r="B286" t="s">
        <v>64</v>
      </c>
      <c r="C286" s="21" cm="1">
        <f t="array" ref="C286">INDEX(World!C:C,Basedata!D286)</f>
        <v>869601</v>
      </c>
      <c r="D286">
        <f>MATCH(B286,World!B:B,0)</f>
        <v>49</v>
      </c>
    </row>
    <row r="287" spans="2:4" x14ac:dyDescent="0.25">
      <c r="B287" t="s">
        <v>65</v>
      </c>
      <c r="C287" s="21" cm="1">
        <f t="array" ref="C287">INDEX(World!C:C,Basedata!D287)</f>
        <v>17564</v>
      </c>
      <c r="D287">
        <f>MATCH(B287,World!B:B,0)</f>
        <v>52</v>
      </c>
    </row>
    <row r="288" spans="2:4" x14ac:dyDescent="0.25">
      <c r="B288" t="s">
        <v>71</v>
      </c>
      <c r="C288" s="21" cm="1">
        <f t="array" ref="C288">INDEX(World!C:C,Basedata!D288)</f>
        <v>988000</v>
      </c>
      <c r="D288">
        <f>MATCH(B288,World!B:B,0)</f>
        <v>61</v>
      </c>
    </row>
    <row r="289" spans="2:4" x14ac:dyDescent="0.25">
      <c r="B289" t="s">
        <v>72</v>
      </c>
      <c r="C289" s="21" cm="1">
        <f t="array" ref="C289">INDEX(World!C:C,Basedata!D289)</f>
        <v>71986</v>
      </c>
      <c r="D289">
        <f>MATCH(B289,World!B:B,0)</f>
        <v>62</v>
      </c>
    </row>
    <row r="290" spans="2:4" x14ac:dyDescent="0.25">
      <c r="B290" t="s">
        <v>672</v>
      </c>
      <c r="C290" s="21" cm="1">
        <f t="array" ref="C290">INDEX(World!C:C,Basedata!D290)</f>
        <v>89561403</v>
      </c>
      <c r="D290">
        <f>MATCH(B290,World!B:B,0)</f>
        <v>64</v>
      </c>
    </row>
    <row r="291" spans="2:4" x14ac:dyDescent="0.25">
      <c r="B291" t="s">
        <v>76</v>
      </c>
      <c r="C291" s="21" cm="1">
        <f t="array" ref="C291">INDEX(World!C:C,Basedata!D291)</f>
        <v>6486205</v>
      </c>
      <c r="D291">
        <f>MATCH(B291,World!B:B,0)</f>
        <v>67</v>
      </c>
    </row>
    <row r="292" spans="2:4" x14ac:dyDescent="0.25">
      <c r="B292" t="s">
        <v>78</v>
      </c>
      <c r="C292" s="21" cm="1">
        <f t="array" ref="C292">INDEX(World!C:C,Basedata!D292)</f>
        <v>3546421</v>
      </c>
      <c r="D292">
        <f>MATCH(B292,World!B:B,0)</f>
        <v>69</v>
      </c>
    </row>
    <row r="293" spans="2:4" x14ac:dyDescent="0.25">
      <c r="B293" t="s">
        <v>82</v>
      </c>
      <c r="C293" s="21" cm="1">
        <f t="array" ref="C293">INDEX(World!C:C,Basedata!D293)</f>
        <v>48863</v>
      </c>
      <c r="D293">
        <f>MATCH(B293,World!B:B,0)</f>
        <v>73</v>
      </c>
    </row>
    <row r="294" spans="2:4" x14ac:dyDescent="0.25">
      <c r="B294" t="s">
        <v>83</v>
      </c>
      <c r="C294" s="21" cm="1">
        <f t="array" ref="C294">INDEX(World!C:C,Basedata!D294)</f>
        <v>3480</v>
      </c>
      <c r="D294">
        <f>MATCH(B294,World!B:B,0)</f>
        <v>74</v>
      </c>
    </row>
    <row r="295" spans="2:4" x14ac:dyDescent="0.25">
      <c r="B295" t="s">
        <v>84</v>
      </c>
      <c r="C295" s="21" cm="1">
        <f t="array" ref="C295">INDEX(World!C:C,Basedata!D295)</f>
        <v>896445</v>
      </c>
      <c r="D295">
        <f>MATCH(B295,World!B:B,0)</f>
        <v>75</v>
      </c>
    </row>
    <row r="296" spans="2:4" x14ac:dyDescent="0.25">
      <c r="B296" t="s">
        <v>88</v>
      </c>
      <c r="C296" s="21" cm="1">
        <f t="array" ref="C296">INDEX(World!C:C,Basedata!D296)</f>
        <v>280908</v>
      </c>
      <c r="D296">
        <f>MATCH(B296,World!B:B,0)</f>
        <v>79</v>
      </c>
    </row>
    <row r="297" spans="2:4" x14ac:dyDescent="0.25">
      <c r="B297" t="s">
        <v>683</v>
      </c>
      <c r="C297" s="21" cm="1">
        <f t="array" ref="C297">INDEX(World!C:C,Basedata!D297)</f>
        <v>2416668</v>
      </c>
      <c r="D297">
        <f>MATCH(B297,World!B:B,0)</f>
        <v>81</v>
      </c>
    </row>
    <row r="298" spans="2:4" x14ac:dyDescent="0.25">
      <c r="B298" t="s">
        <v>93</v>
      </c>
      <c r="C298" s="21" cm="1">
        <f t="array" ref="C298">INDEX(World!C:C,Basedata!D298)</f>
        <v>33691</v>
      </c>
      <c r="D298">
        <f>MATCH(B298,World!B:B,0)</f>
        <v>85</v>
      </c>
    </row>
    <row r="299" spans="2:4" x14ac:dyDescent="0.25">
      <c r="B299" t="s">
        <v>95</v>
      </c>
      <c r="C299" s="21" cm="1">
        <f t="array" ref="C299">INDEX(World!C:C,Basedata!D299)</f>
        <v>56770</v>
      </c>
      <c r="D299">
        <f>MATCH(B299,World!B:B,0)</f>
        <v>87</v>
      </c>
    </row>
    <row r="300" spans="2:4" x14ac:dyDescent="0.25">
      <c r="B300" t="s">
        <v>96</v>
      </c>
      <c r="C300" s="21" cm="1">
        <f t="array" ref="C300">INDEX(World!C:C,Basedata!D300)</f>
        <v>112523</v>
      </c>
      <c r="D300">
        <f>MATCH(B300,World!B:B,0)</f>
        <v>88</v>
      </c>
    </row>
    <row r="301" spans="2:4" x14ac:dyDescent="0.25">
      <c r="B301" t="s">
        <v>97</v>
      </c>
      <c r="C301" s="21" cm="1">
        <f t="array" ref="C301">INDEX(World!C:C,Basedata!D301)</f>
        <v>168775</v>
      </c>
      <c r="D301">
        <f>MATCH(B301,World!B:B,0)</f>
        <v>90</v>
      </c>
    </row>
    <row r="302" spans="2:4" x14ac:dyDescent="0.25">
      <c r="B302" t="s">
        <v>100</v>
      </c>
      <c r="C302" s="21" cm="1">
        <f t="array" ref="C302">INDEX(World!C:C,Basedata!D302)</f>
        <v>1968001</v>
      </c>
      <c r="D302">
        <f>MATCH(B302,World!B:B,0)</f>
        <v>93</v>
      </c>
    </row>
    <row r="303" spans="2:4" x14ac:dyDescent="0.25">
      <c r="B303" t="s">
        <v>102</v>
      </c>
      <c r="C303" s="21" cm="1">
        <f t="array" ref="C303">INDEX(World!C:C,Basedata!D303)</f>
        <v>11402528</v>
      </c>
      <c r="D303">
        <f>MATCH(B303,World!B:B,0)</f>
        <v>95</v>
      </c>
    </row>
    <row r="304" spans="2:4" x14ac:dyDescent="0.25">
      <c r="B304" t="s">
        <v>105</v>
      </c>
      <c r="C304" s="21" cm="1">
        <f t="array" ref="C304">INDEX(World!C:C,Basedata!D304)</f>
        <v>7496981</v>
      </c>
      <c r="D304">
        <f>MATCH(B304,World!B:B,0)</f>
        <v>98</v>
      </c>
    </row>
    <row r="305" spans="2:4" x14ac:dyDescent="0.25">
      <c r="B305" t="s">
        <v>113</v>
      </c>
      <c r="C305" s="21" cm="1">
        <f t="array" ref="C305">INDEX(World!C:C,Basedata!D305)</f>
        <v>85033</v>
      </c>
      <c r="D305">
        <f>MATCH(B305,World!B:B,0)</f>
        <v>106</v>
      </c>
    </row>
    <row r="306" spans="2:4" x14ac:dyDescent="0.25">
      <c r="B306" t="s">
        <v>121</v>
      </c>
      <c r="C306" s="21" cm="1">
        <f t="array" ref="C306">INDEX(World!C:C,Basedata!D306)</f>
        <v>119449</v>
      </c>
      <c r="D306">
        <f>MATCH(B306,World!B:B,0)</f>
        <v>114</v>
      </c>
    </row>
    <row r="307" spans="2:4" x14ac:dyDescent="0.25">
      <c r="B307" t="s">
        <v>123</v>
      </c>
      <c r="C307" s="21" cm="1">
        <f t="array" ref="C307">INDEX(World!C:C,Basedata!D307)</f>
        <v>6524195</v>
      </c>
      <c r="D307">
        <f>MATCH(B307,World!B:B,0)</f>
        <v>116</v>
      </c>
    </row>
    <row r="308" spans="2:4" x14ac:dyDescent="0.25">
      <c r="B308" t="s">
        <v>124</v>
      </c>
      <c r="C308" s="21" cm="1">
        <f t="array" ref="C308">INDEX(World!C:C,Basedata!D308)</f>
        <v>7275560</v>
      </c>
      <c r="D308">
        <f>MATCH(B308,World!B:B,0)</f>
        <v>117</v>
      </c>
    </row>
    <row r="309" spans="2:4" x14ac:dyDescent="0.25">
      <c r="B309" t="s">
        <v>127</v>
      </c>
      <c r="C309" s="21" cm="1">
        <f t="array" ref="C309">INDEX(World!C:C,Basedata!D309)</f>
        <v>2142249</v>
      </c>
      <c r="D309">
        <f>MATCH(B309,World!B:B,0)</f>
        <v>120</v>
      </c>
    </row>
    <row r="310" spans="2:4" x14ac:dyDescent="0.25">
      <c r="B310" t="s">
        <v>128</v>
      </c>
      <c r="C310" s="21" cm="1">
        <f t="array" ref="C310">INDEX(World!C:C,Basedata!D310)</f>
        <v>5057681</v>
      </c>
      <c r="D310">
        <f>MATCH(B310,World!B:B,0)</f>
        <v>121</v>
      </c>
    </row>
    <row r="311" spans="2:4" x14ac:dyDescent="0.25">
      <c r="B311" t="s">
        <v>129</v>
      </c>
      <c r="C311" s="21" cm="1">
        <f t="array" ref="C311">INDEX(World!C:C,Basedata!D311)</f>
        <v>6871292</v>
      </c>
      <c r="D311">
        <f>MATCH(B311,World!B:B,0)</f>
        <v>122</v>
      </c>
    </row>
    <row r="312" spans="2:4" x14ac:dyDescent="0.25">
      <c r="B312" t="s">
        <v>133</v>
      </c>
      <c r="C312" s="21" cm="1">
        <f t="array" ref="C312">INDEX(World!C:C,Basedata!D312)</f>
        <v>649335</v>
      </c>
      <c r="D312">
        <f>MATCH(B312,World!B:B,0)</f>
        <v>126</v>
      </c>
    </row>
    <row r="313" spans="2:4" x14ac:dyDescent="0.25">
      <c r="B313" t="s">
        <v>134</v>
      </c>
      <c r="C313" s="21" cm="1">
        <f t="array" ref="C313">INDEX(World!C:C,Basedata!D313)</f>
        <v>27691018</v>
      </c>
      <c r="D313">
        <f>MATCH(B313,World!B:B,0)</f>
        <v>127</v>
      </c>
    </row>
    <row r="314" spans="2:4" x14ac:dyDescent="0.25">
      <c r="B314" t="s">
        <v>135</v>
      </c>
      <c r="C314" s="21" cm="1">
        <f t="array" ref="C314">INDEX(World!C:C,Basedata!D314)</f>
        <v>19129952</v>
      </c>
      <c r="D314">
        <f>MATCH(B314,World!B:B,0)</f>
        <v>128</v>
      </c>
    </row>
    <row r="315" spans="2:4" x14ac:dyDescent="0.25">
      <c r="B315" t="s">
        <v>138</v>
      </c>
      <c r="C315" s="21" cm="1">
        <f t="array" ref="C315">INDEX(World!C:C,Basedata!D315)</f>
        <v>20250833</v>
      </c>
      <c r="D315">
        <f>MATCH(B315,World!B:B,0)</f>
        <v>131</v>
      </c>
    </row>
    <row r="316" spans="2:4" x14ac:dyDescent="0.25">
      <c r="B316" t="s">
        <v>140</v>
      </c>
      <c r="C316" s="21" cm="1">
        <f t="array" ref="C316">INDEX(World!C:C,Basedata!D316)</f>
        <v>59190</v>
      </c>
      <c r="D316">
        <f>MATCH(B316,World!B:B,0)</f>
        <v>133</v>
      </c>
    </row>
    <row r="317" spans="2:4" x14ac:dyDescent="0.25">
      <c r="B317" t="s">
        <v>143</v>
      </c>
      <c r="C317" s="21" cm="1">
        <f t="array" ref="C317">INDEX(World!C:C,Basedata!D317)</f>
        <v>1271768</v>
      </c>
      <c r="D317">
        <f>MATCH(B317,World!B:B,0)</f>
        <v>136</v>
      </c>
    </row>
    <row r="318" spans="2:4" x14ac:dyDescent="0.25">
      <c r="B318" t="s">
        <v>145</v>
      </c>
      <c r="C318" s="21" cm="1">
        <f t="array" ref="C318">INDEX(World!C:C,Basedata!D318)</f>
        <v>115023</v>
      </c>
      <c r="D318">
        <f>MATCH(B318,World!B:B,0)</f>
        <v>139</v>
      </c>
    </row>
    <row r="319" spans="2:4" x14ac:dyDescent="0.25">
      <c r="B319" t="s">
        <v>149</v>
      </c>
      <c r="C319" s="21" cm="1">
        <f t="array" ref="C319">INDEX(World!C:C,Basedata!D319)</f>
        <v>628066</v>
      </c>
      <c r="D319">
        <f>MATCH(B319,World!B:B,0)</f>
        <v>143</v>
      </c>
    </row>
    <row r="320" spans="2:4" x14ac:dyDescent="0.25">
      <c r="B320" t="s">
        <v>685</v>
      </c>
      <c r="C320" s="21" cm="1">
        <f t="array" ref="C320">INDEX(World!C:C,Basedata!D320)</f>
        <v>4992</v>
      </c>
      <c r="D320">
        <f>MATCH(B320,World!B:B,0)</f>
        <v>144</v>
      </c>
    </row>
    <row r="321" spans="2:4" x14ac:dyDescent="0.25">
      <c r="B321" t="s">
        <v>151</v>
      </c>
      <c r="C321" s="21" cm="1">
        <f t="array" ref="C321">INDEX(World!C:C,Basedata!D321)</f>
        <v>31255435</v>
      </c>
      <c r="D321">
        <f>MATCH(B321,World!B:B,0)</f>
        <v>146</v>
      </c>
    </row>
    <row r="322" spans="2:4" x14ac:dyDescent="0.25">
      <c r="B322" t="s">
        <v>152</v>
      </c>
      <c r="C322" s="21" cm="1">
        <f t="array" ref="C322">INDEX(World!C:C,Basedata!D322)</f>
        <v>54409800</v>
      </c>
      <c r="D322">
        <f>MATCH(B322,World!B:B,0)</f>
        <v>147</v>
      </c>
    </row>
    <row r="323" spans="2:4" x14ac:dyDescent="0.25">
      <c r="B323" t="s">
        <v>154</v>
      </c>
      <c r="C323" s="21" cm="1">
        <f t="array" ref="C323">INDEX(World!C:C,Basedata!D323)</f>
        <v>10824</v>
      </c>
      <c r="D323">
        <f>MATCH(B323,World!B:B,0)</f>
        <v>149</v>
      </c>
    </row>
    <row r="324" spans="2:4" x14ac:dyDescent="0.25">
      <c r="B324" t="s">
        <v>157</v>
      </c>
      <c r="C324" s="21" cm="1">
        <f t="array" ref="C324">INDEX(World!C:C,Basedata!D324)</f>
        <v>285498</v>
      </c>
      <c r="D324">
        <f>MATCH(B324,World!B:B,0)</f>
        <v>152</v>
      </c>
    </row>
    <row r="325" spans="2:4" x14ac:dyDescent="0.25">
      <c r="B325" t="s">
        <v>159</v>
      </c>
      <c r="C325" s="21" cm="1">
        <f t="array" ref="C325">INDEX(World!C:C,Basedata!D325)</f>
        <v>6624554</v>
      </c>
      <c r="D325">
        <f>MATCH(B325,World!B:B,0)</f>
        <v>154</v>
      </c>
    </row>
    <row r="326" spans="2:4" x14ac:dyDescent="0.25">
      <c r="B326" t="s">
        <v>160</v>
      </c>
      <c r="C326" s="21" cm="1">
        <f t="array" ref="C326">INDEX(World!C:C,Basedata!D326)</f>
        <v>24206644</v>
      </c>
      <c r="D326">
        <f>MATCH(B326,World!B:B,0)</f>
        <v>155</v>
      </c>
    </row>
    <row r="327" spans="2:4" x14ac:dyDescent="0.25">
      <c r="B327" t="s">
        <v>162</v>
      </c>
      <c r="C327" s="21" cm="1">
        <f t="array" ref="C327">INDEX(World!C:C,Basedata!D327)</f>
        <v>1626</v>
      </c>
      <c r="D327">
        <f>MATCH(B327,World!B:B,0)</f>
        <v>157</v>
      </c>
    </row>
    <row r="328" spans="2:4" x14ac:dyDescent="0.25">
      <c r="B328" t="s">
        <v>163</v>
      </c>
      <c r="C328" s="21" cm="1">
        <f t="array" ref="C328">INDEX(World!C:C,Basedata!D328)</f>
        <v>25778816</v>
      </c>
      <c r="D328">
        <f>MATCH(B328,World!B:B,0)</f>
        <v>158</v>
      </c>
    </row>
    <row r="329" spans="2:4" x14ac:dyDescent="0.25">
      <c r="B329" t="s">
        <v>165</v>
      </c>
      <c r="C329" s="21" cm="1">
        <f t="array" ref="C329">INDEX(World!C:C,Basedata!D329)</f>
        <v>57559</v>
      </c>
      <c r="D329">
        <f>MATCH(B329,World!B:B,0)</f>
        <v>160</v>
      </c>
    </row>
    <row r="330" spans="2:4" x14ac:dyDescent="0.25">
      <c r="B330" t="s">
        <v>169</v>
      </c>
      <c r="C330" s="21" cm="1">
        <f t="array" ref="C330">INDEX(World!C:C,Basedata!D330)</f>
        <v>18094</v>
      </c>
      <c r="D330">
        <f>MATCH(B330,World!B:B,0)</f>
        <v>164</v>
      </c>
    </row>
    <row r="331" spans="2:4" x14ac:dyDescent="0.25">
      <c r="B331" t="s">
        <v>171</v>
      </c>
      <c r="C331" s="21" cm="1">
        <f t="array" ref="C331">INDEX(World!C:C,Basedata!D331)</f>
        <v>8947024</v>
      </c>
      <c r="D331">
        <f>MATCH(B331,World!B:B,0)</f>
        <v>166</v>
      </c>
    </row>
    <row r="332" spans="2:4" x14ac:dyDescent="0.25">
      <c r="B332" t="s">
        <v>177</v>
      </c>
      <c r="C332" s="21" cm="1">
        <f t="array" ref="C332">INDEX(World!C:C,Basedata!D332)</f>
        <v>2860853</v>
      </c>
      <c r="D332">
        <f>MATCH(B332,World!B:B,0)</f>
        <v>172</v>
      </c>
    </row>
    <row r="333" spans="2:4" x14ac:dyDescent="0.25">
      <c r="B333" t="s">
        <v>182</v>
      </c>
      <c r="C333" s="21" cm="1">
        <f t="array" ref="C333">INDEX(World!C:C,Basedata!D333)</f>
        <v>9877</v>
      </c>
      <c r="D333">
        <f>MATCH(B333,World!B:B,0)</f>
        <v>178</v>
      </c>
    </row>
    <row r="334" spans="2:4" x14ac:dyDescent="0.25">
      <c r="B334" t="s">
        <v>183</v>
      </c>
      <c r="C334" s="21" cm="1">
        <f t="array" ref="C334">INDEX(World!C:C,Basedata!D334)</f>
        <v>6077</v>
      </c>
      <c r="D334">
        <f>MATCH(B334,World!B:B,0)</f>
        <v>179</v>
      </c>
    </row>
    <row r="335" spans="2:4" x14ac:dyDescent="0.25">
      <c r="B335" t="s">
        <v>184</v>
      </c>
      <c r="C335" s="21" cm="1">
        <f t="array" ref="C335">INDEX(World!C:C,Basedata!D335)</f>
        <v>53199</v>
      </c>
      <c r="D335">
        <f>MATCH(B335,World!B:B,0)</f>
        <v>180</v>
      </c>
    </row>
    <row r="336" spans="2:4" x14ac:dyDescent="0.25">
      <c r="B336" t="s">
        <v>186</v>
      </c>
      <c r="C336" s="21" cm="1">
        <f t="array" ref="C336">INDEX(World!C:C,Basedata!D336)</f>
        <v>38666</v>
      </c>
      <c r="D336">
        <f>MATCH(B336,World!B:B,0)</f>
        <v>182</v>
      </c>
    </row>
    <row r="337" spans="2:4" x14ac:dyDescent="0.25">
      <c r="B337" t="s">
        <v>187</v>
      </c>
      <c r="C337" s="21" cm="1">
        <f t="array" ref="C337">INDEX(World!C:C,Basedata!D337)</f>
        <v>5794</v>
      </c>
      <c r="D337">
        <f>MATCH(B337,World!B:B,0)</f>
        <v>183</v>
      </c>
    </row>
    <row r="338" spans="2:4" x14ac:dyDescent="0.25">
      <c r="B338" t="s">
        <v>188</v>
      </c>
      <c r="C338" s="21" cm="1">
        <f t="array" ref="C338">INDEX(World!C:C,Basedata!D338)</f>
        <v>198414</v>
      </c>
      <c r="D338">
        <f>MATCH(B338,World!B:B,0)</f>
        <v>184</v>
      </c>
    </row>
    <row r="339" spans="2:4" x14ac:dyDescent="0.25">
      <c r="B339" t="s">
        <v>190</v>
      </c>
      <c r="C339" s="21" cm="1">
        <f t="array" ref="C339">INDEX(World!C:C,Basedata!D339)</f>
        <v>219159</v>
      </c>
      <c r="D339">
        <f>MATCH(B339,World!B:B,0)</f>
        <v>186</v>
      </c>
    </row>
    <row r="340" spans="2:4" x14ac:dyDescent="0.25">
      <c r="B340" t="s">
        <v>195</v>
      </c>
      <c r="C340" s="21" cm="1">
        <f t="array" ref="C340">INDEX(World!C:C,Basedata!D340)</f>
        <v>7976983</v>
      </c>
      <c r="D340">
        <f>MATCH(B340,World!B:B,0)</f>
        <v>191</v>
      </c>
    </row>
    <row r="341" spans="2:4" x14ac:dyDescent="0.25">
      <c r="B341" t="s">
        <v>197</v>
      </c>
      <c r="C341" s="21" cm="1">
        <f t="array" ref="C341">INDEX(World!C:C,Basedata!D341)</f>
        <v>42876</v>
      </c>
      <c r="D341">
        <f>MATCH(B341,World!B:B,0)</f>
        <v>193</v>
      </c>
    </row>
    <row r="342" spans="2:4" x14ac:dyDescent="0.25">
      <c r="B342" t="s">
        <v>200</v>
      </c>
      <c r="C342" s="21" cm="1">
        <f t="array" ref="C342">INDEX(World!C:C,Basedata!D342)</f>
        <v>686884</v>
      </c>
      <c r="D342">
        <f>MATCH(B342,World!B:B,0)</f>
        <v>196</v>
      </c>
    </row>
    <row r="343" spans="2:4" x14ac:dyDescent="0.25">
      <c r="B343" t="s">
        <v>201</v>
      </c>
      <c r="C343" s="21" cm="1">
        <f t="array" ref="C343">INDEX(World!C:C,Basedata!D343)</f>
        <v>15893222</v>
      </c>
      <c r="D343">
        <f>MATCH(B343,World!B:B,0)</f>
        <v>197</v>
      </c>
    </row>
    <row r="344" spans="2:4" x14ac:dyDescent="0.25">
      <c r="B344" t="s">
        <v>203</v>
      </c>
      <c r="C344" s="21" cm="1">
        <f t="array" ref="C344">INDEX(World!C:C,Basedata!D344)</f>
        <v>11193725</v>
      </c>
      <c r="D344">
        <f>MATCH(B344,World!B:B,0)</f>
        <v>200</v>
      </c>
    </row>
    <row r="345" spans="2:4" x14ac:dyDescent="0.25">
      <c r="B345" t="s">
        <v>210</v>
      </c>
      <c r="C345" s="21" cm="1">
        <f t="array" ref="C345">INDEX(World!C:C,Basedata!D345)</f>
        <v>17500658</v>
      </c>
      <c r="D345">
        <f>MATCH(B345,World!B:B,0)</f>
        <v>209</v>
      </c>
    </row>
    <row r="346" spans="2:4" x14ac:dyDescent="0.25">
      <c r="B346" t="s">
        <v>211</v>
      </c>
      <c r="C346" s="21" cm="1">
        <f t="array" ref="C346">INDEX(World!C:C,Basedata!D346)</f>
        <v>23816775</v>
      </c>
      <c r="D346">
        <f>MATCH(B346,World!B:B,0)</f>
        <v>210</v>
      </c>
    </row>
    <row r="347" spans="2:4" x14ac:dyDescent="0.25">
      <c r="B347" t="s">
        <v>212</v>
      </c>
      <c r="C347" s="21" cm="1">
        <f t="array" ref="C347">INDEX(World!C:C,Basedata!D347)</f>
        <v>9537645</v>
      </c>
      <c r="D347">
        <f>MATCH(B347,World!B:B,0)</f>
        <v>211</v>
      </c>
    </row>
    <row r="348" spans="2:4" x14ac:dyDescent="0.25">
      <c r="B348" t="s">
        <v>213</v>
      </c>
      <c r="C348" s="21" cm="1">
        <f t="array" ref="C348">INDEX(World!C:C,Basedata!D348)</f>
        <v>59734218</v>
      </c>
      <c r="D348">
        <f>MATCH(B348,World!B:B,0)</f>
        <v>212</v>
      </c>
    </row>
    <row r="349" spans="2:4" x14ac:dyDescent="0.25">
      <c r="B349" t="s">
        <v>215</v>
      </c>
      <c r="C349" s="21" cm="1">
        <f t="array" ref="C349">INDEX(World!C:C,Basedata!D349)</f>
        <v>1318445</v>
      </c>
      <c r="D349">
        <f>MATCH(B349,World!B:B,0)</f>
        <v>214</v>
      </c>
    </row>
    <row r="350" spans="2:4" x14ac:dyDescent="0.25">
      <c r="B350" t="s">
        <v>217</v>
      </c>
      <c r="C350" s="21" cm="1">
        <f t="array" ref="C350">INDEX(World!C:C,Basedata!D350)</f>
        <v>1357</v>
      </c>
      <c r="D350">
        <f>MATCH(B350,World!B:B,0)</f>
        <v>216</v>
      </c>
    </row>
    <row r="351" spans="2:4" x14ac:dyDescent="0.25">
      <c r="B351" t="s">
        <v>218</v>
      </c>
      <c r="C351" s="21" cm="1">
        <f t="array" ref="C351">INDEX(World!C:C,Basedata!D351)</f>
        <v>105695</v>
      </c>
      <c r="D351">
        <f>MATCH(B351,World!B:B,0)</f>
        <v>217</v>
      </c>
    </row>
    <row r="352" spans="2:4" x14ac:dyDescent="0.25">
      <c r="B352" t="s">
        <v>222</v>
      </c>
      <c r="C352" s="21" cm="1">
        <f t="array" ref="C352">INDEX(World!C:C,Basedata!D352)</f>
        <v>6031200</v>
      </c>
      <c r="D352">
        <f>MATCH(B352,World!B:B,0)</f>
        <v>221</v>
      </c>
    </row>
    <row r="353" spans="1:4" x14ac:dyDescent="0.25">
      <c r="B353" t="s">
        <v>223</v>
      </c>
      <c r="C353" s="21" cm="1">
        <f t="array" ref="C353">INDEX(World!C:C,Basedata!D353)</f>
        <v>38717</v>
      </c>
      <c r="D353">
        <f>MATCH(B353,World!B:B,0)</f>
        <v>222</v>
      </c>
    </row>
    <row r="354" spans="1:4" x14ac:dyDescent="0.25">
      <c r="B354" t="s">
        <v>224</v>
      </c>
      <c r="C354" s="21" cm="1">
        <f t="array" ref="C354">INDEX(World!C:C,Basedata!D354)</f>
        <v>11792</v>
      </c>
      <c r="D354">
        <f>MATCH(B354,World!B:B,0)</f>
        <v>223</v>
      </c>
    </row>
    <row r="355" spans="1:4" x14ac:dyDescent="0.25">
      <c r="A355" s="52" t="s">
        <v>681</v>
      </c>
      <c r="B355" t="s">
        <v>674</v>
      </c>
      <c r="C355" s="21" cm="1">
        <f t="array" ref="C355">INDEX(World!C:C,Basedata!D355)</f>
        <v>104425</v>
      </c>
      <c r="D355">
        <f>MATCH(B355,World!B:B,0)</f>
        <v>224</v>
      </c>
    </row>
    <row r="356" spans="1:4" x14ac:dyDescent="0.25">
      <c r="B356" t="s">
        <v>225</v>
      </c>
      <c r="C356" s="21" cm="1">
        <f t="array" ref="C356">INDEX(World!C:C,Basedata!D356)</f>
        <v>45741007</v>
      </c>
      <c r="D356">
        <f>MATCH(B356,World!B:B,0)</f>
        <v>225</v>
      </c>
    </row>
    <row r="357" spans="1:4" x14ac:dyDescent="0.25">
      <c r="B357" t="s">
        <v>231</v>
      </c>
      <c r="C357" s="21" cm="1">
        <f t="array" ref="C357">INDEX(World!C:C,Basedata!D357)</f>
        <v>307145</v>
      </c>
      <c r="D357">
        <f>MATCH(B357,World!B:B,0)</f>
        <v>232</v>
      </c>
    </row>
    <row r="358" spans="1:4" x14ac:dyDescent="0.25">
      <c r="B358" t="s">
        <v>234</v>
      </c>
      <c r="C358" s="21" cm="1">
        <f t="array" ref="C358">INDEX(World!C:C,Basedata!D358)</f>
        <v>11239</v>
      </c>
      <c r="D358">
        <f>MATCH(B358,World!B:B,0)</f>
        <v>235</v>
      </c>
    </row>
    <row r="359" spans="1:4" x14ac:dyDescent="0.25">
      <c r="B359" t="s">
        <v>235</v>
      </c>
      <c r="C359" s="21" cm="1">
        <f t="array" ref="C359">INDEX(World!C:C,Basedata!D359)</f>
        <v>597339</v>
      </c>
      <c r="D359">
        <f>MATCH(B359,World!B:B,0)</f>
        <v>236</v>
      </c>
    </row>
    <row r="360" spans="1:4" x14ac:dyDescent="0.25">
      <c r="B360" t="s">
        <v>236</v>
      </c>
      <c r="C360" s="21" cm="1">
        <f t="array" ref="C360">INDEX(World!C:C,Basedata!D360)</f>
        <v>29825964</v>
      </c>
      <c r="D360">
        <f>MATCH(B360,World!B:B,0)</f>
        <v>237</v>
      </c>
    </row>
    <row r="361" spans="1:4" x14ac:dyDescent="0.25">
      <c r="B361" t="s">
        <v>237</v>
      </c>
      <c r="C361" s="21" cm="1">
        <f t="array" ref="C361">INDEX(World!C:C,Basedata!D361)</f>
        <v>18383955</v>
      </c>
      <c r="D361">
        <f>MATCH(B361,World!B:B,0)</f>
        <v>238</v>
      </c>
    </row>
    <row r="362" spans="1:4" x14ac:dyDescent="0.25">
      <c r="B362" t="s">
        <v>238</v>
      </c>
      <c r="C362" s="21" cm="1">
        <f t="array" ref="C362">INDEX(World!C:C,Basedata!D362)</f>
        <v>14862924</v>
      </c>
      <c r="D362">
        <f>MATCH(B362,World!B:B,0)</f>
        <v>239</v>
      </c>
    </row>
  </sheetData>
  <autoFilter ref="A1:D362" xr:uid="{16A59AA1-E676-469E-927A-952702C5B40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abSelected="1" topLeftCell="A126" workbookViewId="0">
      <selection activeCell="B145" sqref="B145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53" t="s">
        <v>1</v>
      </c>
      <c r="B2" s="53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54"/>
      <c r="B3" s="54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271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272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273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684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32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33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34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>
        <f>MATCH(B18,Basedata!B:B,0)</f>
        <v>274</v>
      </c>
      <c r="B18" s="20" t="s">
        <v>673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35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36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275</v>
      </c>
      <c r="B21" s="20" t="s">
        <v>37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38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39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276</v>
      </c>
      <c r="B24" s="20" t="s">
        <v>40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277</v>
      </c>
      <c r="B25" s="20" t="s">
        <v>41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MATCH(B26,Basedata!B:B,0)</f>
        <v>278</v>
      </c>
      <c r="B26" s="20" t="s">
        <v>42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43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44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45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279</v>
      </c>
      <c r="B30" s="20" t="s">
        <v>46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47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280</v>
      </c>
      <c r="B32" s="20" t="s">
        <v>48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49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50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51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281</v>
      </c>
      <c r="B36" s="20" t="s">
        <v>52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282</v>
      </c>
      <c r="B37" s="20" t="s">
        <v>53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54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55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56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283</v>
      </c>
      <c r="B41" s="20" t="s">
        <v>57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48</v>
      </c>
      <c r="B42" s="20" t="s">
        <v>675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84</v>
      </c>
      <c r="B43" s="20" t="s">
        <v>58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284</v>
      </c>
      <c r="B44" s="20" t="s">
        <v>59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285</v>
      </c>
      <c r="B45" s="20" t="s">
        <v>60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49</v>
      </c>
      <c r="B46" s="20" t="s">
        <v>61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50</v>
      </c>
      <c r="B47" s="20" t="s">
        <v>62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85</v>
      </c>
      <c r="B48" s="20" t="s">
        <v>63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286</v>
      </c>
      <c r="B49" s="20" t="s">
        <v>64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>
        <f>MATCH(B50,Basedata!B:B,0)</f>
        <v>86</v>
      </c>
      <c r="B50" s="20" t="s">
        <v>340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>
        <f>MATCH(B51,Basedata!B:B,0)</f>
        <v>87</v>
      </c>
      <c r="B51" s="20" t="s">
        <v>663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287</v>
      </c>
      <c r="B52" s="20" t="s">
        <v>65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88</v>
      </c>
      <c r="B53" s="20" t="s">
        <v>66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90</v>
      </c>
      <c r="B54" s="20" t="s">
        <v>67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91</v>
      </c>
      <c r="B55" s="20" t="s">
        <v>68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166</v>
      </c>
      <c r="B56" s="20" t="s">
        <v>670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92</v>
      </c>
      <c r="B57" s="20" t="s">
        <v>69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93</v>
      </c>
      <c r="B58" s="20" t="s">
        <v>342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89</v>
      </c>
      <c r="B59" s="20" t="s">
        <v>341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94</v>
      </c>
      <c r="B60" s="20" t="s">
        <v>70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288</v>
      </c>
      <c r="B61" s="20" t="s">
        <v>71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289</v>
      </c>
      <c r="B62" s="20" t="s">
        <v>72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73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>
        <f>MATCH(B64,Basedata!B:B,0)</f>
        <v>290</v>
      </c>
      <c r="B64" s="20" t="s">
        <v>672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74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75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291</v>
      </c>
      <c r="B67" s="20" t="s">
        <v>76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125</v>
      </c>
      <c r="B68" s="20" t="s">
        <v>77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292</v>
      </c>
      <c r="B69" s="20" t="s">
        <v>78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79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101</v>
      </c>
      <c r="B71" s="20" t="s">
        <v>80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102</v>
      </c>
      <c r="B72" s="20" t="s">
        <v>81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293</v>
      </c>
      <c r="B73" s="20" t="s">
        <v>82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294</v>
      </c>
      <c r="B74" s="20" t="s">
        <v>83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295</v>
      </c>
      <c r="B75" s="20" t="s">
        <v>84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103</v>
      </c>
      <c r="B76" s="20" t="s">
        <v>85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104</v>
      </c>
      <c r="B77" s="20" t="s">
        <v>86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113</v>
      </c>
      <c r="B78" s="20" t="s">
        <v>87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296</v>
      </c>
      <c r="B79" s="20" t="s">
        <v>88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114</v>
      </c>
      <c r="B80" s="20" t="s">
        <v>89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>
        <f>MATCH(B81,Basedata!B:B,0)</f>
        <v>297</v>
      </c>
      <c r="B81" s="20" t="s">
        <v>683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115</v>
      </c>
      <c r="B82" s="20" t="s">
        <v>90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116</v>
      </c>
      <c r="B83" s="20" t="s">
        <v>91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117</v>
      </c>
      <c r="B84" s="20" t="s">
        <v>92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298</v>
      </c>
      <c r="B85" s="20" t="s">
        <v>93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118</v>
      </c>
      <c r="B86" s="20" t="s">
        <v>94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>
        <f>MATCH(B87,Basedata!B:B,0)</f>
        <v>299</v>
      </c>
      <c r="B87" s="20" t="s">
        <v>95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300</v>
      </c>
      <c r="B88" s="20" t="s">
        <v>96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120</v>
      </c>
      <c r="B89" s="20" t="s">
        <v>676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301</v>
      </c>
      <c r="B90" s="20" t="s">
        <v>97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121</v>
      </c>
      <c r="B91" s="20" t="s">
        <v>98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123</v>
      </c>
      <c r="B92" s="20" t="s">
        <v>99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>
        <f>MATCH(B93,Basedata!B:B,0)</f>
        <v>302</v>
      </c>
      <c r="B93" s="20" t="s">
        <v>100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124</v>
      </c>
      <c r="B94" s="20" t="s">
        <v>101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303</v>
      </c>
      <c r="B95" s="20" t="s">
        <v>102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126</v>
      </c>
      <c r="B96" s="20" t="s">
        <v>103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127</v>
      </c>
      <c r="B97" s="20" t="s">
        <v>104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304</v>
      </c>
      <c r="B98" s="20" t="s">
        <v>105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128</v>
      </c>
      <c r="B99" s="20" t="s">
        <v>106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129</v>
      </c>
      <c r="B100" s="20" t="s">
        <v>107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130</v>
      </c>
      <c r="B101" s="20" t="s">
        <v>108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131</v>
      </c>
      <c r="B102" s="20" t="s">
        <v>109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132</v>
      </c>
      <c r="B103" s="20" t="s">
        <v>110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133</v>
      </c>
      <c r="B104" s="20" t="s">
        <v>111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134</v>
      </c>
      <c r="B105" s="20" t="s">
        <v>112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305</v>
      </c>
      <c r="B106" s="20" t="s">
        <v>113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135</v>
      </c>
      <c r="B107" s="20" t="s">
        <v>114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136</v>
      </c>
      <c r="B108" s="20" t="s">
        <v>115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137</v>
      </c>
      <c r="B109" s="20" t="s">
        <v>116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138</v>
      </c>
      <c r="B110" s="20" t="s">
        <v>117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140</v>
      </c>
      <c r="B111" s="20" t="s">
        <v>118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141</v>
      </c>
      <c r="B112" s="20" t="s">
        <v>119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142</v>
      </c>
      <c r="B113" s="20" t="s">
        <v>120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306</v>
      </c>
      <c r="B114" s="20" t="s">
        <v>121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145</v>
      </c>
      <c r="B115" s="20" t="s">
        <v>122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307</v>
      </c>
      <c r="B116" s="20" t="s">
        <v>123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308</v>
      </c>
      <c r="B117" s="20" t="s">
        <v>124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146</v>
      </c>
      <c r="B118" s="20" t="s">
        <v>125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147</v>
      </c>
      <c r="B119" s="20" t="s">
        <v>126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309</v>
      </c>
      <c r="B120" s="20" t="s">
        <v>127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310</v>
      </c>
      <c r="B121" s="20" t="s">
        <v>128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311</v>
      </c>
      <c r="B122" s="20" t="s">
        <v>129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148</v>
      </c>
      <c r="B123" s="20" t="s">
        <v>130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149</v>
      </c>
      <c r="B124" s="20" t="s">
        <v>131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150</v>
      </c>
      <c r="B125" s="20" t="s">
        <v>132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312</v>
      </c>
      <c r="B126" s="20" t="s">
        <v>133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313</v>
      </c>
      <c r="B127" s="20" t="s">
        <v>134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314</v>
      </c>
      <c r="B128" s="20" t="s">
        <v>135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151</v>
      </c>
      <c r="B129" s="20" t="s">
        <v>136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152</v>
      </c>
      <c r="B130" s="20" t="s">
        <v>137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315</v>
      </c>
      <c r="B131" s="20" t="s">
        <v>138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153</v>
      </c>
      <c r="B132" s="20" t="s">
        <v>139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316</v>
      </c>
      <c r="B133" s="20" t="s">
        <v>140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154</v>
      </c>
      <c r="B134" s="20" t="s">
        <v>141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155</v>
      </c>
      <c r="B135" s="20" t="s">
        <v>142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317</v>
      </c>
      <c r="B136" s="20" t="s">
        <v>143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MATCH(B137,Basedata!B:B,0)</f>
        <v>109</v>
      </c>
      <c r="B137" s="20" t="s">
        <v>665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157</v>
      </c>
      <c r="B138" s="20" t="s">
        <v>144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318</v>
      </c>
      <c r="B139" s="20" t="s">
        <v>145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158</v>
      </c>
      <c r="B140" s="20" t="s">
        <v>146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159</v>
      </c>
      <c r="B141" s="20" t="s">
        <v>147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160</v>
      </c>
      <c r="B142" s="20" t="s">
        <v>148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319</v>
      </c>
      <c r="B143" s="20" t="s">
        <v>149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320</v>
      </c>
      <c r="B144" s="20" t="s">
        <v>685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161</v>
      </c>
      <c r="B145" s="20" t="s">
        <v>150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321</v>
      </c>
      <c r="B146" s="20" t="s">
        <v>151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322</v>
      </c>
      <c r="B147" s="20" t="s">
        <v>152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162</v>
      </c>
      <c r="B148" s="20" t="s">
        <v>153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323</v>
      </c>
      <c r="B149" s="20" t="s">
        <v>154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163</v>
      </c>
      <c r="B150" s="20" t="s">
        <v>155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164</v>
      </c>
      <c r="B151" s="20" t="s">
        <v>156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>
        <f>MATCH(B152,Basedata!B:B,0)</f>
        <v>324</v>
      </c>
      <c r="B152" s="20" t="s">
        <v>157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167</v>
      </c>
      <c r="B153" s="20" t="s">
        <v>158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325</v>
      </c>
      <c r="B154" s="20" t="s">
        <v>159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326</v>
      </c>
      <c r="B155" s="20" t="s">
        <v>160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168</v>
      </c>
      <c r="B156" s="20" t="s">
        <v>161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327</v>
      </c>
      <c r="B157" s="20" t="s">
        <v>162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328</v>
      </c>
      <c r="B158" s="20" t="s">
        <v>163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169</v>
      </c>
      <c r="B159" s="20" t="s">
        <v>164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329</v>
      </c>
      <c r="B160" s="20" t="s">
        <v>165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170</v>
      </c>
      <c r="B161" s="20" t="s">
        <v>166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171</v>
      </c>
      <c r="B162" s="20" t="s">
        <v>167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172</v>
      </c>
      <c r="B163" s="20" t="s">
        <v>168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330</v>
      </c>
      <c r="B164" s="20" t="s">
        <v>169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173</v>
      </c>
      <c r="B165" s="20" t="s">
        <v>170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331</v>
      </c>
      <c r="B166" s="20" t="s">
        <v>171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174</v>
      </c>
      <c r="B167" s="20" t="s">
        <v>172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175</v>
      </c>
      <c r="B168" s="20" t="s">
        <v>173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176</v>
      </c>
      <c r="B169" s="20" t="s">
        <v>174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177</v>
      </c>
      <c r="B170" s="20" t="s">
        <v>175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178</v>
      </c>
      <c r="B171" s="20" t="s">
        <v>176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MATCH(B172,Basedata!B:B,0)</f>
        <v>332</v>
      </c>
      <c r="B172" s="20" t="s">
        <v>177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179</v>
      </c>
      <c r="B173" s="20" t="s">
        <v>178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180</v>
      </c>
      <c r="B174" s="20" t="s">
        <v>179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181</v>
      </c>
      <c r="B175" s="20" t="s">
        <v>180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182</v>
      </c>
      <c r="B176" s="20" t="s">
        <v>181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110</v>
      </c>
      <c r="B177" s="20" t="s">
        <v>682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333</v>
      </c>
      <c r="B178" s="20" t="s">
        <v>182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334</v>
      </c>
      <c r="B179" s="20" t="s">
        <v>183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335</v>
      </c>
      <c r="B180" s="20" t="s">
        <v>184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183</v>
      </c>
      <c r="B181" s="20" t="s">
        <v>185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336</v>
      </c>
      <c r="B182" s="20" t="s">
        <v>186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337</v>
      </c>
      <c r="B183" s="20" t="s">
        <v>187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338</v>
      </c>
      <c r="B184" s="20" t="s">
        <v>188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185</v>
      </c>
      <c r="B185" s="20" t="s">
        <v>189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339</v>
      </c>
      <c r="B186" s="20" t="s">
        <v>190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186</v>
      </c>
      <c r="B187" s="20" t="s">
        <v>191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187</v>
      </c>
      <c r="B188" s="20" t="s">
        <v>192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188</v>
      </c>
      <c r="B189" s="20" t="s">
        <v>193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189</v>
      </c>
      <c r="B190" s="20" t="s">
        <v>194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340</v>
      </c>
      <c r="B191" s="20" t="s">
        <v>195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190</v>
      </c>
      <c r="B192" s="20" t="s">
        <v>196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>
        <f>MATCH(B193,Basedata!B:B,0)</f>
        <v>341</v>
      </c>
      <c r="B193" s="20" t="s">
        <v>197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191</v>
      </c>
      <c r="B194" s="20" t="s">
        <v>198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192</v>
      </c>
      <c r="B195" s="20" t="s">
        <v>199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342</v>
      </c>
      <c r="B196" s="20" t="s">
        <v>200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343</v>
      </c>
      <c r="B197" s="20" t="s">
        <v>201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193</v>
      </c>
      <c r="B198" s="20" t="s">
        <v>202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>
        <f>MATCH(B199,Basedata!B:B,0)</f>
        <v>143</v>
      </c>
      <c r="B199" s="20" t="s">
        <v>352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344</v>
      </c>
      <c r="B200" s="20" t="s">
        <v>203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194</v>
      </c>
      <c r="B201" s="20" t="s">
        <v>204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195</v>
      </c>
      <c r="B202" s="20" t="s">
        <v>205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184</v>
      </c>
      <c r="B203" s="20" t="s">
        <v>353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270</v>
      </c>
      <c r="B204" s="20" t="s">
        <v>411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196</v>
      </c>
      <c r="B205" s="20" t="s">
        <v>206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197</v>
      </c>
      <c r="B206" s="20" t="s">
        <v>207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198</v>
      </c>
      <c r="B207" s="20" t="s">
        <v>208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199</v>
      </c>
      <c r="B208" s="20" t="s">
        <v>209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345</v>
      </c>
      <c r="B209" s="20" t="s">
        <v>210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346</v>
      </c>
      <c r="B210" s="20" t="s">
        <v>211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347</v>
      </c>
      <c r="B211" s="20" t="s">
        <v>212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348</v>
      </c>
      <c r="B212" s="20" t="s">
        <v>213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201</v>
      </c>
      <c r="B213" s="20" t="s">
        <v>214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349</v>
      </c>
      <c r="B214" s="20" t="s">
        <v>215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202</v>
      </c>
      <c r="B215" s="20" t="s">
        <v>216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350</v>
      </c>
      <c r="B216" s="20" t="s">
        <v>217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351</v>
      </c>
      <c r="B217" s="20" t="s">
        <v>218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203</v>
      </c>
      <c r="B218" s="20" t="s">
        <v>219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204</v>
      </c>
      <c r="B219" s="20" t="s">
        <v>220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205</v>
      </c>
      <c r="B220" s="20" t="s">
        <v>221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352</v>
      </c>
      <c r="B221" s="20" t="s">
        <v>222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353</v>
      </c>
      <c r="B222" s="20" t="s">
        <v>223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354</v>
      </c>
      <c r="B223" s="20" t="s">
        <v>224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355</v>
      </c>
      <c r="B224" s="20" t="s">
        <v>674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356</v>
      </c>
      <c r="B225" s="20" t="s">
        <v>225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260</v>
      </c>
      <c r="B226" s="20" t="s">
        <v>226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261</v>
      </c>
      <c r="B227" s="20" t="s">
        <v>227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262</v>
      </c>
      <c r="B228" s="20" t="s">
        <v>228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206</v>
      </c>
      <c r="B229" s="20" t="s">
        <v>355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266</v>
      </c>
      <c r="B230" s="20" t="s">
        <v>229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267</v>
      </c>
      <c r="B231" s="20" t="s">
        <v>230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357</v>
      </c>
      <c r="B232" s="20" t="s">
        <v>231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268</v>
      </c>
      <c r="B233" s="20" t="s">
        <v>232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269</v>
      </c>
      <c r="B234" s="20" t="s">
        <v>233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>
        <f>MATCH(B235,Basedata!B:B,0)</f>
        <v>358</v>
      </c>
      <c r="B235" s="20" t="s">
        <v>234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359</v>
      </c>
      <c r="B236" s="20" t="s">
        <v>235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360</v>
      </c>
      <c r="B237" s="20" t="s">
        <v>236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361</v>
      </c>
      <c r="B238" s="20" t="s">
        <v>237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362</v>
      </c>
      <c r="B239" s="20" t="s">
        <v>238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239</v>
      </c>
      <c r="B1" t="s">
        <v>3</v>
      </c>
      <c r="D1" t="s">
        <v>413</v>
      </c>
    </row>
    <row r="2" spans="1:4" ht="15.75" thickBot="1" x14ac:dyDescent="0.3">
      <c r="A2" t="s">
        <v>240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241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242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243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244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245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246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247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248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249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90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250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251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252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253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254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255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256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257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258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259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260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261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262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263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264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265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266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267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268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269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270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271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272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273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274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275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276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277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278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279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280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281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282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283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284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285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286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287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288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289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290</v>
      </c>
      <c r="B53" s="18">
        <v>328239523</v>
      </c>
    </row>
    <row r="54" spans="1:4" ht="15.75" thickBot="1" x14ac:dyDescent="0.3">
      <c r="A54" t="s">
        <v>177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7" t="s">
        <v>418</v>
      </c>
      <c r="C5" s="57" t="s">
        <v>419</v>
      </c>
      <c r="D5" s="59" t="s">
        <v>420</v>
      </c>
      <c r="E5" s="23" t="s">
        <v>421</v>
      </c>
      <c r="F5" s="59" t="s">
        <v>423</v>
      </c>
      <c r="G5" s="55" t="s">
        <v>424</v>
      </c>
      <c r="H5" s="55" t="s">
        <v>425</v>
      </c>
      <c r="I5" s="55" t="s">
        <v>426</v>
      </c>
      <c r="J5" s="55" t="s">
        <v>427</v>
      </c>
    </row>
    <row r="6" spans="2:11" ht="30.75" thickBot="1" x14ac:dyDescent="0.3">
      <c r="B6" s="58"/>
      <c r="C6" s="58"/>
      <c r="D6" s="60"/>
      <c r="E6" s="24" t="s">
        <v>422</v>
      </c>
      <c r="F6" s="60"/>
      <c r="G6" s="56"/>
      <c r="H6" s="56"/>
      <c r="I6" s="56"/>
      <c r="J6" s="56"/>
    </row>
    <row r="7" spans="2:11" ht="18.75" thickBot="1" x14ac:dyDescent="0.3">
      <c r="B7" s="25" t="s">
        <v>428</v>
      </c>
      <c r="C7" s="25" t="s">
        <v>429</v>
      </c>
      <c r="D7" s="20" t="s">
        <v>634</v>
      </c>
      <c r="E7" s="27" t="s">
        <v>430</v>
      </c>
      <c r="F7" s="26" t="s">
        <v>431</v>
      </c>
      <c r="G7" s="28">
        <v>59500510</v>
      </c>
      <c r="H7" s="28">
        <v>425.91</v>
      </c>
      <c r="I7" s="28" t="s">
        <v>432</v>
      </c>
      <c r="J7" s="29" t="s">
        <v>433</v>
      </c>
      <c r="K7" t="str">
        <f>"China " &amp; D7</f>
        <v>China Anhui</v>
      </c>
    </row>
    <row r="8" spans="2:11" ht="29.25" customHeight="1" thickBot="1" x14ac:dyDescent="0.3">
      <c r="B8" s="25" t="s">
        <v>434</v>
      </c>
      <c r="C8" s="25" t="s">
        <v>435</v>
      </c>
      <c r="D8" s="20" t="s">
        <v>437</v>
      </c>
      <c r="E8" s="27" t="s">
        <v>436</v>
      </c>
      <c r="F8" s="30" t="s">
        <v>437</v>
      </c>
      <c r="G8" s="28">
        <v>19612368</v>
      </c>
      <c r="H8" s="28" t="s">
        <v>438</v>
      </c>
      <c r="I8" s="28" t="s">
        <v>439</v>
      </c>
      <c r="J8" s="29" t="s">
        <v>440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441</v>
      </c>
      <c r="C9" s="25" t="s">
        <v>442</v>
      </c>
      <c r="D9" s="20" t="s">
        <v>444</v>
      </c>
      <c r="E9" s="27" t="s">
        <v>443</v>
      </c>
      <c r="F9" s="30" t="s">
        <v>444</v>
      </c>
      <c r="G9" s="28">
        <v>28846170</v>
      </c>
      <c r="H9" s="28">
        <v>350.5</v>
      </c>
      <c r="I9" s="28" t="s">
        <v>445</v>
      </c>
      <c r="J9" s="29" t="s">
        <v>446</v>
      </c>
      <c r="K9" t="str">
        <f t="shared" si="0"/>
        <v>China Chongqing</v>
      </c>
    </row>
    <row r="10" spans="2:11" ht="30.75" thickBot="1" x14ac:dyDescent="0.3">
      <c r="B10" s="31" t="s">
        <v>447</v>
      </c>
      <c r="C10" s="31" t="s">
        <v>448</v>
      </c>
      <c r="D10" s="32" t="s">
        <v>653</v>
      </c>
      <c r="E10" s="33" t="s">
        <v>449</v>
      </c>
      <c r="F10" s="34" t="s">
        <v>450</v>
      </c>
      <c r="G10" s="35">
        <v>36894216</v>
      </c>
      <c r="H10" s="35">
        <v>304.14999999999998</v>
      </c>
      <c r="I10" s="35" t="s">
        <v>451</v>
      </c>
      <c r="J10" s="36" t="s">
        <v>452</v>
      </c>
      <c r="K10" t="str">
        <f t="shared" si="0"/>
        <v>China Fujian</v>
      </c>
    </row>
    <row r="11" spans="2:11" ht="18.75" thickBot="1" x14ac:dyDescent="0.3">
      <c r="B11" s="31" t="s">
        <v>453</v>
      </c>
      <c r="C11" s="31" t="s">
        <v>454</v>
      </c>
      <c r="D11" s="32" t="s">
        <v>654</v>
      </c>
      <c r="E11" s="33" t="s">
        <v>455</v>
      </c>
      <c r="F11" s="34" t="s">
        <v>456</v>
      </c>
      <c r="G11" s="35">
        <v>104303132</v>
      </c>
      <c r="H11" s="35">
        <v>579.46</v>
      </c>
      <c r="I11" s="35" t="s">
        <v>457</v>
      </c>
      <c r="J11" s="36" t="s">
        <v>458</v>
      </c>
      <c r="K11" t="str">
        <f t="shared" si="0"/>
        <v>China Guangdong</v>
      </c>
    </row>
    <row r="12" spans="2:11" ht="18.75" thickBot="1" x14ac:dyDescent="0.3">
      <c r="B12" s="25" t="s">
        <v>459</v>
      </c>
      <c r="C12" s="25" t="s">
        <v>460</v>
      </c>
      <c r="D12" s="20" t="s">
        <v>635</v>
      </c>
      <c r="E12" s="27" t="s">
        <v>461</v>
      </c>
      <c r="F12" s="26" t="s">
        <v>462</v>
      </c>
      <c r="G12" s="28">
        <v>25575254</v>
      </c>
      <c r="H12" s="28">
        <v>56.29</v>
      </c>
      <c r="I12" s="28" t="s">
        <v>463</v>
      </c>
      <c r="J12" s="29" t="s">
        <v>464</v>
      </c>
      <c r="K12" t="str">
        <f t="shared" si="0"/>
        <v>China Gansu</v>
      </c>
    </row>
    <row r="13" spans="2:11" ht="54.75" thickBot="1" x14ac:dyDescent="0.3">
      <c r="B13" s="25" t="s">
        <v>465</v>
      </c>
      <c r="C13" s="25" t="s">
        <v>466</v>
      </c>
      <c r="D13" s="20" t="s">
        <v>660</v>
      </c>
      <c r="E13" s="27" t="s">
        <v>467</v>
      </c>
      <c r="F13" s="26" t="s">
        <v>468</v>
      </c>
      <c r="G13" s="28">
        <v>46026629</v>
      </c>
      <c r="H13" s="28">
        <v>195.02</v>
      </c>
      <c r="I13" s="28" t="s">
        <v>469</v>
      </c>
      <c r="J13" s="29" t="s">
        <v>470</v>
      </c>
      <c r="K13" t="str">
        <f t="shared" si="0"/>
        <v>China Guangxi</v>
      </c>
    </row>
    <row r="14" spans="2:11" ht="18.75" thickBot="1" x14ac:dyDescent="0.3">
      <c r="B14" s="25" t="s">
        <v>471</v>
      </c>
      <c r="C14" s="25" t="s">
        <v>472</v>
      </c>
      <c r="D14" s="20" t="s">
        <v>636</v>
      </c>
      <c r="E14" s="27" t="s">
        <v>473</v>
      </c>
      <c r="F14" s="26" t="s">
        <v>474</v>
      </c>
      <c r="G14" s="28">
        <v>34746468</v>
      </c>
      <c r="H14" s="28">
        <v>197.42</v>
      </c>
      <c r="I14" s="28" t="s">
        <v>475</v>
      </c>
      <c r="J14" s="29" t="s">
        <v>476</v>
      </c>
      <c r="K14" t="str">
        <f t="shared" si="0"/>
        <v>China Guizhou</v>
      </c>
    </row>
    <row r="15" spans="2:11" ht="18.75" thickBot="1" x14ac:dyDescent="0.3">
      <c r="B15" s="25" t="s">
        <v>477</v>
      </c>
      <c r="C15" s="25" t="s">
        <v>478</v>
      </c>
      <c r="D15" s="20" t="s">
        <v>637</v>
      </c>
      <c r="E15" s="27" t="s">
        <v>479</v>
      </c>
      <c r="F15" s="26" t="s">
        <v>480</v>
      </c>
      <c r="G15" s="28">
        <v>94023567</v>
      </c>
      <c r="H15" s="28">
        <v>563.01</v>
      </c>
      <c r="I15" s="28" t="s">
        <v>481</v>
      </c>
      <c r="J15" s="29" t="s">
        <v>482</v>
      </c>
      <c r="K15" t="str">
        <f t="shared" si="0"/>
        <v>China Henan</v>
      </c>
    </row>
    <row r="16" spans="2:11" ht="18.75" thickBot="1" x14ac:dyDescent="0.3">
      <c r="B16" s="25" t="s">
        <v>483</v>
      </c>
      <c r="C16" s="25" t="s">
        <v>484</v>
      </c>
      <c r="D16" s="20" t="s">
        <v>638</v>
      </c>
      <c r="E16" s="27" t="s">
        <v>485</v>
      </c>
      <c r="F16" s="26" t="s">
        <v>486</v>
      </c>
      <c r="G16" s="28">
        <v>57237740</v>
      </c>
      <c r="H16" s="28">
        <v>307.89</v>
      </c>
      <c r="I16" s="28" t="s">
        <v>487</v>
      </c>
      <c r="J16" s="29" t="s">
        <v>488</v>
      </c>
      <c r="K16" t="str">
        <f t="shared" si="0"/>
        <v>China Hubei</v>
      </c>
    </row>
    <row r="17" spans="2:11" ht="30.75" thickBot="1" x14ac:dyDescent="0.3">
      <c r="B17" s="25" t="s">
        <v>489</v>
      </c>
      <c r="C17" s="25" t="s">
        <v>490</v>
      </c>
      <c r="D17" s="20" t="s">
        <v>639</v>
      </c>
      <c r="E17" s="27" t="s">
        <v>491</v>
      </c>
      <c r="F17" s="26" t="s">
        <v>492</v>
      </c>
      <c r="G17" s="28">
        <v>71854202</v>
      </c>
      <c r="H17" s="28">
        <v>382.81</v>
      </c>
      <c r="I17" s="28" t="s">
        <v>493</v>
      </c>
      <c r="J17" s="29" t="s">
        <v>494</v>
      </c>
      <c r="K17" t="str">
        <f t="shared" si="0"/>
        <v>China Hebei</v>
      </c>
    </row>
    <row r="18" spans="2:11" ht="18.75" thickBot="1" x14ac:dyDescent="0.3">
      <c r="B18" s="31" t="s">
        <v>495</v>
      </c>
      <c r="C18" s="31" t="s">
        <v>496</v>
      </c>
      <c r="D18" s="32" t="s">
        <v>655</v>
      </c>
      <c r="E18" s="33" t="s">
        <v>497</v>
      </c>
      <c r="F18" s="34" t="s">
        <v>498</v>
      </c>
      <c r="G18" s="37">
        <v>9171300</v>
      </c>
      <c r="H18" s="35">
        <v>255.04</v>
      </c>
      <c r="I18" s="35" t="s">
        <v>499</v>
      </c>
      <c r="J18" s="36" t="s">
        <v>500</v>
      </c>
      <c r="K18" t="str">
        <f t="shared" si="0"/>
        <v>China Hainan</v>
      </c>
    </row>
    <row r="19" spans="2:11" ht="54.75" thickBot="1" x14ac:dyDescent="0.3">
      <c r="B19" s="38" t="s">
        <v>501</v>
      </c>
      <c r="C19" s="39" t="s">
        <v>502</v>
      </c>
      <c r="D19" s="20" t="s">
        <v>105</v>
      </c>
      <c r="E19" s="40" t="s">
        <v>503</v>
      </c>
      <c r="F19" s="41" t="s">
        <v>105</v>
      </c>
      <c r="G19" s="42">
        <v>7061200</v>
      </c>
      <c r="H19" s="42" t="s">
        <v>504</v>
      </c>
      <c r="I19" s="42" t="s">
        <v>505</v>
      </c>
      <c r="J19" s="43" t="s">
        <v>506</v>
      </c>
      <c r="K19" t="str">
        <f t="shared" si="0"/>
        <v>China Hong Kong</v>
      </c>
    </row>
    <row r="20" spans="2:11" ht="36.75" thickBot="1" x14ac:dyDescent="0.3">
      <c r="B20" s="25" t="s">
        <v>507</v>
      </c>
      <c r="C20" s="25" t="s">
        <v>508</v>
      </c>
      <c r="D20" s="20" t="s">
        <v>640</v>
      </c>
      <c r="E20" s="27" t="s">
        <v>509</v>
      </c>
      <c r="F20" s="26" t="s">
        <v>510</v>
      </c>
      <c r="G20" s="28">
        <v>38312224</v>
      </c>
      <c r="H20" s="28">
        <v>84.38</v>
      </c>
      <c r="I20" s="28" t="s">
        <v>511</v>
      </c>
      <c r="J20" s="29" t="s">
        <v>512</v>
      </c>
      <c r="K20" t="str">
        <f t="shared" si="0"/>
        <v>China Heilongjiang</v>
      </c>
    </row>
    <row r="21" spans="2:11" ht="18.75" thickBot="1" x14ac:dyDescent="0.3">
      <c r="B21" s="25" t="s">
        <v>513</v>
      </c>
      <c r="C21" s="25" t="s">
        <v>514</v>
      </c>
      <c r="D21" s="20" t="s">
        <v>641</v>
      </c>
      <c r="E21" s="27" t="s">
        <v>515</v>
      </c>
      <c r="F21" s="26" t="s">
        <v>516</v>
      </c>
      <c r="G21" s="28">
        <v>65683722</v>
      </c>
      <c r="H21" s="28">
        <v>312.77</v>
      </c>
      <c r="I21" s="28" t="s">
        <v>517</v>
      </c>
      <c r="J21" s="29" t="s">
        <v>518</v>
      </c>
      <c r="K21" t="str">
        <f t="shared" si="0"/>
        <v>China Hunan</v>
      </c>
    </row>
    <row r="22" spans="2:11" ht="18.75" thickBot="1" x14ac:dyDescent="0.3">
      <c r="B22" s="25" t="s">
        <v>519</v>
      </c>
      <c r="C22" s="25" t="s">
        <v>520</v>
      </c>
      <c r="D22" s="20" t="s">
        <v>642</v>
      </c>
      <c r="E22" s="27" t="s">
        <v>521</v>
      </c>
      <c r="F22" s="26" t="s">
        <v>522</v>
      </c>
      <c r="G22" s="28">
        <v>27462297</v>
      </c>
      <c r="H22" s="28">
        <v>146.54</v>
      </c>
      <c r="I22" s="28" t="s">
        <v>523</v>
      </c>
      <c r="J22" s="29" t="s">
        <v>524</v>
      </c>
      <c r="K22" t="str">
        <f t="shared" si="0"/>
        <v>China Jilin</v>
      </c>
    </row>
    <row r="23" spans="2:11" ht="18.75" thickBot="1" x14ac:dyDescent="0.3">
      <c r="B23" s="25" t="s">
        <v>525</v>
      </c>
      <c r="C23" s="25" t="s">
        <v>526</v>
      </c>
      <c r="D23" s="20" t="s">
        <v>643</v>
      </c>
      <c r="E23" s="27" t="s">
        <v>527</v>
      </c>
      <c r="F23" s="26" t="s">
        <v>528</v>
      </c>
      <c r="G23" s="28">
        <v>78659903</v>
      </c>
      <c r="H23" s="28">
        <v>766.66</v>
      </c>
      <c r="I23" s="28" t="s">
        <v>529</v>
      </c>
      <c r="J23" s="29" t="s">
        <v>530</v>
      </c>
      <c r="K23" t="str">
        <f t="shared" si="0"/>
        <v>China Jiangsu</v>
      </c>
    </row>
    <row r="24" spans="2:11" ht="18.75" thickBot="1" x14ac:dyDescent="0.3">
      <c r="B24" s="25" t="s">
        <v>531</v>
      </c>
      <c r="C24" s="25" t="s">
        <v>532</v>
      </c>
      <c r="D24" s="20" t="s">
        <v>644</v>
      </c>
      <c r="E24" s="27" t="s">
        <v>533</v>
      </c>
      <c r="F24" s="26" t="s">
        <v>534</v>
      </c>
      <c r="G24" s="28">
        <v>44567475</v>
      </c>
      <c r="H24" s="28">
        <v>266.87</v>
      </c>
      <c r="I24" s="28" t="s">
        <v>481</v>
      </c>
      <c r="J24" s="29" t="s">
        <v>535</v>
      </c>
      <c r="K24" t="str">
        <f t="shared" si="0"/>
        <v>China Jiangxi</v>
      </c>
    </row>
    <row r="25" spans="2:11" ht="18.75" thickBot="1" x14ac:dyDescent="0.3">
      <c r="B25" s="25" t="s">
        <v>536</v>
      </c>
      <c r="C25" s="25" t="s">
        <v>537</v>
      </c>
      <c r="D25" s="20" t="s">
        <v>645</v>
      </c>
      <c r="E25" s="27" t="s">
        <v>538</v>
      </c>
      <c r="F25" s="26" t="s">
        <v>539</v>
      </c>
      <c r="G25" s="28">
        <v>43746323</v>
      </c>
      <c r="H25" s="28">
        <v>299.83</v>
      </c>
      <c r="I25" s="28" t="s">
        <v>540</v>
      </c>
      <c r="J25" s="29" t="s">
        <v>541</v>
      </c>
      <c r="K25" t="str">
        <f t="shared" si="0"/>
        <v>China Liaoning</v>
      </c>
    </row>
    <row r="26" spans="2:11" ht="54.75" thickBot="1" x14ac:dyDescent="0.3">
      <c r="B26" s="38" t="s">
        <v>542</v>
      </c>
      <c r="C26" s="39" t="s">
        <v>543</v>
      </c>
      <c r="D26" s="20" t="s">
        <v>545</v>
      </c>
      <c r="E26" s="40" t="s">
        <v>544</v>
      </c>
      <c r="F26" s="41" t="s">
        <v>545</v>
      </c>
      <c r="G26" s="42">
        <v>552300</v>
      </c>
      <c r="H26" s="42" t="s">
        <v>546</v>
      </c>
      <c r="I26" s="42">
        <v>29</v>
      </c>
      <c r="J26" s="43" t="s">
        <v>547</v>
      </c>
      <c r="K26" t="str">
        <f t="shared" si="0"/>
        <v>China Macau</v>
      </c>
    </row>
    <row r="27" spans="2:11" ht="36.75" thickBot="1" x14ac:dyDescent="0.3">
      <c r="B27" s="25" t="s">
        <v>548</v>
      </c>
      <c r="C27" s="25" t="s">
        <v>549</v>
      </c>
      <c r="D27" s="20" t="s">
        <v>656</v>
      </c>
      <c r="E27" s="27" t="s">
        <v>550</v>
      </c>
      <c r="F27" s="26" t="s">
        <v>551</v>
      </c>
      <c r="G27" s="28">
        <v>24706321</v>
      </c>
      <c r="H27" s="28">
        <v>20.88</v>
      </c>
      <c r="I27" s="28" t="s">
        <v>552</v>
      </c>
      <c r="J27" s="29" t="s">
        <v>553</v>
      </c>
      <c r="K27" t="str">
        <f t="shared" si="0"/>
        <v>China Inner Mongolia</v>
      </c>
    </row>
    <row r="28" spans="2:11" ht="54.75" thickBot="1" x14ac:dyDescent="0.3">
      <c r="B28" s="25" t="s">
        <v>554</v>
      </c>
      <c r="C28" s="25" t="s">
        <v>555</v>
      </c>
      <c r="D28" s="20" t="s">
        <v>657</v>
      </c>
      <c r="E28" s="27" t="s">
        <v>556</v>
      </c>
      <c r="F28" s="26" t="s">
        <v>557</v>
      </c>
      <c r="G28" s="28">
        <v>6301350</v>
      </c>
      <c r="H28" s="28">
        <v>94.89</v>
      </c>
      <c r="I28" s="28" t="s">
        <v>558</v>
      </c>
      <c r="J28" s="29" t="s">
        <v>559</v>
      </c>
      <c r="K28" t="str">
        <f t="shared" si="0"/>
        <v>China Ningxia</v>
      </c>
    </row>
    <row r="29" spans="2:11" ht="18.75" thickBot="1" x14ac:dyDescent="0.3">
      <c r="B29" s="25" t="s">
        <v>560</v>
      </c>
      <c r="C29" s="25" t="s">
        <v>561</v>
      </c>
      <c r="D29" s="20" t="s">
        <v>646</v>
      </c>
      <c r="E29" s="27" t="s">
        <v>562</v>
      </c>
      <c r="F29" s="26" t="s">
        <v>563</v>
      </c>
      <c r="G29" s="28">
        <v>5626722</v>
      </c>
      <c r="H29" s="28">
        <v>7.8</v>
      </c>
      <c r="I29" s="28" t="s">
        <v>564</v>
      </c>
      <c r="J29" s="29" t="s">
        <v>565</v>
      </c>
      <c r="K29" t="str">
        <f t="shared" si="0"/>
        <v>China Qinghai</v>
      </c>
    </row>
    <row r="30" spans="2:11" ht="18.75" thickBot="1" x14ac:dyDescent="0.3">
      <c r="B30" s="25" t="s">
        <v>566</v>
      </c>
      <c r="C30" s="25" t="s">
        <v>567</v>
      </c>
      <c r="D30" s="20" t="s">
        <v>647</v>
      </c>
      <c r="E30" s="27" t="s">
        <v>568</v>
      </c>
      <c r="F30" s="26" t="s">
        <v>569</v>
      </c>
      <c r="G30" s="28">
        <v>80418200</v>
      </c>
      <c r="H30" s="28">
        <v>165.81</v>
      </c>
      <c r="I30" s="28" t="s">
        <v>570</v>
      </c>
      <c r="J30" s="29" t="s">
        <v>571</v>
      </c>
      <c r="K30" t="str">
        <f t="shared" si="0"/>
        <v>China Sichuan</v>
      </c>
    </row>
    <row r="31" spans="2:11" ht="18.75" thickBot="1" x14ac:dyDescent="0.3">
      <c r="B31" s="25" t="s">
        <v>572</v>
      </c>
      <c r="C31" s="25" t="s">
        <v>573</v>
      </c>
      <c r="D31" s="20" t="s">
        <v>648</v>
      </c>
      <c r="E31" s="27" t="s">
        <v>574</v>
      </c>
      <c r="F31" s="26" t="s">
        <v>575</v>
      </c>
      <c r="G31" s="28">
        <v>95793065</v>
      </c>
      <c r="H31" s="28">
        <v>622.84</v>
      </c>
      <c r="I31" s="28" t="s">
        <v>576</v>
      </c>
      <c r="J31" s="29" t="s">
        <v>577</v>
      </c>
      <c r="K31" t="str">
        <f t="shared" si="0"/>
        <v>China Shandong</v>
      </c>
    </row>
    <row r="32" spans="2:11" ht="20.25" customHeight="1" thickBot="1" x14ac:dyDescent="0.3">
      <c r="B32" s="25" t="s">
        <v>578</v>
      </c>
      <c r="C32" s="25" t="s">
        <v>579</v>
      </c>
      <c r="D32" s="20" t="s">
        <v>581</v>
      </c>
      <c r="E32" s="27" t="s">
        <v>580</v>
      </c>
      <c r="F32" s="30" t="s">
        <v>581</v>
      </c>
      <c r="G32" s="28">
        <v>23019148</v>
      </c>
      <c r="H32" s="28" t="s">
        <v>582</v>
      </c>
      <c r="I32" s="28" t="s">
        <v>583</v>
      </c>
      <c r="J32" s="29" t="s">
        <v>584</v>
      </c>
      <c r="K32" t="str">
        <f t="shared" si="0"/>
        <v>China Shanghai</v>
      </c>
    </row>
    <row r="33" spans="2:11" ht="18.75" thickBot="1" x14ac:dyDescent="0.3">
      <c r="B33" s="25" t="s">
        <v>585</v>
      </c>
      <c r="C33" s="25" t="s">
        <v>586</v>
      </c>
      <c r="D33" s="20" t="s">
        <v>649</v>
      </c>
      <c r="E33" s="27" t="s">
        <v>587</v>
      </c>
      <c r="F33" s="26" t="s">
        <v>588</v>
      </c>
      <c r="G33" s="28">
        <v>37327378</v>
      </c>
      <c r="H33" s="28">
        <v>181.55</v>
      </c>
      <c r="I33" s="28" t="s">
        <v>589</v>
      </c>
      <c r="J33" s="29" t="s">
        <v>590</v>
      </c>
      <c r="K33" t="str">
        <f t="shared" si="0"/>
        <v>China Shaanxi</v>
      </c>
    </row>
    <row r="34" spans="2:11" ht="18.75" thickBot="1" x14ac:dyDescent="0.3">
      <c r="B34" s="25" t="s">
        <v>591</v>
      </c>
      <c r="C34" s="25" t="s">
        <v>592</v>
      </c>
      <c r="D34" s="20" t="s">
        <v>650</v>
      </c>
      <c r="E34" s="27" t="s">
        <v>593</v>
      </c>
      <c r="F34" s="26" t="s">
        <v>594</v>
      </c>
      <c r="G34" s="28">
        <v>35712111</v>
      </c>
      <c r="H34" s="28">
        <v>228.48</v>
      </c>
      <c r="I34" s="28" t="s">
        <v>595</v>
      </c>
      <c r="J34" s="29" t="s">
        <v>596</v>
      </c>
      <c r="K34" t="str">
        <f t="shared" si="0"/>
        <v>China Shanxi</v>
      </c>
    </row>
    <row r="35" spans="2:11" ht="29.25" customHeight="1" thickBot="1" x14ac:dyDescent="0.3">
      <c r="B35" s="25" t="s">
        <v>597</v>
      </c>
      <c r="C35" s="25" t="s">
        <v>598</v>
      </c>
      <c r="D35" s="20" t="s">
        <v>600</v>
      </c>
      <c r="E35" s="27" t="s">
        <v>599</v>
      </c>
      <c r="F35" s="30" t="s">
        <v>600</v>
      </c>
      <c r="G35" s="28">
        <v>12938224</v>
      </c>
      <c r="H35" s="28" t="s">
        <v>601</v>
      </c>
      <c r="I35" s="28" t="s">
        <v>602</v>
      </c>
      <c r="J35" s="29" t="s">
        <v>603</v>
      </c>
      <c r="K35" t="str">
        <f t="shared" si="0"/>
        <v>China Tianjin</v>
      </c>
    </row>
    <row r="36" spans="2:11" ht="30.75" thickBot="1" x14ac:dyDescent="0.3">
      <c r="B36" s="44" t="s">
        <v>604</v>
      </c>
      <c r="C36" s="45" t="s">
        <v>605</v>
      </c>
      <c r="D36" s="46" t="s">
        <v>211</v>
      </c>
      <c r="E36" s="47" t="s">
        <v>606</v>
      </c>
      <c r="F36" s="48" t="s">
        <v>607</v>
      </c>
      <c r="G36" s="49">
        <v>23162123</v>
      </c>
      <c r="H36" s="49">
        <v>650.97</v>
      </c>
      <c r="I36" s="49" t="s">
        <v>608</v>
      </c>
      <c r="J36" s="50" t="s">
        <v>609</v>
      </c>
      <c r="K36" t="str">
        <f t="shared" si="0"/>
        <v>China Taiwan</v>
      </c>
    </row>
    <row r="37" spans="2:11" ht="54.75" thickBot="1" x14ac:dyDescent="0.3">
      <c r="B37" s="25" t="s">
        <v>610</v>
      </c>
      <c r="C37" s="25" t="s">
        <v>611</v>
      </c>
      <c r="D37" s="20" t="s">
        <v>659</v>
      </c>
      <c r="E37" s="27" t="s">
        <v>612</v>
      </c>
      <c r="F37" s="26" t="s">
        <v>613</v>
      </c>
      <c r="G37" s="28">
        <v>21813334</v>
      </c>
      <c r="H37" s="28">
        <v>13.13</v>
      </c>
      <c r="I37" s="28" t="s">
        <v>614</v>
      </c>
      <c r="J37" s="29" t="s">
        <v>615</v>
      </c>
      <c r="K37" t="str">
        <f t="shared" si="0"/>
        <v>China Xinjiang</v>
      </c>
    </row>
    <row r="38" spans="2:11" ht="36.75" thickBot="1" x14ac:dyDescent="0.3">
      <c r="B38" s="25" t="s">
        <v>616</v>
      </c>
      <c r="C38" s="25" t="s">
        <v>617</v>
      </c>
      <c r="D38" s="20" t="s">
        <v>658</v>
      </c>
      <c r="E38" s="27" t="s">
        <v>618</v>
      </c>
      <c r="F38" s="26" t="s">
        <v>619</v>
      </c>
      <c r="G38" s="28">
        <v>3002166</v>
      </c>
      <c r="H38" s="28">
        <v>2.44</v>
      </c>
      <c r="I38" s="28" t="s">
        <v>620</v>
      </c>
      <c r="J38" s="29" t="s">
        <v>621</v>
      </c>
      <c r="K38" t="str">
        <f t="shared" si="0"/>
        <v>China Tibet</v>
      </c>
    </row>
    <row r="39" spans="2:11" ht="18.75" thickBot="1" x14ac:dyDescent="0.3">
      <c r="B39" s="25" t="s">
        <v>622</v>
      </c>
      <c r="C39" s="25" t="s">
        <v>623</v>
      </c>
      <c r="D39" s="20" t="s">
        <v>651</v>
      </c>
      <c r="E39" s="27" t="s">
        <v>624</v>
      </c>
      <c r="F39" s="26" t="s">
        <v>625</v>
      </c>
      <c r="G39" s="28">
        <v>45966239</v>
      </c>
      <c r="H39" s="28">
        <v>116.66</v>
      </c>
      <c r="I39" s="28" t="s">
        <v>626</v>
      </c>
      <c r="J39" s="29" t="s">
        <v>627</v>
      </c>
      <c r="K39" t="str">
        <f t="shared" si="0"/>
        <v>China Yunnan</v>
      </c>
    </row>
    <row r="40" spans="2:11" ht="18" x14ac:dyDescent="0.25">
      <c r="B40" s="25" t="s">
        <v>628</v>
      </c>
      <c r="C40" s="25" t="s">
        <v>629</v>
      </c>
      <c r="D40" s="20" t="s">
        <v>652</v>
      </c>
      <c r="E40" s="27" t="s">
        <v>630</v>
      </c>
      <c r="F40" s="26" t="s">
        <v>631</v>
      </c>
      <c r="G40" s="28">
        <v>54426891</v>
      </c>
      <c r="H40" s="28">
        <v>533.59</v>
      </c>
      <c r="I40" s="28" t="s">
        <v>632</v>
      </c>
      <c r="J40" s="29" t="s">
        <v>633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2020-03-19T05:42:25Z</dcterms:modified>
</cp:coreProperties>
</file>